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V:\Departments\Office\2023\2024 Dealer Booking Program\"/>
    </mc:Choice>
  </mc:AlternateContent>
  <xr:revisionPtr revIDLastSave="0" documentId="8_{C8BBDEAE-D6C9-4F69-B6F4-566F13593DE4}" xr6:coauthVersionLast="47" xr6:coauthVersionMax="47" xr10:uidLastSave="{00000000-0000-0000-0000-000000000000}"/>
  <bookViews>
    <workbookView xWindow="-28920" yWindow="-120" windowWidth="29040" windowHeight="15840" xr2:uid="{7913FD43-C40D-42FF-AB34-5169A5EA3B10}"/>
  </bookViews>
  <sheets>
    <sheet name="Order Form" sheetId="3" r:id="rId1"/>
    <sheet name="Pricelist" sheetId="5" r:id="rId2"/>
    <sheet name="Data" sheetId="4" r:id="rId3"/>
  </sheets>
  <externalReferences>
    <externalReference r:id="rId4"/>
    <externalReference r:id="rId5"/>
  </externalReferences>
  <definedNames>
    <definedName name="_xlnm.Print_Area" localSheetId="0">'Order Form'!$A$1:$M$100</definedName>
    <definedName name="ProductList">'[1]Price List'!$A$1:$I$24970</definedName>
    <definedName name="Quantity">[1]Quantity!$A$1:$A$10000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360" i="5" l="1"/>
  <c r="F1360" i="5"/>
  <c r="J1359" i="5"/>
  <c r="F1359" i="5"/>
  <c r="J1358" i="5"/>
  <c r="F1358" i="5"/>
  <c r="J1357" i="5"/>
  <c r="F1357" i="5"/>
  <c r="J1356" i="5"/>
  <c r="F1356" i="5"/>
  <c r="N1355" i="5"/>
  <c r="J1355" i="5"/>
  <c r="J1354" i="5"/>
  <c r="F1354" i="5"/>
  <c r="J1353" i="5"/>
  <c r="F1353" i="5"/>
  <c r="J1352" i="5"/>
  <c r="F1352" i="5"/>
  <c r="J1351" i="5"/>
  <c r="F1351" i="5"/>
  <c r="N1350" i="5"/>
  <c r="J1350" i="5"/>
  <c r="J1349" i="5"/>
  <c r="F1349" i="5"/>
  <c r="J1348" i="5"/>
  <c r="F1348" i="5"/>
  <c r="J1347" i="5"/>
  <c r="F1347" i="5"/>
  <c r="N1346" i="5"/>
  <c r="J1346" i="5"/>
  <c r="N1345" i="5"/>
  <c r="J1345" i="5"/>
  <c r="N1344" i="5"/>
  <c r="J1344" i="5"/>
  <c r="J1343" i="5"/>
  <c r="F1343" i="5"/>
  <c r="N1342" i="5"/>
  <c r="J1342" i="5"/>
  <c r="N1341" i="5"/>
  <c r="J1341" i="5"/>
  <c r="N1340" i="5"/>
  <c r="J1340" i="5"/>
  <c r="N1339" i="5"/>
  <c r="J1339" i="5"/>
  <c r="J1338" i="5"/>
  <c r="F1338" i="5"/>
  <c r="J1337" i="5"/>
  <c r="F1337" i="5"/>
  <c r="J1336" i="5"/>
  <c r="F1336" i="5"/>
  <c r="J1335" i="5"/>
  <c r="F1335" i="5"/>
  <c r="J1334" i="5"/>
  <c r="F1334" i="5"/>
  <c r="J1333" i="5"/>
  <c r="F1333" i="5"/>
  <c r="J1332" i="5"/>
  <c r="F1332" i="5"/>
  <c r="J1331" i="5"/>
  <c r="F1331" i="5"/>
  <c r="J1330" i="5"/>
  <c r="F1330" i="5"/>
  <c r="J1329" i="5"/>
  <c r="F1329" i="5"/>
  <c r="J1328" i="5"/>
  <c r="F1328" i="5"/>
  <c r="J1327" i="5"/>
  <c r="F1327" i="5"/>
  <c r="J1326" i="5"/>
  <c r="F1326" i="5"/>
  <c r="J1325" i="5"/>
  <c r="F1325" i="5"/>
  <c r="J1324" i="5"/>
  <c r="F1324" i="5"/>
  <c r="J1323" i="5"/>
  <c r="F1323" i="5"/>
  <c r="J1322" i="5"/>
  <c r="F1322" i="5"/>
  <c r="J1321" i="5"/>
  <c r="F1321" i="5"/>
  <c r="J1320" i="5"/>
  <c r="F1320" i="5"/>
  <c r="J1319" i="5"/>
  <c r="F1319" i="5"/>
  <c r="J1318" i="5"/>
  <c r="F1318" i="5"/>
  <c r="J1317" i="5"/>
  <c r="F1317" i="5"/>
  <c r="J1316" i="5"/>
  <c r="F1316" i="5"/>
  <c r="J1315" i="5"/>
  <c r="F1315" i="5"/>
  <c r="J1314" i="5"/>
  <c r="F1314" i="5"/>
  <c r="J1313" i="5"/>
  <c r="F1313" i="5"/>
  <c r="J1312" i="5"/>
  <c r="F1312" i="5"/>
  <c r="J1311" i="5"/>
  <c r="F1311" i="5"/>
  <c r="J1310" i="5"/>
  <c r="F1310" i="5"/>
  <c r="J1309" i="5"/>
  <c r="F1309" i="5"/>
  <c r="N1308" i="5"/>
  <c r="N1208" i="5"/>
  <c r="N1206" i="5"/>
  <c r="N1204" i="5"/>
  <c r="J1106" i="5"/>
  <c r="F1106" i="5"/>
  <c r="J1105" i="5"/>
  <c r="F1105" i="5"/>
  <c r="J1104" i="5"/>
  <c r="F1104" i="5"/>
  <c r="J1103" i="5"/>
  <c r="F1103" i="5"/>
  <c r="J1102" i="5"/>
  <c r="F1102" i="5"/>
  <c r="J1101" i="5"/>
  <c r="F1101" i="5"/>
  <c r="J1100" i="5"/>
  <c r="F1100" i="5"/>
  <c r="J1099" i="5"/>
  <c r="F1099" i="5"/>
  <c r="J1098" i="5"/>
  <c r="F1098" i="5"/>
  <c r="J1097" i="5"/>
  <c r="F1097" i="5"/>
  <c r="J1096" i="5"/>
  <c r="F1096" i="5"/>
  <c r="N1095" i="5"/>
  <c r="J1095" i="5"/>
  <c r="N1083" i="5"/>
  <c r="N1080" i="5"/>
  <c r="J1080" i="5"/>
  <c r="J1079" i="5"/>
  <c r="F1079" i="5"/>
  <c r="J1078" i="5"/>
  <c r="F1078" i="5"/>
  <c r="J1077" i="5"/>
  <c r="F1077" i="5"/>
  <c r="J1076" i="5"/>
  <c r="F1076" i="5"/>
  <c r="J1075" i="5"/>
  <c r="F1075" i="5"/>
  <c r="J1074" i="5"/>
  <c r="F1074" i="5"/>
  <c r="J1073" i="5"/>
  <c r="F1073" i="5"/>
  <c r="N1072" i="5"/>
  <c r="J1072" i="5"/>
  <c r="J1065" i="5"/>
  <c r="F1065" i="5"/>
  <c r="J1064" i="5"/>
  <c r="F1064" i="5"/>
  <c r="J1063" i="5"/>
  <c r="F1063" i="5"/>
  <c r="J1062" i="5"/>
  <c r="F1062" i="5"/>
  <c r="J1061" i="5"/>
  <c r="F1061" i="5"/>
  <c r="J1060" i="5"/>
  <c r="F1060" i="5"/>
  <c r="J1059" i="5"/>
  <c r="J1058" i="5"/>
  <c r="F1058" i="5"/>
  <c r="J1057" i="5"/>
  <c r="F1057" i="5"/>
  <c r="J1056" i="5"/>
  <c r="F1056" i="5"/>
  <c r="J1055" i="5"/>
  <c r="F1055" i="5"/>
  <c r="J1054" i="5"/>
  <c r="F1054" i="5"/>
  <c r="J1053" i="5"/>
  <c r="J1052" i="5"/>
  <c r="F1052" i="5"/>
  <c r="J1051" i="5"/>
  <c r="F1051" i="5"/>
  <c r="J1050" i="5"/>
  <c r="F1050" i="5"/>
  <c r="J1049" i="5"/>
  <c r="F1049" i="5"/>
  <c r="J1048" i="5"/>
  <c r="F1048" i="5"/>
  <c r="J1045" i="5"/>
  <c r="F1045" i="5"/>
  <c r="J1044" i="5"/>
  <c r="F1044" i="5"/>
  <c r="J1043" i="5"/>
  <c r="F1043" i="5"/>
  <c r="N1042" i="5"/>
  <c r="J1042" i="5"/>
  <c r="N1041" i="5"/>
  <c r="J1041" i="5"/>
  <c r="N1040" i="5"/>
  <c r="J1040" i="5"/>
  <c r="N1039" i="5"/>
  <c r="J1038" i="5"/>
  <c r="F1038" i="5"/>
  <c r="J1037" i="5"/>
  <c r="F1037" i="5"/>
  <c r="J1036" i="5"/>
  <c r="F1036" i="5"/>
  <c r="J1035" i="5"/>
  <c r="F1035" i="5"/>
  <c r="J1034" i="5"/>
  <c r="F1034" i="5"/>
  <c r="J1033" i="5"/>
  <c r="F1033" i="5"/>
  <c r="J1032" i="5"/>
  <c r="F1032" i="5"/>
  <c r="J1031" i="5"/>
  <c r="F1031" i="5"/>
  <c r="J1030" i="5"/>
  <c r="F1030" i="5"/>
  <c r="J1029" i="5"/>
  <c r="F1029" i="5"/>
  <c r="J1028" i="5"/>
  <c r="F1028" i="5"/>
  <c r="J1027" i="5"/>
  <c r="F1027" i="5"/>
  <c r="J1026" i="5"/>
  <c r="F1026" i="5"/>
  <c r="J1025" i="5"/>
  <c r="F1025" i="5"/>
  <c r="J1024" i="5"/>
  <c r="F1024" i="5"/>
  <c r="J1023" i="5"/>
  <c r="F1023" i="5"/>
  <c r="J1022" i="5"/>
  <c r="F1022" i="5"/>
  <c r="J1021" i="5"/>
  <c r="F1021" i="5"/>
  <c r="N1020" i="5"/>
  <c r="J1020" i="5"/>
  <c r="N1019" i="5"/>
  <c r="J1019" i="5"/>
  <c r="J1018" i="5"/>
  <c r="F1018" i="5"/>
  <c r="J1017" i="5"/>
  <c r="F1017" i="5"/>
  <c r="J1016" i="5"/>
  <c r="F1016" i="5"/>
  <c r="J1015" i="5"/>
  <c r="F1015" i="5"/>
  <c r="J1014" i="5"/>
  <c r="F1014" i="5"/>
  <c r="J1013" i="5"/>
  <c r="F1013" i="5"/>
  <c r="J1012" i="5"/>
  <c r="F1012" i="5"/>
  <c r="J1011" i="5"/>
  <c r="F1011" i="5"/>
  <c r="N1010" i="5"/>
  <c r="J1010" i="5"/>
  <c r="J1009" i="5"/>
  <c r="F1009" i="5"/>
  <c r="J1008" i="5"/>
  <c r="F1008" i="5"/>
  <c r="J1007" i="5"/>
  <c r="F1007" i="5"/>
  <c r="J1006" i="5"/>
  <c r="F1006" i="5"/>
  <c r="J1005" i="5"/>
  <c r="F1005" i="5"/>
  <c r="J1004" i="5"/>
  <c r="F1004" i="5"/>
  <c r="J1003" i="5"/>
  <c r="F1003" i="5"/>
  <c r="J1002" i="5"/>
  <c r="F1002" i="5"/>
  <c r="J1001" i="5"/>
  <c r="F1001" i="5"/>
  <c r="J1000" i="5"/>
  <c r="F1000" i="5"/>
  <c r="J999" i="5"/>
  <c r="F999" i="5"/>
  <c r="J998" i="5"/>
  <c r="F998" i="5"/>
  <c r="J997" i="5"/>
  <c r="F997" i="5"/>
  <c r="J996" i="5"/>
  <c r="F996" i="5"/>
  <c r="J995" i="5"/>
  <c r="F995" i="5"/>
  <c r="J994" i="5"/>
  <c r="F994" i="5"/>
  <c r="J993" i="5"/>
  <c r="F993" i="5"/>
  <c r="J992" i="5"/>
  <c r="F992" i="5"/>
  <c r="J991" i="5"/>
  <c r="F991" i="5"/>
  <c r="J990" i="5"/>
  <c r="F990" i="5"/>
  <c r="J989" i="5"/>
  <c r="F989" i="5"/>
  <c r="J988" i="5"/>
  <c r="F988" i="5"/>
  <c r="J987" i="5"/>
  <c r="F987" i="5"/>
  <c r="J986" i="5"/>
  <c r="F986" i="5"/>
  <c r="J985" i="5"/>
  <c r="F985" i="5"/>
  <c r="J984" i="5"/>
  <c r="F984" i="5"/>
  <c r="J983" i="5"/>
  <c r="F983" i="5"/>
  <c r="J982" i="5"/>
  <c r="F982" i="5"/>
  <c r="J981" i="5"/>
  <c r="F981" i="5"/>
  <c r="J980" i="5"/>
  <c r="F980" i="5"/>
  <c r="J979" i="5"/>
  <c r="F979" i="5"/>
  <c r="J978" i="5"/>
  <c r="F978" i="5"/>
  <c r="J977" i="5"/>
  <c r="F977" i="5"/>
  <c r="J976" i="5"/>
  <c r="F976" i="5"/>
  <c r="N975" i="5"/>
  <c r="J975" i="5"/>
  <c r="F975" i="5"/>
  <c r="J974" i="5"/>
  <c r="F974" i="5"/>
  <c r="J973" i="5"/>
  <c r="F973" i="5"/>
  <c r="J972" i="5"/>
  <c r="F972" i="5"/>
  <c r="J971" i="5"/>
  <c r="F971" i="5"/>
  <c r="J970" i="5"/>
  <c r="F970" i="5"/>
  <c r="J969" i="5"/>
  <c r="F969" i="5"/>
  <c r="J968" i="5"/>
  <c r="F968" i="5"/>
  <c r="J967" i="5"/>
  <c r="F967" i="5"/>
  <c r="J966" i="5"/>
  <c r="F966" i="5"/>
  <c r="J965" i="5"/>
  <c r="F965" i="5"/>
  <c r="J964" i="5"/>
  <c r="F964" i="5"/>
  <c r="J963" i="5"/>
  <c r="F963" i="5"/>
  <c r="J962" i="5"/>
  <c r="F962" i="5"/>
  <c r="J961" i="5"/>
  <c r="F961" i="5"/>
  <c r="J960" i="5"/>
  <c r="F960" i="5"/>
  <c r="J959" i="5"/>
  <c r="F959" i="5"/>
  <c r="J958" i="5"/>
  <c r="F958" i="5"/>
  <c r="J957" i="5"/>
  <c r="F957" i="5"/>
  <c r="N955" i="5"/>
  <c r="J955" i="5"/>
  <c r="N954" i="5"/>
  <c r="N953" i="5"/>
  <c r="N952" i="5"/>
  <c r="J952" i="5"/>
  <c r="N951" i="5"/>
  <c r="J951" i="5"/>
  <c r="J950" i="5"/>
  <c r="F950" i="5"/>
  <c r="J949" i="5"/>
  <c r="F949" i="5"/>
  <c r="J948" i="5"/>
  <c r="F948" i="5"/>
  <c r="J947" i="5"/>
  <c r="F947" i="5"/>
  <c r="J946" i="5"/>
  <c r="F946" i="5"/>
  <c r="J945" i="5"/>
  <c r="F945" i="5"/>
  <c r="J944" i="5"/>
  <c r="F944" i="5"/>
  <c r="N943" i="5"/>
  <c r="J943" i="5"/>
  <c r="J942" i="5"/>
  <c r="F942" i="5"/>
  <c r="J941" i="5"/>
  <c r="F941" i="5"/>
  <c r="J940" i="5"/>
  <c r="F940" i="5"/>
  <c r="J939" i="5"/>
  <c r="F939" i="5"/>
  <c r="J938" i="5"/>
  <c r="F938" i="5"/>
  <c r="J937" i="5"/>
  <c r="F937" i="5"/>
  <c r="J936" i="5"/>
  <c r="F936" i="5"/>
  <c r="J935" i="5"/>
  <c r="F935" i="5"/>
  <c r="J934" i="5"/>
  <c r="F934" i="5"/>
  <c r="J933" i="5"/>
  <c r="F933" i="5"/>
  <c r="J932" i="5"/>
  <c r="F932" i="5"/>
  <c r="J931" i="5"/>
  <c r="F931" i="5"/>
  <c r="J930" i="5"/>
  <c r="F930" i="5"/>
  <c r="N929" i="5"/>
  <c r="J929" i="5"/>
  <c r="J928" i="5"/>
  <c r="F928" i="5"/>
  <c r="J927" i="5"/>
  <c r="F927" i="5"/>
  <c r="N926" i="5"/>
  <c r="J926" i="5"/>
  <c r="N925" i="5"/>
  <c r="J925" i="5"/>
  <c r="N924" i="5"/>
  <c r="J924" i="5"/>
  <c r="N923" i="5"/>
  <c r="J923" i="5"/>
  <c r="N922" i="5"/>
  <c r="J922" i="5"/>
  <c r="N921" i="5"/>
  <c r="J921" i="5"/>
  <c r="N920" i="5"/>
  <c r="J920" i="5"/>
  <c r="N919" i="5"/>
  <c r="J919" i="5"/>
  <c r="N918" i="5"/>
  <c r="J918" i="5"/>
  <c r="N917" i="5"/>
  <c r="J917" i="5"/>
  <c r="N916" i="5"/>
  <c r="J916" i="5"/>
  <c r="N915" i="5"/>
  <c r="J915" i="5"/>
  <c r="N914" i="5"/>
  <c r="J914" i="5"/>
  <c r="N913" i="5"/>
  <c r="J913" i="5"/>
  <c r="J912" i="5"/>
  <c r="F912" i="5"/>
  <c r="J911" i="5"/>
  <c r="F911" i="5"/>
  <c r="J910" i="5"/>
  <c r="F910" i="5"/>
  <c r="J909" i="5"/>
  <c r="F909" i="5"/>
  <c r="J908" i="5"/>
  <c r="F908" i="5"/>
  <c r="J907" i="5"/>
  <c r="F907" i="5"/>
  <c r="J906" i="5"/>
  <c r="F906" i="5"/>
  <c r="J905" i="5"/>
  <c r="F905" i="5"/>
  <c r="J904" i="5"/>
  <c r="F904" i="5"/>
  <c r="J903" i="5"/>
  <c r="F903" i="5"/>
  <c r="J902" i="5"/>
  <c r="J901" i="5"/>
  <c r="J900" i="5"/>
  <c r="F900" i="5"/>
  <c r="J899" i="5"/>
  <c r="F899" i="5"/>
  <c r="J898" i="5"/>
  <c r="F898" i="5"/>
  <c r="J897" i="5"/>
  <c r="F897" i="5"/>
  <c r="J896" i="5"/>
  <c r="F896" i="5"/>
  <c r="J895" i="5"/>
  <c r="F895" i="5"/>
  <c r="J894" i="5"/>
  <c r="F894" i="5"/>
  <c r="J893" i="5"/>
  <c r="F893" i="5"/>
  <c r="J892" i="5"/>
  <c r="F892" i="5"/>
  <c r="J891" i="5"/>
  <c r="F891" i="5"/>
  <c r="J890" i="5"/>
  <c r="F890" i="5"/>
  <c r="J889" i="5"/>
  <c r="F889" i="5"/>
  <c r="J888" i="5"/>
  <c r="F888" i="5"/>
  <c r="J887" i="5"/>
  <c r="F887" i="5"/>
  <c r="J886" i="5"/>
  <c r="F886" i="5"/>
  <c r="J885" i="5"/>
  <c r="F885" i="5"/>
  <c r="J884" i="5"/>
  <c r="F884" i="5"/>
  <c r="J883" i="5"/>
  <c r="F883" i="5"/>
  <c r="J882" i="5"/>
  <c r="F882" i="5"/>
  <c r="J881" i="5"/>
  <c r="F881" i="5"/>
  <c r="J880" i="5"/>
  <c r="F880" i="5"/>
  <c r="J879" i="5"/>
  <c r="F879" i="5"/>
  <c r="J878" i="5"/>
  <c r="F878" i="5"/>
  <c r="J877" i="5"/>
  <c r="F877" i="5"/>
  <c r="J876" i="5"/>
  <c r="F876" i="5"/>
  <c r="J875" i="5"/>
  <c r="F875" i="5"/>
  <c r="J874" i="5"/>
  <c r="F874" i="5"/>
  <c r="J873" i="5"/>
  <c r="F873" i="5"/>
  <c r="J872" i="5"/>
  <c r="F872" i="5"/>
  <c r="J871" i="5"/>
  <c r="F871" i="5"/>
  <c r="J870" i="5"/>
  <c r="F870" i="5"/>
  <c r="J869" i="5"/>
  <c r="F869" i="5"/>
  <c r="J868" i="5"/>
  <c r="F868" i="5"/>
  <c r="J867" i="5"/>
  <c r="F867" i="5"/>
  <c r="J866" i="5"/>
  <c r="F866" i="5"/>
  <c r="J865" i="5"/>
  <c r="F865" i="5"/>
  <c r="J864" i="5"/>
  <c r="F864" i="5"/>
  <c r="J863" i="5"/>
  <c r="F863" i="5"/>
  <c r="N862" i="5"/>
  <c r="J862" i="5"/>
  <c r="J861" i="5"/>
  <c r="F861" i="5"/>
  <c r="J860" i="5"/>
  <c r="F860" i="5"/>
  <c r="J859" i="5"/>
  <c r="F859" i="5"/>
  <c r="J858" i="5"/>
  <c r="F858" i="5"/>
  <c r="J857" i="5"/>
  <c r="F857" i="5"/>
  <c r="J856" i="5"/>
  <c r="F856" i="5"/>
  <c r="J855" i="5"/>
  <c r="F855" i="5"/>
  <c r="J854" i="5"/>
  <c r="F854" i="5"/>
  <c r="J853" i="5"/>
  <c r="F853" i="5"/>
  <c r="J852" i="5"/>
  <c r="F852" i="5"/>
  <c r="J851" i="5"/>
  <c r="F851" i="5"/>
  <c r="J850" i="5"/>
  <c r="F850" i="5"/>
  <c r="J849" i="5"/>
  <c r="F849" i="5"/>
  <c r="J848" i="5"/>
  <c r="F848" i="5"/>
  <c r="J847" i="5"/>
  <c r="F847" i="5"/>
  <c r="J846" i="5"/>
  <c r="F846" i="5"/>
  <c r="J845" i="5"/>
  <c r="F845" i="5"/>
  <c r="J844" i="5"/>
  <c r="F844" i="5"/>
  <c r="J843" i="5"/>
  <c r="F843" i="5"/>
  <c r="J842" i="5"/>
  <c r="F842" i="5"/>
  <c r="J841" i="5"/>
  <c r="F841" i="5"/>
  <c r="J840" i="5"/>
  <c r="F840" i="5"/>
  <c r="J839" i="5"/>
  <c r="F839" i="5"/>
  <c r="N838" i="5"/>
  <c r="J838" i="5"/>
  <c r="J837" i="5"/>
  <c r="F837" i="5"/>
  <c r="J836" i="5"/>
  <c r="F836" i="5"/>
  <c r="J835" i="5"/>
  <c r="F835" i="5"/>
  <c r="J834" i="5"/>
  <c r="F834" i="5"/>
  <c r="J833" i="5"/>
  <c r="F833" i="5"/>
  <c r="J832" i="5"/>
  <c r="F832" i="5"/>
  <c r="J831" i="5"/>
  <c r="F831" i="5"/>
  <c r="J830" i="5"/>
  <c r="F830" i="5"/>
  <c r="J829" i="5"/>
  <c r="F829" i="5"/>
  <c r="J828" i="5"/>
  <c r="F828" i="5"/>
  <c r="N827" i="5"/>
  <c r="J827" i="5"/>
  <c r="N826" i="5"/>
  <c r="J826" i="5"/>
  <c r="N825" i="5"/>
  <c r="J825" i="5"/>
  <c r="J824" i="5"/>
  <c r="F824" i="5"/>
  <c r="J823" i="5"/>
  <c r="F823" i="5"/>
  <c r="J822" i="5"/>
  <c r="F822" i="5"/>
  <c r="J821" i="5"/>
  <c r="F821" i="5"/>
  <c r="N820" i="5"/>
  <c r="J820" i="5"/>
  <c r="N819" i="5"/>
  <c r="J819" i="5"/>
  <c r="N818" i="5"/>
  <c r="J818" i="5"/>
  <c r="N817" i="5"/>
  <c r="J817" i="5"/>
  <c r="J816" i="5"/>
  <c r="F816" i="5"/>
  <c r="J815" i="5"/>
  <c r="F815" i="5"/>
  <c r="J814" i="5"/>
  <c r="F814" i="5"/>
  <c r="J813" i="5"/>
  <c r="F813" i="5"/>
  <c r="J812" i="5"/>
  <c r="F812" i="5"/>
  <c r="J811" i="5"/>
  <c r="F811" i="5"/>
  <c r="J810" i="5"/>
  <c r="F810" i="5"/>
  <c r="N809" i="5"/>
  <c r="J809" i="5"/>
  <c r="N808" i="5"/>
  <c r="J808" i="5"/>
  <c r="N807" i="5"/>
  <c r="J807" i="5"/>
  <c r="N806" i="5"/>
  <c r="J806" i="5"/>
  <c r="N805" i="5"/>
  <c r="J805" i="5"/>
  <c r="N804" i="5"/>
  <c r="J804" i="5"/>
  <c r="J803" i="5"/>
  <c r="F803" i="5"/>
  <c r="J802" i="5"/>
  <c r="F802" i="5"/>
  <c r="N801" i="5"/>
  <c r="J801" i="5"/>
  <c r="F801" i="5"/>
  <c r="J800" i="5"/>
  <c r="F800" i="5"/>
  <c r="J799" i="5"/>
  <c r="F799" i="5"/>
  <c r="J798" i="5"/>
  <c r="F798" i="5"/>
  <c r="J797" i="5"/>
  <c r="F797" i="5"/>
  <c r="J796" i="5"/>
  <c r="F796" i="5"/>
  <c r="J795" i="5"/>
  <c r="F795" i="5"/>
  <c r="J794" i="5"/>
  <c r="F794" i="5"/>
  <c r="J793" i="5"/>
  <c r="F793" i="5"/>
  <c r="J792" i="5"/>
  <c r="F792" i="5"/>
  <c r="J791" i="5"/>
  <c r="F791" i="5"/>
  <c r="J790" i="5"/>
  <c r="F790" i="5"/>
  <c r="J789" i="5"/>
  <c r="F789" i="5"/>
  <c r="J788" i="5"/>
  <c r="F788" i="5"/>
  <c r="J787" i="5"/>
  <c r="F787" i="5"/>
  <c r="J786" i="5"/>
  <c r="F786" i="5"/>
  <c r="J785" i="5"/>
  <c r="F785" i="5"/>
  <c r="J784" i="5"/>
  <c r="F784" i="5"/>
  <c r="J783" i="5"/>
  <c r="F783" i="5"/>
  <c r="J782" i="5"/>
  <c r="F782" i="5"/>
  <c r="J781" i="5"/>
  <c r="F781" i="5"/>
  <c r="J780" i="5"/>
  <c r="F780" i="5"/>
  <c r="J779" i="5"/>
  <c r="F779" i="5"/>
  <c r="J778" i="5"/>
  <c r="F778" i="5"/>
  <c r="J777" i="5"/>
  <c r="F777" i="5"/>
  <c r="J776" i="5"/>
  <c r="F776" i="5"/>
  <c r="J775" i="5"/>
  <c r="F775" i="5"/>
  <c r="J774" i="5"/>
  <c r="F774" i="5"/>
  <c r="J773" i="5"/>
  <c r="F773" i="5"/>
  <c r="J772" i="5"/>
  <c r="F772" i="5"/>
  <c r="J771" i="5"/>
  <c r="F771" i="5"/>
  <c r="J742" i="5"/>
  <c r="F742" i="5"/>
  <c r="J741" i="5"/>
  <c r="F741" i="5"/>
  <c r="J740" i="5"/>
  <c r="F740" i="5"/>
  <c r="J739" i="5"/>
  <c r="F739" i="5"/>
  <c r="J738" i="5"/>
  <c r="F738" i="5"/>
  <c r="J737" i="5"/>
  <c r="F737" i="5"/>
  <c r="J736" i="5"/>
  <c r="F736" i="5"/>
  <c r="J735" i="5"/>
  <c r="F735" i="5"/>
  <c r="J734" i="5"/>
  <c r="F734" i="5"/>
  <c r="J733" i="5"/>
  <c r="F733" i="5"/>
  <c r="J732" i="5"/>
  <c r="F732" i="5"/>
  <c r="J731" i="5"/>
  <c r="F731" i="5"/>
  <c r="J730" i="5"/>
  <c r="F730" i="5"/>
  <c r="J729" i="5"/>
  <c r="F729" i="5"/>
  <c r="J728" i="5"/>
  <c r="F728" i="5"/>
  <c r="J727" i="5"/>
  <c r="F727" i="5"/>
  <c r="J726" i="5"/>
  <c r="F726" i="5"/>
  <c r="J725" i="5"/>
  <c r="F725" i="5"/>
  <c r="J724" i="5"/>
  <c r="F724" i="5"/>
  <c r="J723" i="5"/>
  <c r="F723" i="5"/>
  <c r="J722" i="5"/>
  <c r="F722" i="5"/>
  <c r="J721" i="5"/>
  <c r="F721" i="5"/>
  <c r="J720" i="5"/>
  <c r="F720" i="5"/>
  <c r="J719" i="5"/>
  <c r="F719" i="5"/>
  <c r="J718" i="5"/>
  <c r="F718" i="5"/>
  <c r="J717" i="5"/>
  <c r="F717" i="5"/>
  <c r="J716" i="5"/>
  <c r="F716" i="5"/>
  <c r="J715" i="5"/>
  <c r="F715" i="5"/>
  <c r="J714" i="5"/>
  <c r="F714" i="5"/>
  <c r="J713" i="5"/>
  <c r="F713" i="5"/>
  <c r="J712" i="5"/>
  <c r="F712" i="5"/>
  <c r="J711" i="5"/>
  <c r="F711" i="5"/>
  <c r="J710" i="5"/>
  <c r="F710" i="5"/>
  <c r="J709" i="5"/>
  <c r="F709" i="5"/>
  <c r="J708" i="5"/>
  <c r="F708" i="5"/>
  <c r="J707" i="5"/>
  <c r="F707" i="5"/>
  <c r="J706" i="5"/>
  <c r="F706" i="5"/>
  <c r="J705" i="5"/>
  <c r="F705" i="5"/>
  <c r="J704" i="5"/>
  <c r="F704" i="5"/>
  <c r="J703" i="5"/>
  <c r="F703" i="5"/>
  <c r="J702" i="5"/>
  <c r="F702" i="5"/>
  <c r="N701" i="5"/>
  <c r="J701" i="5"/>
  <c r="F701" i="5"/>
  <c r="J700" i="5"/>
  <c r="F700" i="5"/>
  <c r="J699" i="5"/>
  <c r="F699" i="5"/>
  <c r="J698" i="5"/>
  <c r="F698" i="5"/>
  <c r="J697" i="5"/>
  <c r="F697" i="5"/>
  <c r="J696" i="5"/>
  <c r="F696" i="5"/>
  <c r="J695" i="5"/>
  <c r="F695" i="5"/>
  <c r="N694" i="5"/>
  <c r="J694" i="5"/>
  <c r="F694" i="5"/>
  <c r="J693" i="5"/>
  <c r="F693" i="5"/>
  <c r="J692" i="5"/>
  <c r="F692" i="5"/>
  <c r="J691" i="5"/>
  <c r="F691" i="5"/>
  <c r="J690" i="5"/>
  <c r="F690" i="5"/>
  <c r="J689" i="5"/>
  <c r="F689" i="5"/>
  <c r="J688" i="5"/>
  <c r="F688" i="5"/>
  <c r="J687" i="5"/>
  <c r="F687" i="5"/>
  <c r="J686" i="5"/>
  <c r="F686" i="5"/>
  <c r="J685" i="5"/>
  <c r="F685" i="5"/>
  <c r="J684" i="5"/>
  <c r="F684" i="5"/>
  <c r="J683" i="5"/>
  <c r="F683" i="5"/>
  <c r="N682" i="5"/>
  <c r="J682" i="5"/>
  <c r="J681" i="5"/>
  <c r="F681" i="5"/>
  <c r="J680" i="5"/>
  <c r="F680" i="5"/>
  <c r="J679" i="5"/>
  <c r="F679" i="5"/>
  <c r="J678" i="5"/>
  <c r="F678" i="5"/>
  <c r="J677" i="5"/>
  <c r="F677" i="5"/>
  <c r="J676" i="5"/>
  <c r="F676" i="5"/>
  <c r="J675" i="5"/>
  <c r="F675" i="5"/>
  <c r="J674" i="5"/>
  <c r="F674" i="5"/>
  <c r="J673" i="5"/>
  <c r="F673" i="5"/>
  <c r="J672" i="5"/>
  <c r="F672" i="5"/>
  <c r="J671" i="5"/>
  <c r="F671" i="5"/>
  <c r="N670" i="5"/>
  <c r="J670" i="5"/>
  <c r="J669" i="5"/>
  <c r="F669" i="5"/>
  <c r="J668" i="5"/>
  <c r="F668" i="5"/>
  <c r="J667" i="5"/>
  <c r="F667" i="5"/>
  <c r="J666" i="5"/>
  <c r="F666" i="5"/>
  <c r="J665" i="5"/>
  <c r="F665" i="5"/>
  <c r="J664" i="5"/>
  <c r="F664" i="5"/>
  <c r="J663" i="5"/>
  <c r="F663" i="5"/>
  <c r="J662" i="5"/>
  <c r="F662" i="5"/>
  <c r="J661" i="5"/>
  <c r="F661" i="5"/>
  <c r="J660" i="5"/>
  <c r="F660" i="5"/>
  <c r="J659" i="5"/>
  <c r="F659" i="5"/>
  <c r="J658" i="5"/>
  <c r="F658" i="5"/>
  <c r="J657" i="5"/>
  <c r="F657" i="5"/>
  <c r="J656" i="5"/>
  <c r="F656" i="5"/>
  <c r="J655" i="5"/>
  <c r="F655" i="5"/>
  <c r="J654" i="5"/>
  <c r="F654" i="5"/>
  <c r="J653" i="5"/>
  <c r="F653" i="5"/>
  <c r="J652" i="5"/>
  <c r="F652" i="5"/>
  <c r="J651" i="5"/>
  <c r="F651" i="5"/>
  <c r="J650" i="5"/>
  <c r="F650" i="5"/>
  <c r="J649" i="5"/>
  <c r="F649" i="5"/>
  <c r="J648" i="5"/>
  <c r="F648" i="5"/>
  <c r="J647" i="5"/>
  <c r="F647" i="5"/>
  <c r="J646" i="5"/>
  <c r="F646" i="5"/>
  <c r="J645" i="5"/>
  <c r="F645" i="5"/>
  <c r="J644" i="5"/>
  <c r="F644" i="5"/>
  <c r="N643" i="5"/>
  <c r="J643" i="5"/>
  <c r="N642" i="5"/>
  <c r="J642" i="5"/>
  <c r="N641" i="5"/>
  <c r="J641" i="5"/>
  <c r="N640" i="5"/>
  <c r="J640" i="5"/>
  <c r="N639" i="5"/>
  <c r="J639" i="5"/>
  <c r="N638" i="5"/>
  <c r="J638" i="5"/>
  <c r="J635" i="5"/>
  <c r="F635" i="5"/>
  <c r="J634" i="5"/>
  <c r="F634" i="5"/>
  <c r="J633" i="5"/>
  <c r="F633" i="5"/>
  <c r="J632" i="5"/>
  <c r="F632" i="5"/>
  <c r="J631" i="5"/>
  <c r="F631" i="5"/>
  <c r="J630" i="5"/>
  <c r="F630" i="5"/>
  <c r="J629" i="5"/>
  <c r="F629" i="5"/>
  <c r="J628" i="5"/>
  <c r="F628" i="5"/>
  <c r="J627" i="5"/>
  <c r="F627" i="5"/>
  <c r="N626" i="5"/>
  <c r="J626" i="5"/>
  <c r="N625" i="5"/>
  <c r="J625" i="5"/>
  <c r="N624" i="5"/>
  <c r="J624" i="5"/>
  <c r="N623" i="5"/>
  <c r="J623" i="5"/>
  <c r="N622" i="5"/>
  <c r="J622" i="5"/>
  <c r="J621" i="5"/>
  <c r="F621" i="5"/>
  <c r="J620" i="5"/>
  <c r="F620" i="5"/>
  <c r="J619" i="5"/>
  <c r="F619" i="5"/>
  <c r="J618" i="5"/>
  <c r="F618" i="5"/>
  <c r="J617" i="5"/>
  <c r="F617" i="5"/>
  <c r="J616" i="5"/>
  <c r="F616" i="5"/>
  <c r="N615" i="5"/>
  <c r="J615" i="5"/>
  <c r="N614" i="5"/>
  <c r="J614" i="5"/>
  <c r="N613" i="5"/>
  <c r="J613" i="5"/>
  <c r="N612" i="5"/>
  <c r="J612" i="5"/>
  <c r="N611" i="5"/>
  <c r="J611" i="5"/>
  <c r="J610" i="5"/>
  <c r="F610" i="5"/>
  <c r="J609" i="5"/>
  <c r="F609" i="5"/>
  <c r="J608" i="5"/>
  <c r="F608" i="5"/>
  <c r="J607" i="5"/>
  <c r="F607" i="5"/>
  <c r="J606" i="5"/>
  <c r="F606" i="5"/>
  <c r="J605" i="5"/>
  <c r="F605" i="5"/>
  <c r="J604" i="5"/>
  <c r="F604" i="5"/>
  <c r="J603" i="5"/>
  <c r="F603" i="5"/>
  <c r="N602" i="5"/>
  <c r="J602" i="5"/>
  <c r="N601" i="5"/>
  <c r="J601" i="5"/>
  <c r="N600" i="5"/>
  <c r="J600" i="5"/>
  <c r="J599" i="5"/>
  <c r="F599" i="5"/>
  <c r="J598" i="5"/>
  <c r="F598" i="5"/>
  <c r="J597" i="5"/>
  <c r="F597" i="5"/>
  <c r="J596" i="5"/>
  <c r="F596" i="5"/>
  <c r="J595" i="5"/>
  <c r="F595" i="5"/>
  <c r="J594" i="5"/>
  <c r="F594" i="5"/>
  <c r="J593" i="5"/>
  <c r="F593" i="5"/>
  <c r="J592" i="5"/>
  <c r="F592" i="5"/>
  <c r="J591" i="5"/>
  <c r="F591" i="5"/>
  <c r="J590" i="5"/>
  <c r="F590" i="5"/>
  <c r="J589" i="5"/>
  <c r="F589" i="5"/>
  <c r="J588" i="5"/>
  <c r="F588" i="5"/>
  <c r="J587" i="5"/>
  <c r="F587" i="5"/>
  <c r="J586" i="5"/>
  <c r="F586" i="5"/>
  <c r="J585" i="5"/>
  <c r="F585" i="5"/>
  <c r="J584" i="5"/>
  <c r="F584" i="5"/>
  <c r="J583" i="5"/>
  <c r="F583" i="5"/>
  <c r="J582" i="5"/>
  <c r="F582" i="5"/>
  <c r="J581" i="5"/>
  <c r="F581" i="5"/>
  <c r="J580" i="5"/>
  <c r="F580" i="5"/>
  <c r="J579" i="5"/>
  <c r="F579" i="5"/>
  <c r="J578" i="5"/>
  <c r="F578" i="5"/>
  <c r="J577" i="5"/>
  <c r="F577" i="5"/>
  <c r="J576" i="5"/>
  <c r="F576" i="5"/>
  <c r="J575" i="5"/>
  <c r="F575" i="5"/>
  <c r="J574" i="5"/>
  <c r="F574" i="5"/>
  <c r="J573" i="5"/>
  <c r="F573" i="5"/>
  <c r="J572" i="5"/>
  <c r="F572" i="5"/>
  <c r="J571" i="5"/>
  <c r="F571" i="5"/>
  <c r="J570" i="5"/>
  <c r="F570" i="5"/>
  <c r="N569" i="5"/>
  <c r="J569" i="5"/>
  <c r="J568" i="5"/>
  <c r="F568" i="5"/>
  <c r="J567" i="5"/>
  <c r="F567" i="5"/>
  <c r="J566" i="5"/>
  <c r="F566" i="5"/>
  <c r="N565" i="5"/>
  <c r="J565" i="5"/>
  <c r="J564" i="5"/>
  <c r="F564" i="5"/>
  <c r="J563" i="5"/>
  <c r="F563" i="5"/>
  <c r="J562" i="5"/>
  <c r="F562" i="5"/>
  <c r="J561" i="5"/>
  <c r="F561" i="5"/>
  <c r="J560" i="5"/>
  <c r="F560" i="5"/>
  <c r="J559" i="5"/>
  <c r="F559" i="5"/>
  <c r="J558" i="5"/>
  <c r="F558" i="5"/>
  <c r="J557" i="5"/>
  <c r="F557" i="5"/>
  <c r="J556" i="5"/>
  <c r="F556" i="5"/>
  <c r="J555" i="5"/>
  <c r="F555" i="5"/>
  <c r="J554" i="5"/>
  <c r="F554" i="5"/>
  <c r="J553" i="5"/>
  <c r="F553" i="5"/>
  <c r="J552" i="5"/>
  <c r="F552" i="5"/>
  <c r="J551" i="5"/>
  <c r="F551" i="5"/>
  <c r="J550" i="5"/>
  <c r="F550" i="5"/>
  <c r="J549" i="5"/>
  <c r="F549" i="5"/>
  <c r="J548" i="5"/>
  <c r="F548" i="5"/>
  <c r="J547" i="5"/>
  <c r="F547" i="5"/>
  <c r="J546" i="5"/>
  <c r="F546" i="5"/>
  <c r="J545" i="5"/>
  <c r="F545" i="5"/>
  <c r="J544" i="5"/>
  <c r="F544" i="5"/>
  <c r="J543" i="5"/>
  <c r="F543" i="5"/>
  <c r="J542" i="5"/>
  <c r="F542" i="5"/>
  <c r="J541" i="5"/>
  <c r="F541" i="5"/>
  <c r="J540" i="5"/>
  <c r="F540" i="5"/>
  <c r="J539" i="5"/>
  <c r="F539" i="5"/>
  <c r="J538" i="5"/>
  <c r="F538" i="5"/>
  <c r="J537" i="5"/>
  <c r="F537" i="5"/>
  <c r="J536" i="5"/>
  <c r="F536" i="5"/>
  <c r="J535" i="5"/>
  <c r="F535" i="5"/>
  <c r="J534" i="5"/>
  <c r="F534" i="5"/>
  <c r="J533" i="5"/>
  <c r="F533" i="5"/>
  <c r="J532" i="5"/>
  <c r="F532" i="5"/>
  <c r="J531" i="5"/>
  <c r="F531" i="5"/>
  <c r="J530" i="5"/>
  <c r="F530" i="5"/>
  <c r="J529" i="5"/>
  <c r="F529" i="5"/>
  <c r="J528" i="5"/>
  <c r="F528" i="5"/>
  <c r="J527" i="5"/>
  <c r="F527" i="5"/>
  <c r="J526" i="5"/>
  <c r="F526" i="5"/>
  <c r="J525" i="5"/>
  <c r="F525" i="5"/>
  <c r="J524" i="5"/>
  <c r="F524" i="5"/>
  <c r="J523" i="5"/>
  <c r="F523" i="5"/>
  <c r="J522" i="5"/>
  <c r="F522" i="5"/>
  <c r="J521" i="5"/>
  <c r="F521" i="5"/>
  <c r="J520" i="5"/>
  <c r="F520" i="5"/>
  <c r="J519" i="5"/>
  <c r="F519" i="5"/>
  <c r="J518" i="5"/>
  <c r="F518" i="5"/>
  <c r="J517" i="5"/>
  <c r="F517" i="5"/>
  <c r="J516" i="5"/>
  <c r="F516" i="5"/>
  <c r="J515" i="5"/>
  <c r="F515" i="5"/>
  <c r="J514" i="5"/>
  <c r="F514" i="5"/>
  <c r="J513" i="5"/>
  <c r="F513" i="5"/>
  <c r="J512" i="5"/>
  <c r="F512" i="5"/>
  <c r="J511" i="5"/>
  <c r="F511" i="5"/>
  <c r="J510" i="5"/>
  <c r="F510" i="5"/>
  <c r="J509" i="5"/>
  <c r="F509" i="5"/>
  <c r="J508" i="5"/>
  <c r="F508" i="5"/>
  <c r="J507" i="5"/>
  <c r="F507" i="5"/>
  <c r="N506" i="5"/>
  <c r="J506" i="5"/>
  <c r="N505" i="5"/>
  <c r="J505" i="5"/>
  <c r="N504" i="5"/>
  <c r="J504" i="5"/>
  <c r="N503" i="5"/>
  <c r="J503" i="5"/>
  <c r="N502" i="5"/>
  <c r="J502" i="5"/>
  <c r="N501" i="5"/>
  <c r="J501" i="5"/>
  <c r="N500" i="5"/>
  <c r="J500" i="5"/>
  <c r="N499" i="5"/>
  <c r="J499" i="5"/>
  <c r="N498" i="5"/>
  <c r="J498" i="5"/>
  <c r="N497" i="5"/>
  <c r="J497" i="5"/>
  <c r="J496" i="5"/>
  <c r="F496" i="5"/>
  <c r="J495" i="5"/>
  <c r="F495" i="5"/>
  <c r="J494" i="5"/>
  <c r="F494" i="5"/>
  <c r="J493" i="5"/>
  <c r="F493" i="5"/>
  <c r="J492" i="5"/>
  <c r="F492" i="5"/>
  <c r="J491" i="5"/>
  <c r="F491" i="5"/>
  <c r="J490" i="5"/>
  <c r="F490" i="5"/>
  <c r="J489" i="5"/>
  <c r="F489" i="5"/>
  <c r="J488" i="5"/>
  <c r="F488" i="5"/>
  <c r="J487" i="5"/>
  <c r="F487" i="5"/>
  <c r="J486" i="5"/>
  <c r="F486" i="5"/>
  <c r="J485" i="5"/>
  <c r="F485" i="5"/>
  <c r="J484" i="5"/>
  <c r="F484" i="5"/>
  <c r="N483" i="5"/>
  <c r="J483" i="5"/>
  <c r="J482" i="5"/>
  <c r="F482" i="5"/>
  <c r="J481" i="5"/>
  <c r="F481" i="5"/>
  <c r="J480" i="5"/>
  <c r="F480" i="5"/>
  <c r="J479" i="5"/>
  <c r="F479" i="5"/>
  <c r="J478" i="5"/>
  <c r="F478" i="5"/>
  <c r="J477" i="5"/>
  <c r="F477" i="5"/>
  <c r="J476" i="5"/>
  <c r="F476" i="5"/>
  <c r="J475" i="5"/>
  <c r="F475" i="5"/>
  <c r="J474" i="5"/>
  <c r="F474" i="5"/>
  <c r="J473" i="5"/>
  <c r="F473" i="5"/>
  <c r="J472" i="5"/>
  <c r="F472" i="5"/>
  <c r="J471" i="5"/>
  <c r="F471" i="5"/>
  <c r="J470" i="5"/>
  <c r="F470" i="5"/>
  <c r="J469" i="5"/>
  <c r="F469" i="5"/>
  <c r="J468" i="5"/>
  <c r="F468" i="5"/>
  <c r="J467" i="5"/>
  <c r="F467" i="5"/>
  <c r="J466" i="5"/>
  <c r="F466" i="5"/>
  <c r="J465" i="5"/>
  <c r="F465" i="5"/>
  <c r="J464" i="5"/>
  <c r="F464" i="5"/>
  <c r="J463" i="5"/>
  <c r="F463" i="5"/>
  <c r="J462" i="5"/>
  <c r="F462" i="5"/>
  <c r="J461" i="5"/>
  <c r="F461" i="5"/>
  <c r="J460" i="5"/>
  <c r="F460" i="5"/>
  <c r="J459" i="5"/>
  <c r="F459" i="5"/>
  <c r="J458" i="5"/>
  <c r="F458" i="5"/>
  <c r="J457" i="5"/>
  <c r="F457" i="5"/>
  <c r="J456" i="5"/>
  <c r="F456" i="5"/>
  <c r="J455" i="5"/>
  <c r="F455" i="5"/>
  <c r="J454" i="5"/>
  <c r="F454" i="5"/>
  <c r="J453" i="5"/>
  <c r="F453" i="5"/>
  <c r="J452" i="5"/>
  <c r="F452" i="5"/>
  <c r="J451" i="5"/>
  <c r="F451" i="5"/>
  <c r="J450" i="5"/>
  <c r="F450" i="5"/>
  <c r="J449" i="5"/>
  <c r="F449" i="5"/>
  <c r="J448" i="5"/>
  <c r="F448" i="5"/>
  <c r="N447" i="5"/>
  <c r="J447" i="5"/>
  <c r="N446" i="5"/>
  <c r="J446" i="5"/>
  <c r="N445" i="5"/>
  <c r="J445" i="5"/>
  <c r="N444" i="5"/>
  <c r="J444" i="5"/>
  <c r="J443" i="5"/>
  <c r="F443" i="5"/>
  <c r="J442" i="5"/>
  <c r="F442" i="5"/>
  <c r="J441" i="5"/>
  <c r="F441" i="5"/>
  <c r="J440" i="5"/>
  <c r="F440" i="5"/>
  <c r="J439" i="5"/>
  <c r="F439" i="5"/>
  <c r="J438" i="5"/>
  <c r="F438" i="5"/>
  <c r="J437" i="5"/>
  <c r="F437" i="5"/>
  <c r="J436" i="5"/>
  <c r="F436" i="5"/>
  <c r="J435" i="5"/>
  <c r="F435" i="5"/>
  <c r="J434" i="5"/>
  <c r="F434" i="5"/>
  <c r="J433" i="5"/>
  <c r="F433" i="5"/>
  <c r="J432" i="5"/>
  <c r="F432" i="5"/>
  <c r="J431" i="5"/>
  <c r="F431" i="5"/>
  <c r="J430" i="5"/>
  <c r="F430" i="5"/>
  <c r="N429" i="5"/>
  <c r="J429" i="5"/>
  <c r="N428" i="5"/>
  <c r="J428" i="5"/>
  <c r="N427" i="5"/>
  <c r="J427" i="5"/>
  <c r="N426" i="5"/>
  <c r="J426" i="5"/>
  <c r="N425" i="5"/>
  <c r="J425" i="5"/>
  <c r="N424" i="5"/>
  <c r="J424" i="5"/>
  <c r="N423" i="5"/>
  <c r="J423" i="5"/>
  <c r="N422" i="5"/>
  <c r="J422" i="5"/>
  <c r="N421" i="5"/>
  <c r="J421" i="5"/>
  <c r="F421" i="5"/>
  <c r="J420" i="5"/>
  <c r="F420" i="5"/>
  <c r="J419" i="5"/>
  <c r="F419" i="5"/>
  <c r="J418" i="5"/>
  <c r="F418" i="5"/>
  <c r="J417" i="5"/>
  <c r="F417" i="5"/>
  <c r="J416" i="5"/>
  <c r="F416" i="5"/>
  <c r="J415" i="5"/>
  <c r="F415" i="5"/>
  <c r="J414" i="5"/>
  <c r="F414" i="5"/>
  <c r="J413" i="5"/>
  <c r="F413" i="5"/>
  <c r="J412" i="5"/>
  <c r="F412" i="5"/>
  <c r="J411" i="5"/>
  <c r="F411" i="5"/>
  <c r="J410" i="5"/>
  <c r="F410" i="5"/>
  <c r="J409" i="5"/>
  <c r="F409" i="5"/>
  <c r="J408" i="5"/>
  <c r="F408" i="5"/>
  <c r="J407" i="5"/>
  <c r="F407" i="5"/>
  <c r="J406" i="5"/>
  <c r="F406" i="5"/>
  <c r="J405" i="5"/>
  <c r="F405" i="5"/>
  <c r="J404" i="5"/>
  <c r="F404" i="5"/>
  <c r="J403" i="5"/>
  <c r="F403" i="5"/>
  <c r="J402" i="5"/>
  <c r="F402" i="5"/>
  <c r="J401" i="5"/>
  <c r="F401" i="5"/>
  <c r="J400" i="5"/>
  <c r="F400" i="5"/>
  <c r="J399" i="5"/>
  <c r="F399" i="5"/>
  <c r="J398" i="5"/>
  <c r="F398" i="5"/>
  <c r="J397" i="5"/>
  <c r="F397" i="5"/>
  <c r="J396" i="5"/>
  <c r="F396" i="5"/>
  <c r="N395" i="5"/>
  <c r="J395" i="5"/>
  <c r="J394" i="5"/>
  <c r="F394" i="5"/>
  <c r="N393" i="5"/>
  <c r="J393" i="5"/>
  <c r="J392" i="5"/>
  <c r="F392" i="5"/>
  <c r="J391" i="5"/>
  <c r="F391" i="5"/>
  <c r="J390" i="5"/>
  <c r="F390" i="5"/>
  <c r="J389" i="5"/>
  <c r="F389" i="5"/>
  <c r="J388" i="5"/>
  <c r="F388" i="5"/>
  <c r="J387" i="5"/>
  <c r="F387" i="5"/>
  <c r="J386" i="5"/>
  <c r="F386" i="5"/>
  <c r="J385" i="5"/>
  <c r="F385" i="5"/>
  <c r="J384" i="5"/>
  <c r="F384" i="5"/>
  <c r="J383" i="5"/>
  <c r="F383" i="5"/>
  <c r="J382" i="5"/>
  <c r="F382" i="5"/>
  <c r="J381" i="5"/>
  <c r="F381" i="5"/>
  <c r="J380" i="5"/>
  <c r="F380" i="5"/>
  <c r="J379" i="5"/>
  <c r="F379" i="5"/>
  <c r="J378" i="5"/>
  <c r="F378" i="5"/>
  <c r="J377" i="5"/>
  <c r="F377" i="5"/>
  <c r="J376" i="5"/>
  <c r="F376" i="5"/>
  <c r="N375" i="5"/>
  <c r="J375" i="5"/>
  <c r="J374" i="5"/>
  <c r="F374" i="5"/>
  <c r="J373" i="5"/>
  <c r="F373" i="5"/>
  <c r="J372" i="5"/>
  <c r="F372" i="5"/>
  <c r="J371" i="5"/>
  <c r="F371" i="5"/>
  <c r="J370" i="5"/>
  <c r="F370" i="5"/>
  <c r="J369" i="5"/>
  <c r="F369" i="5"/>
  <c r="J368" i="5"/>
  <c r="F368" i="5"/>
  <c r="J367" i="5"/>
  <c r="F367" i="5"/>
  <c r="N366" i="5"/>
  <c r="J366" i="5"/>
  <c r="J365" i="5"/>
  <c r="F365" i="5"/>
  <c r="J364" i="5"/>
  <c r="F364" i="5"/>
  <c r="N363" i="5"/>
  <c r="J363" i="5"/>
  <c r="N362" i="5"/>
  <c r="J362" i="5"/>
  <c r="N361" i="5"/>
  <c r="J361" i="5"/>
  <c r="N360" i="5"/>
  <c r="J360" i="5"/>
  <c r="N359" i="5"/>
  <c r="J359" i="5"/>
  <c r="N358" i="5"/>
  <c r="J358" i="5"/>
  <c r="J357" i="5"/>
  <c r="J356" i="5"/>
  <c r="J355" i="5"/>
  <c r="J354" i="5"/>
  <c r="N353" i="5"/>
  <c r="J353" i="5"/>
  <c r="N352" i="5"/>
  <c r="J352" i="5"/>
  <c r="N351" i="5"/>
  <c r="J351" i="5"/>
  <c r="N350" i="5"/>
  <c r="J350" i="5"/>
  <c r="N349" i="5"/>
  <c r="J349" i="5"/>
  <c r="J348" i="5"/>
  <c r="F348" i="5"/>
  <c r="J347" i="5"/>
  <c r="F347" i="5"/>
  <c r="J346" i="5"/>
  <c r="F346" i="5"/>
  <c r="J345" i="5"/>
  <c r="F345" i="5"/>
  <c r="J344" i="5"/>
  <c r="F344" i="5"/>
  <c r="J343" i="5"/>
  <c r="F343" i="5"/>
  <c r="J342" i="5"/>
  <c r="F342" i="5"/>
  <c r="J341" i="5"/>
  <c r="F341" i="5"/>
  <c r="J340" i="5"/>
  <c r="F340" i="5"/>
  <c r="J339" i="5"/>
  <c r="F339" i="5"/>
  <c r="J338" i="5"/>
  <c r="F338" i="5"/>
  <c r="J337" i="5"/>
  <c r="F337" i="5"/>
  <c r="J336" i="5"/>
  <c r="F336" i="5"/>
  <c r="J335" i="5"/>
  <c r="F335" i="5"/>
  <c r="J334" i="5"/>
  <c r="F334" i="5"/>
  <c r="J333" i="5"/>
  <c r="F333" i="5"/>
  <c r="J332" i="5"/>
  <c r="F332" i="5"/>
  <c r="J331" i="5"/>
  <c r="F331" i="5"/>
  <c r="J330" i="5"/>
  <c r="F330" i="5"/>
  <c r="J329" i="5"/>
  <c r="F329" i="5"/>
  <c r="J328" i="5"/>
  <c r="F328" i="5"/>
  <c r="J327" i="5"/>
  <c r="F327" i="5"/>
  <c r="J326" i="5"/>
  <c r="F326" i="5"/>
  <c r="J325" i="5"/>
  <c r="F325" i="5"/>
  <c r="J324" i="5"/>
  <c r="F324" i="5"/>
  <c r="J323" i="5"/>
  <c r="F323" i="5"/>
  <c r="J322" i="5"/>
  <c r="F322" i="5"/>
  <c r="J321" i="5"/>
  <c r="F321" i="5"/>
  <c r="N320" i="5"/>
  <c r="J320" i="5"/>
  <c r="J319" i="5"/>
  <c r="F319" i="5"/>
  <c r="J318" i="5"/>
  <c r="F318" i="5"/>
  <c r="J317" i="5"/>
  <c r="F317" i="5"/>
  <c r="J316" i="5"/>
  <c r="F316" i="5"/>
  <c r="J315" i="5"/>
  <c r="F315" i="5"/>
  <c r="J314" i="5"/>
  <c r="F314" i="5"/>
  <c r="J313" i="5"/>
  <c r="F313" i="5"/>
  <c r="J312" i="5"/>
  <c r="F312" i="5"/>
  <c r="J311" i="5"/>
  <c r="F311" i="5"/>
  <c r="J310" i="5"/>
  <c r="F310" i="5"/>
  <c r="J309" i="5"/>
  <c r="F309" i="5"/>
  <c r="J308" i="5"/>
  <c r="F308" i="5"/>
  <c r="J307" i="5"/>
  <c r="F307" i="5"/>
  <c r="J299" i="5"/>
  <c r="F299" i="5"/>
  <c r="J298" i="5"/>
  <c r="F298" i="5"/>
  <c r="J297" i="5"/>
  <c r="F297" i="5"/>
  <c r="J296" i="5"/>
  <c r="F296" i="5"/>
  <c r="N295" i="5"/>
  <c r="J295" i="5"/>
  <c r="J294" i="5"/>
  <c r="F294" i="5"/>
  <c r="J293" i="5"/>
  <c r="F293" i="5"/>
  <c r="J292" i="5"/>
  <c r="F292" i="5"/>
  <c r="J291" i="5"/>
  <c r="F291" i="5"/>
  <c r="J290" i="5"/>
  <c r="F290" i="5"/>
  <c r="J289" i="5"/>
  <c r="F289" i="5"/>
  <c r="J288" i="5"/>
  <c r="F288" i="5"/>
  <c r="J287" i="5"/>
  <c r="F287" i="5"/>
  <c r="J286" i="5"/>
  <c r="F286" i="5"/>
  <c r="J285" i="5"/>
  <c r="F285" i="5"/>
  <c r="J284" i="5"/>
  <c r="F284" i="5"/>
  <c r="J283" i="5"/>
  <c r="F283" i="5"/>
  <c r="N282" i="5"/>
  <c r="J282" i="5"/>
  <c r="N281" i="5"/>
  <c r="J281" i="5"/>
  <c r="J280" i="5"/>
  <c r="F280" i="5"/>
  <c r="J279" i="5"/>
  <c r="F279" i="5"/>
  <c r="J278" i="5"/>
  <c r="F278" i="5"/>
  <c r="J277" i="5"/>
  <c r="F277" i="5"/>
  <c r="N276" i="5"/>
  <c r="J276" i="5"/>
  <c r="N275" i="5"/>
  <c r="J275" i="5"/>
  <c r="N274" i="5"/>
  <c r="J274" i="5"/>
  <c r="N273" i="5"/>
  <c r="J273" i="5"/>
  <c r="J272" i="5"/>
  <c r="F272" i="5"/>
  <c r="J271" i="5"/>
  <c r="F271" i="5"/>
  <c r="J270" i="5"/>
  <c r="F270" i="5"/>
  <c r="J269" i="5"/>
  <c r="F269" i="5"/>
  <c r="J268" i="5"/>
  <c r="F268" i="5"/>
  <c r="J267" i="5"/>
  <c r="F267" i="5"/>
  <c r="J266" i="5"/>
  <c r="F266" i="5"/>
  <c r="N265" i="5"/>
  <c r="J265" i="5"/>
  <c r="N264" i="5"/>
  <c r="J264" i="5"/>
  <c r="J263" i="5"/>
  <c r="F263" i="5"/>
  <c r="J262" i="5"/>
  <c r="F262" i="5"/>
  <c r="J261" i="5"/>
  <c r="F261" i="5"/>
  <c r="J260" i="5"/>
  <c r="F260" i="5"/>
  <c r="N259" i="5"/>
  <c r="J259" i="5"/>
  <c r="J258" i="5"/>
  <c r="F258" i="5"/>
  <c r="J257" i="5"/>
  <c r="F257" i="5"/>
  <c r="J256" i="5"/>
  <c r="F256" i="5"/>
  <c r="J255" i="5"/>
  <c r="F255" i="5"/>
  <c r="J254" i="5"/>
  <c r="F254" i="5"/>
  <c r="J253" i="5"/>
  <c r="F253" i="5"/>
  <c r="J252" i="5"/>
  <c r="F252" i="5"/>
  <c r="J251" i="5"/>
  <c r="F251" i="5"/>
  <c r="J250" i="5"/>
  <c r="F250" i="5"/>
  <c r="J249" i="5"/>
  <c r="F249" i="5"/>
  <c r="N248" i="5"/>
  <c r="J248" i="5"/>
  <c r="J247" i="5"/>
  <c r="F247" i="5"/>
  <c r="J246" i="5"/>
  <c r="F246" i="5"/>
  <c r="J245" i="5"/>
  <c r="F245" i="5"/>
  <c r="J244" i="5"/>
  <c r="F244" i="5"/>
  <c r="J243" i="5"/>
  <c r="F243" i="5"/>
  <c r="J242" i="5"/>
  <c r="F242" i="5"/>
  <c r="J241" i="5"/>
  <c r="F241" i="5"/>
  <c r="J240" i="5"/>
  <c r="F240" i="5"/>
  <c r="J239" i="5"/>
  <c r="F239" i="5"/>
  <c r="J238" i="5"/>
  <c r="F238" i="5"/>
  <c r="J237" i="5"/>
  <c r="F237" i="5"/>
  <c r="J236" i="5"/>
  <c r="F236" i="5"/>
  <c r="J235" i="5"/>
  <c r="F235" i="5"/>
  <c r="N234" i="5"/>
  <c r="J234" i="5"/>
  <c r="J233" i="5"/>
  <c r="F233" i="5"/>
  <c r="N232" i="5"/>
  <c r="J232" i="5"/>
  <c r="J231" i="5"/>
  <c r="F231" i="5"/>
  <c r="J230" i="5"/>
  <c r="F230" i="5"/>
  <c r="J229" i="5"/>
  <c r="F229" i="5"/>
  <c r="J228" i="5"/>
  <c r="F228" i="5"/>
  <c r="J227" i="5"/>
  <c r="F227" i="5"/>
  <c r="J226" i="5"/>
  <c r="F226" i="5"/>
  <c r="J225" i="5"/>
  <c r="F225" i="5"/>
  <c r="N224" i="5"/>
  <c r="J224" i="5"/>
  <c r="N223" i="5"/>
  <c r="J223" i="5"/>
  <c r="J222" i="5"/>
  <c r="F222" i="5"/>
  <c r="J221" i="5"/>
  <c r="F221" i="5"/>
  <c r="J220" i="5"/>
  <c r="F220" i="5"/>
  <c r="J219" i="5"/>
  <c r="F219" i="5"/>
  <c r="N218" i="5"/>
  <c r="J218" i="5"/>
  <c r="N217" i="5"/>
  <c r="J217" i="5"/>
  <c r="J216" i="5"/>
  <c r="F216" i="5"/>
  <c r="J215" i="5"/>
  <c r="F215" i="5"/>
  <c r="N214" i="5"/>
  <c r="J214" i="5"/>
  <c r="J213" i="5"/>
  <c r="F213" i="5"/>
  <c r="J212" i="5"/>
  <c r="F212" i="5"/>
  <c r="J211" i="5"/>
  <c r="F211" i="5"/>
  <c r="J210" i="5"/>
  <c r="F210" i="5"/>
  <c r="J209" i="5"/>
  <c r="F209" i="5"/>
  <c r="J208" i="5"/>
  <c r="F208" i="5"/>
  <c r="J207" i="5"/>
  <c r="F207" i="5"/>
  <c r="J206" i="5"/>
  <c r="F206" i="5"/>
  <c r="J205" i="5"/>
  <c r="F205" i="5"/>
  <c r="J203" i="5"/>
  <c r="F203" i="5"/>
  <c r="J202" i="5"/>
  <c r="F202" i="5"/>
  <c r="J201" i="5"/>
  <c r="F201" i="5"/>
  <c r="J200" i="5"/>
  <c r="F200" i="5"/>
  <c r="J199" i="5"/>
  <c r="F199" i="5"/>
  <c r="J198" i="5"/>
  <c r="F198" i="5"/>
  <c r="J197" i="5"/>
  <c r="F197" i="5"/>
  <c r="J196" i="5"/>
  <c r="F196" i="5"/>
  <c r="J195" i="5"/>
  <c r="F195" i="5"/>
  <c r="J194" i="5"/>
  <c r="F194" i="5"/>
  <c r="N193" i="5"/>
  <c r="J193" i="5"/>
  <c r="N192" i="5"/>
  <c r="J192" i="5"/>
  <c r="N191" i="5"/>
  <c r="J191" i="5"/>
  <c r="N190" i="5"/>
  <c r="J190" i="5"/>
  <c r="N189" i="5"/>
  <c r="J189" i="5"/>
  <c r="N188" i="5"/>
  <c r="J188" i="5"/>
  <c r="J187" i="5"/>
  <c r="F187" i="5"/>
  <c r="J186" i="5"/>
  <c r="F186" i="5"/>
  <c r="J185" i="5"/>
  <c r="F185" i="5"/>
  <c r="J184" i="5"/>
  <c r="F184" i="5"/>
  <c r="J183" i="5"/>
  <c r="F183" i="5"/>
  <c r="J182" i="5"/>
  <c r="F182" i="5"/>
  <c r="J181" i="5"/>
  <c r="F181" i="5"/>
  <c r="J180" i="5"/>
  <c r="F180" i="5"/>
  <c r="J179" i="5"/>
  <c r="F179" i="5"/>
  <c r="J178" i="5"/>
  <c r="F178" i="5"/>
  <c r="J177" i="5"/>
  <c r="F177" i="5"/>
  <c r="J176" i="5"/>
  <c r="F176" i="5"/>
  <c r="J175" i="5"/>
  <c r="F175" i="5"/>
  <c r="J174" i="5"/>
  <c r="F174" i="5"/>
  <c r="J173" i="5"/>
  <c r="F173" i="5"/>
  <c r="J172" i="5"/>
  <c r="F172" i="5"/>
  <c r="J171" i="5"/>
  <c r="F171" i="5"/>
  <c r="J170" i="5"/>
  <c r="F170" i="5"/>
  <c r="J169" i="5"/>
  <c r="F169" i="5"/>
  <c r="J168" i="5"/>
  <c r="F168" i="5"/>
  <c r="J167" i="5"/>
  <c r="F167" i="5"/>
  <c r="J166" i="5"/>
  <c r="F166" i="5"/>
  <c r="N165" i="5"/>
  <c r="J165" i="5"/>
  <c r="J163" i="5"/>
  <c r="J162" i="5"/>
  <c r="F162" i="5"/>
  <c r="J161" i="5"/>
  <c r="F161" i="5"/>
  <c r="J160" i="5"/>
  <c r="F160" i="5"/>
  <c r="J159" i="5"/>
  <c r="F159" i="5"/>
  <c r="J158" i="5"/>
  <c r="F158" i="5"/>
  <c r="N157" i="5"/>
  <c r="J157" i="5"/>
  <c r="F157" i="5"/>
  <c r="N156" i="5"/>
  <c r="J156" i="5"/>
  <c r="F156" i="5"/>
  <c r="N155" i="5"/>
  <c r="J155" i="5"/>
  <c r="F155" i="5"/>
  <c r="N154" i="5"/>
  <c r="J154" i="5"/>
  <c r="F154" i="5"/>
  <c r="J153" i="5"/>
  <c r="F153" i="5"/>
  <c r="J152" i="5"/>
  <c r="F152" i="5"/>
  <c r="N151" i="5"/>
  <c r="J151" i="5"/>
  <c r="F151" i="5"/>
  <c r="J150" i="5"/>
  <c r="F150" i="5"/>
  <c r="J149" i="5"/>
  <c r="F149" i="5"/>
  <c r="J148" i="5"/>
  <c r="F148" i="5"/>
  <c r="N147" i="5"/>
  <c r="J147" i="5"/>
  <c r="F147" i="5"/>
  <c r="N146" i="5"/>
  <c r="J146" i="5"/>
  <c r="N145" i="5"/>
  <c r="J145" i="5"/>
  <c r="N144" i="5"/>
  <c r="J144" i="5"/>
  <c r="J142" i="5"/>
  <c r="F142" i="5"/>
  <c r="N141" i="5"/>
  <c r="J141" i="5"/>
  <c r="N140" i="5"/>
  <c r="J140" i="5"/>
  <c r="J139" i="5"/>
  <c r="F139" i="5"/>
  <c r="J138" i="5"/>
  <c r="F138" i="5"/>
  <c r="N137" i="5"/>
  <c r="J137" i="5"/>
  <c r="N136" i="5"/>
  <c r="J136" i="5"/>
  <c r="N135" i="5"/>
  <c r="J135" i="5"/>
  <c r="N134" i="5"/>
  <c r="J134" i="5"/>
  <c r="N133" i="5"/>
  <c r="J133" i="5"/>
  <c r="N132" i="5"/>
  <c r="J132" i="5"/>
  <c r="N131" i="5"/>
  <c r="J131" i="5"/>
  <c r="N130" i="5"/>
  <c r="J130" i="5"/>
  <c r="N129" i="5"/>
  <c r="J129" i="5"/>
  <c r="N128" i="5"/>
  <c r="J128" i="5"/>
  <c r="N127" i="5"/>
  <c r="J127" i="5"/>
  <c r="J126" i="5"/>
  <c r="F126" i="5"/>
  <c r="J125" i="5"/>
  <c r="F125" i="5"/>
  <c r="J124" i="5"/>
  <c r="F124" i="5"/>
  <c r="J123" i="5"/>
  <c r="F123" i="5"/>
  <c r="J122" i="5"/>
  <c r="F122" i="5"/>
  <c r="J121" i="5"/>
  <c r="F121" i="5"/>
  <c r="J120" i="5"/>
  <c r="F120" i="5"/>
  <c r="J119" i="5"/>
  <c r="F119" i="5"/>
  <c r="J118" i="5"/>
  <c r="F118" i="5"/>
  <c r="J117" i="5"/>
  <c r="F117" i="5"/>
  <c r="J116" i="5"/>
  <c r="F116" i="5"/>
  <c r="J115" i="5"/>
  <c r="F115" i="5"/>
  <c r="J114" i="5"/>
  <c r="F114" i="5"/>
  <c r="J113" i="5"/>
  <c r="F113" i="5"/>
  <c r="J112" i="5"/>
  <c r="F112" i="5"/>
  <c r="J111" i="5"/>
  <c r="F111" i="5"/>
  <c r="J110" i="5"/>
  <c r="F110" i="5"/>
  <c r="J109" i="5"/>
  <c r="F109" i="5"/>
  <c r="N108" i="5"/>
  <c r="J108" i="5"/>
  <c r="J107" i="5"/>
  <c r="F107" i="5"/>
  <c r="J106" i="5"/>
  <c r="F106" i="5"/>
  <c r="J105" i="5"/>
  <c r="F105" i="5"/>
  <c r="J104" i="5"/>
  <c r="F104" i="5"/>
  <c r="J103" i="5"/>
  <c r="F103" i="5"/>
  <c r="J102" i="5"/>
  <c r="F102" i="5"/>
  <c r="J101" i="5"/>
  <c r="F101" i="5"/>
  <c r="J100" i="5"/>
  <c r="F100" i="5"/>
  <c r="J99" i="5"/>
  <c r="F99" i="5"/>
  <c r="J98" i="5"/>
  <c r="F98" i="5"/>
  <c r="J97" i="5"/>
  <c r="F97" i="5"/>
  <c r="J96" i="5"/>
  <c r="F96" i="5"/>
  <c r="J95" i="5"/>
  <c r="F95" i="5"/>
  <c r="J94" i="5"/>
  <c r="F94" i="5"/>
  <c r="J93" i="5"/>
  <c r="F93" i="5"/>
  <c r="J92" i="5"/>
  <c r="F92" i="5"/>
  <c r="J91" i="5"/>
  <c r="F91" i="5"/>
  <c r="J90" i="5"/>
  <c r="F90" i="5"/>
  <c r="J89" i="5"/>
  <c r="F89" i="5"/>
  <c r="J88" i="5"/>
  <c r="F88" i="5"/>
  <c r="J87" i="5"/>
  <c r="F87" i="5"/>
  <c r="J86" i="5"/>
  <c r="F86" i="5"/>
  <c r="J85" i="5"/>
  <c r="F85" i="5"/>
  <c r="J84" i="5"/>
  <c r="F84" i="5"/>
  <c r="J83" i="5"/>
  <c r="F83" i="5"/>
  <c r="J82" i="5"/>
  <c r="F82" i="5"/>
  <c r="J81" i="5"/>
  <c r="F81" i="5"/>
  <c r="J80" i="5"/>
  <c r="F80" i="5"/>
  <c r="N79" i="5"/>
  <c r="J79" i="5"/>
  <c r="J78" i="5"/>
  <c r="F78" i="5"/>
  <c r="J77" i="5"/>
  <c r="F77" i="5"/>
  <c r="J76" i="5"/>
  <c r="F76" i="5"/>
  <c r="J75" i="5"/>
  <c r="F75" i="5"/>
  <c r="J74" i="5"/>
  <c r="F74" i="5"/>
  <c r="J73" i="5"/>
  <c r="F73" i="5"/>
  <c r="J72" i="5"/>
  <c r="F72" i="5"/>
  <c r="J71" i="5"/>
  <c r="F71" i="5"/>
  <c r="J70" i="5"/>
  <c r="F70" i="5"/>
  <c r="J69" i="5"/>
  <c r="F69" i="5"/>
  <c r="J68" i="5"/>
  <c r="F68" i="5"/>
  <c r="J67" i="5"/>
  <c r="F67" i="5"/>
  <c r="J63" i="5"/>
  <c r="F63" i="5"/>
  <c r="J62" i="5"/>
  <c r="F62" i="5"/>
  <c r="J61" i="5"/>
  <c r="F61" i="5"/>
  <c r="J60" i="5"/>
  <c r="F60" i="5"/>
  <c r="J59" i="5"/>
  <c r="F59" i="5"/>
  <c r="J58" i="5"/>
  <c r="F58" i="5"/>
  <c r="J57" i="5"/>
  <c r="F57" i="5"/>
  <c r="J56" i="5"/>
  <c r="F56" i="5"/>
  <c r="J55" i="5"/>
  <c r="F55" i="5"/>
  <c r="J54" i="5"/>
  <c r="F54" i="5"/>
  <c r="J53" i="5"/>
  <c r="F53" i="5"/>
  <c r="J52" i="5"/>
  <c r="F52" i="5"/>
  <c r="J51" i="5"/>
  <c r="F51" i="5"/>
  <c r="J50" i="5"/>
  <c r="F50" i="5"/>
  <c r="J49" i="5"/>
  <c r="F49" i="5"/>
  <c r="J48" i="5"/>
  <c r="F48" i="5"/>
  <c r="J47" i="5"/>
  <c r="F47" i="5"/>
  <c r="J46" i="5"/>
  <c r="F46" i="5"/>
  <c r="J45" i="5"/>
  <c r="F45" i="5"/>
  <c r="J44" i="5"/>
  <c r="F44" i="5"/>
  <c r="J43" i="5"/>
  <c r="F43" i="5"/>
  <c r="J42" i="5"/>
  <c r="F42" i="5"/>
  <c r="J41" i="5"/>
  <c r="F41" i="5"/>
  <c r="J40" i="5"/>
  <c r="F40" i="5"/>
  <c r="J39" i="5"/>
  <c r="F39" i="5"/>
  <c r="J38" i="5"/>
  <c r="F38" i="5"/>
  <c r="J37" i="5"/>
  <c r="F37" i="5"/>
  <c r="N36" i="5"/>
  <c r="J36" i="5"/>
  <c r="J35" i="5"/>
  <c r="F35" i="5"/>
  <c r="J34" i="5"/>
  <c r="F34" i="5"/>
  <c r="J33" i="5"/>
  <c r="F33" i="5"/>
  <c r="J32" i="5"/>
  <c r="F32" i="5"/>
  <c r="N31" i="5"/>
  <c r="J31" i="5"/>
  <c r="J30" i="5"/>
  <c r="F30" i="5"/>
  <c r="J29" i="5"/>
  <c r="F29" i="5"/>
  <c r="J28" i="5"/>
  <c r="F28" i="5"/>
  <c r="J27" i="5"/>
  <c r="F27" i="5"/>
  <c r="J26" i="5"/>
  <c r="F26" i="5"/>
  <c r="J25" i="5"/>
  <c r="F25" i="5"/>
  <c r="J24" i="5"/>
  <c r="F24" i="5"/>
  <c r="J23" i="5"/>
  <c r="F23" i="5"/>
  <c r="J22" i="5"/>
  <c r="F22" i="5"/>
  <c r="J21" i="5"/>
  <c r="F21" i="5"/>
  <c r="J20" i="5"/>
  <c r="F20" i="5"/>
  <c r="J19" i="5"/>
  <c r="F19" i="5"/>
  <c r="J18" i="5"/>
  <c r="F18" i="5"/>
  <c r="J17" i="5"/>
  <c r="F17" i="5"/>
  <c r="J16" i="5"/>
  <c r="F16" i="5"/>
  <c r="J15" i="5"/>
  <c r="F15" i="5"/>
  <c r="J14" i="5"/>
  <c r="F14" i="5"/>
  <c r="J13" i="5"/>
  <c r="F13" i="5"/>
  <c r="J12" i="5"/>
  <c r="F12" i="5"/>
  <c r="J11" i="5"/>
  <c r="F11" i="5"/>
  <c r="J10" i="5"/>
  <c r="F10" i="5"/>
  <c r="J9" i="5"/>
  <c r="J8" i="5"/>
  <c r="J7" i="5"/>
  <c r="F7" i="5"/>
  <c r="J6" i="5"/>
  <c r="F6" i="5"/>
  <c r="J5" i="5"/>
  <c r="F5" i="5"/>
  <c r="C54" i="3" l="1"/>
  <c r="C55" i="3"/>
  <c r="C56" i="3"/>
  <c r="C57" i="3"/>
  <c r="C58" i="3"/>
  <c r="C59" i="3"/>
  <c r="C60" i="3"/>
  <c r="C61" i="3"/>
  <c r="C62" i="3"/>
  <c r="C63" i="3"/>
  <c r="C64" i="3"/>
  <c r="C65" i="3"/>
  <c r="C66" i="3"/>
  <c r="C67" i="3"/>
  <c r="C68" i="3"/>
  <c r="D54" i="3"/>
  <c r="D55" i="3"/>
  <c r="D56" i="3"/>
  <c r="D57" i="3"/>
  <c r="D58" i="3"/>
  <c r="D59" i="3"/>
  <c r="D60" i="3"/>
  <c r="D61" i="3"/>
  <c r="D62" i="3"/>
  <c r="D63" i="3"/>
  <c r="D64" i="3"/>
  <c r="D65" i="3"/>
  <c r="D66" i="3"/>
  <c r="D67" i="3"/>
  <c r="D68" i="3"/>
  <c r="E54" i="3"/>
  <c r="E55" i="3"/>
  <c r="E56" i="3"/>
  <c r="E57" i="3"/>
  <c r="E58" i="3"/>
  <c r="E59" i="3"/>
  <c r="E60" i="3"/>
  <c r="E61" i="3"/>
  <c r="E62" i="3"/>
  <c r="E63" i="3"/>
  <c r="E64" i="3"/>
  <c r="E65" i="3"/>
  <c r="E66" i="3"/>
  <c r="E67" i="3"/>
  <c r="E68" i="3"/>
  <c r="I54" i="3"/>
  <c r="I55" i="3"/>
  <c r="I56" i="3"/>
  <c r="I57" i="3"/>
  <c r="I58" i="3"/>
  <c r="I59" i="3"/>
  <c r="I60" i="3"/>
  <c r="I61" i="3"/>
  <c r="I62" i="3"/>
  <c r="I63" i="3"/>
  <c r="I64" i="3"/>
  <c r="I65" i="3"/>
  <c r="I66" i="3"/>
  <c r="I67" i="3"/>
  <c r="I68" i="3"/>
  <c r="J54" i="3"/>
  <c r="J55" i="3"/>
  <c r="J56" i="3"/>
  <c r="J57" i="3"/>
  <c r="J58" i="3"/>
  <c r="J59" i="3"/>
  <c r="J60" i="3"/>
  <c r="J61" i="3"/>
  <c r="J62" i="3"/>
  <c r="J63" i="3"/>
  <c r="J64" i="3"/>
  <c r="J65" i="3"/>
  <c r="J66" i="3"/>
  <c r="J67" i="3"/>
  <c r="J68" i="3"/>
  <c r="K54" i="3"/>
  <c r="K55" i="3"/>
  <c r="K56" i="3"/>
  <c r="K57" i="3"/>
  <c r="K58" i="3"/>
  <c r="K59" i="3"/>
  <c r="K60" i="3"/>
  <c r="K61" i="3"/>
  <c r="K62" i="3"/>
  <c r="K63" i="3"/>
  <c r="K64" i="3"/>
  <c r="K65" i="3"/>
  <c r="K66" i="3"/>
  <c r="K67" i="3"/>
  <c r="K68" i="3"/>
  <c r="L54" i="3"/>
  <c r="L55" i="3"/>
  <c r="L56" i="3"/>
  <c r="L57" i="3"/>
  <c r="L58" i="3"/>
  <c r="L59" i="3"/>
  <c r="L60" i="3"/>
  <c r="L61" i="3"/>
  <c r="L62" i="3"/>
  <c r="L63" i="3"/>
  <c r="L64" i="3"/>
  <c r="L65" i="3"/>
  <c r="L66" i="3"/>
  <c r="L67" i="3"/>
  <c r="L68" i="3"/>
  <c r="I19" i="3" l="1"/>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69" i="3"/>
  <c r="I70" i="3"/>
  <c r="I71" i="3"/>
  <c r="I72" i="3"/>
  <c r="I73" i="3"/>
  <c r="I74" i="3"/>
  <c r="I75" i="3"/>
  <c r="I76" i="3"/>
  <c r="I77" i="3"/>
  <c r="I78" i="3"/>
  <c r="I79" i="3"/>
  <c r="I80" i="3"/>
  <c r="I81" i="3"/>
  <c r="I82" i="3"/>
  <c r="I83" i="3"/>
  <c r="L31" i="3"/>
  <c r="L32" i="3"/>
  <c r="L33" i="3"/>
  <c r="L34" i="3"/>
  <c r="L35" i="3"/>
  <c r="L36" i="3"/>
  <c r="L37" i="3"/>
  <c r="L38" i="3"/>
  <c r="L39" i="3"/>
  <c r="L40" i="3"/>
  <c r="L41" i="3"/>
  <c r="L42" i="3"/>
  <c r="L43" i="3"/>
  <c r="L44" i="3"/>
  <c r="L45" i="3"/>
  <c r="L46" i="3"/>
  <c r="L47" i="3"/>
  <c r="L48" i="3"/>
  <c r="L49" i="3"/>
  <c r="L50" i="3"/>
  <c r="L51" i="3"/>
  <c r="L52" i="3"/>
  <c r="L53" i="3"/>
  <c r="L69" i="3"/>
  <c r="L70" i="3"/>
  <c r="L71" i="3"/>
  <c r="L72" i="3"/>
  <c r="L73" i="3"/>
  <c r="L74" i="3"/>
  <c r="L75" i="3"/>
  <c r="L76" i="3"/>
  <c r="L77" i="3"/>
  <c r="L78" i="3"/>
  <c r="L79" i="3"/>
  <c r="L80" i="3"/>
  <c r="L81" i="3"/>
  <c r="L82" i="3"/>
  <c r="K19" i="3"/>
  <c r="K20" i="3"/>
  <c r="K21" i="3"/>
  <c r="K22" i="3"/>
  <c r="K23" i="3"/>
  <c r="K24" i="3"/>
  <c r="K25" i="3"/>
  <c r="K26" i="3"/>
  <c r="K27" i="3"/>
  <c r="K28" i="3"/>
  <c r="L28" i="3" s="1"/>
  <c r="K29" i="3"/>
  <c r="L29" i="3" s="1"/>
  <c r="K30" i="3"/>
  <c r="L30" i="3" s="1"/>
  <c r="K31" i="3"/>
  <c r="K32" i="3"/>
  <c r="K33" i="3"/>
  <c r="K34" i="3"/>
  <c r="K35" i="3"/>
  <c r="K36" i="3"/>
  <c r="K37" i="3"/>
  <c r="K38" i="3"/>
  <c r="K39" i="3"/>
  <c r="K40" i="3"/>
  <c r="K41" i="3"/>
  <c r="K42" i="3"/>
  <c r="K43" i="3"/>
  <c r="K44" i="3"/>
  <c r="K45" i="3"/>
  <c r="K46" i="3"/>
  <c r="K47" i="3"/>
  <c r="K48" i="3"/>
  <c r="K49" i="3"/>
  <c r="K50" i="3"/>
  <c r="K51" i="3"/>
  <c r="K52" i="3"/>
  <c r="K53" i="3"/>
  <c r="K69" i="3"/>
  <c r="K70" i="3"/>
  <c r="K71" i="3"/>
  <c r="K72" i="3"/>
  <c r="K73" i="3"/>
  <c r="K74" i="3"/>
  <c r="K75" i="3"/>
  <c r="K76" i="3"/>
  <c r="K77" i="3"/>
  <c r="K78" i="3"/>
  <c r="K79" i="3"/>
  <c r="K80" i="3"/>
  <c r="K81" i="3"/>
  <c r="K82" i="3"/>
  <c r="K83" i="3"/>
  <c r="L83" i="3" s="1"/>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69" i="3"/>
  <c r="J70" i="3"/>
  <c r="J71" i="3"/>
  <c r="J72" i="3"/>
  <c r="J73" i="3"/>
  <c r="J74" i="3"/>
  <c r="J75" i="3"/>
  <c r="J76" i="3"/>
  <c r="J77" i="3"/>
  <c r="J78" i="3"/>
  <c r="J79" i="3"/>
  <c r="J80" i="3"/>
  <c r="J81" i="3"/>
  <c r="J82" i="3"/>
  <c r="J83" i="3"/>
  <c r="E24" i="3"/>
  <c r="E25" i="3"/>
  <c r="E28" i="3"/>
  <c r="E29" i="3"/>
  <c r="E30" i="3"/>
  <c r="E31" i="3"/>
  <c r="E32" i="3"/>
  <c r="E33" i="3"/>
  <c r="E34" i="3"/>
  <c r="E35" i="3"/>
  <c r="E36" i="3"/>
  <c r="E37" i="3"/>
  <c r="E38" i="3"/>
  <c r="E39" i="3"/>
  <c r="E40" i="3"/>
  <c r="E41" i="3"/>
  <c r="E42" i="3"/>
  <c r="E43" i="3"/>
  <c r="E44" i="3"/>
  <c r="E45" i="3"/>
  <c r="E46" i="3"/>
  <c r="E47" i="3"/>
  <c r="E48" i="3"/>
  <c r="E49" i="3"/>
  <c r="E50" i="3"/>
  <c r="E51" i="3"/>
  <c r="E52" i="3"/>
  <c r="E53" i="3"/>
  <c r="E69" i="3"/>
  <c r="E70" i="3"/>
  <c r="E71" i="3"/>
  <c r="E72" i="3"/>
  <c r="E73" i="3"/>
  <c r="E74" i="3"/>
  <c r="E75" i="3"/>
  <c r="E76" i="3"/>
  <c r="E77" i="3"/>
  <c r="E78" i="3"/>
  <c r="E79" i="3"/>
  <c r="E80" i="3"/>
  <c r="E81" i="3"/>
  <c r="E82" i="3"/>
  <c r="E83"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69" i="3"/>
  <c r="D70" i="3"/>
  <c r="D71" i="3"/>
  <c r="D72" i="3"/>
  <c r="D73" i="3"/>
  <c r="D74" i="3"/>
  <c r="D75" i="3"/>
  <c r="D76" i="3"/>
  <c r="D77" i="3"/>
  <c r="D78" i="3"/>
  <c r="D79" i="3"/>
  <c r="D80" i="3"/>
  <c r="D81" i="3"/>
  <c r="D82" i="3"/>
  <c r="D83"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69" i="3"/>
  <c r="C70" i="3"/>
  <c r="C71" i="3"/>
  <c r="C72" i="3"/>
  <c r="C73" i="3"/>
  <c r="C74" i="3"/>
  <c r="C75" i="3"/>
  <c r="C76" i="3"/>
  <c r="C77" i="3"/>
  <c r="C78" i="3"/>
  <c r="C79" i="3"/>
  <c r="C80" i="3"/>
  <c r="C81" i="3"/>
  <c r="C82" i="3"/>
  <c r="C83" i="3"/>
  <c r="E27" i="3"/>
  <c r="E19" i="3"/>
  <c r="E26" i="3"/>
  <c r="E20" i="3"/>
  <c r="E23" i="3"/>
  <c r="E21" i="3"/>
  <c r="L21" i="3" l="1"/>
  <c r="L24" i="3"/>
  <c r="L25" i="3"/>
  <c r="E22" i="3"/>
  <c r="L27" i="3"/>
  <c r="L26" i="3"/>
  <c r="L23" i="3"/>
  <c r="L22" i="3"/>
  <c r="L20" i="3"/>
  <c r="L19" i="3"/>
  <c r="L84" i="3" l="1"/>
  <c r="L85" i="3" s="1"/>
  <c r="L86" i="3" l="1"/>
</calcChain>
</file>

<file path=xl/sharedStrings.xml><?xml version="1.0" encoding="utf-8"?>
<sst xmlns="http://schemas.openxmlformats.org/spreadsheetml/2006/main" count="12744" uniqueCount="2235">
  <si>
    <t>40-622</t>
  </si>
  <si>
    <t>47-622</t>
  </si>
  <si>
    <t>60-584 B/B-SK+RT HS611 ADDIX 67EPI 39B</t>
  </si>
  <si>
    <t>60-584</t>
  </si>
  <si>
    <t>65-584 B/B-SK+RT HS611 ADDIX 67EPI 40B</t>
  </si>
  <si>
    <t>65-584</t>
  </si>
  <si>
    <t>60-622 B/B-SK+RT HS611 ADDIX 67EPI 40B</t>
  </si>
  <si>
    <t>60-622</t>
  </si>
  <si>
    <t>120-559 B/B-SK HS613 ADDIX SpeedGrip 67EPI</t>
  </si>
  <si>
    <t>120-559</t>
  </si>
  <si>
    <t>120-559 B/B-SK HS613 328 Alu Studs ADDIX SpeedGrip 67EPI</t>
  </si>
  <si>
    <t>50-203 B/B+RT HS430 NMC 50EPI</t>
  </si>
  <si>
    <t>50-203</t>
  </si>
  <si>
    <t>50-254 B/B-SK+RT HS430 SBC 50EPI</t>
  </si>
  <si>
    <t>50-254</t>
  </si>
  <si>
    <t>50-305</t>
  </si>
  <si>
    <t>50-355</t>
  </si>
  <si>
    <t>50-406</t>
  </si>
  <si>
    <t>55-406</t>
  </si>
  <si>
    <t>50-507</t>
  </si>
  <si>
    <t>50-559</t>
  </si>
  <si>
    <t>55-559</t>
  </si>
  <si>
    <t>55-559 B/B+RT HS430 SBC 50EPI</t>
  </si>
  <si>
    <t>60-559</t>
  </si>
  <si>
    <t>50-622</t>
  </si>
  <si>
    <t>50-622 B/B+RT HS430 SBC 50EPI</t>
  </si>
  <si>
    <t>55-622</t>
  </si>
  <si>
    <t>55-507</t>
  </si>
  <si>
    <t>55-559 BN/BN+RT HS439 SBC 50EPI</t>
  </si>
  <si>
    <t>55-559 C/C+RT HS439 SBC 50EPI</t>
  </si>
  <si>
    <t>50-584</t>
  </si>
  <si>
    <t>50-584 B/B HS439 SBC 50EPI</t>
  </si>
  <si>
    <t>50-622 BN/BN+RT HS439 SBC 50EPI</t>
  </si>
  <si>
    <t>50-622 C/C+RT HS439 SBC 50EPI</t>
  </si>
  <si>
    <t>50-622 B/B+RT HS439 SBC 50EPI</t>
  </si>
  <si>
    <t>55-406 B/B-SK+RT HS439 ADDIX 67EPI 26B</t>
  </si>
  <si>
    <t>55-559 B/B-SK+RT HS439 ADDIX 67EPI 37B</t>
  </si>
  <si>
    <t>50-584 B/B-SK+RT HS439 ADDIX 67EPI 37B</t>
  </si>
  <si>
    <t>55-584</t>
  </si>
  <si>
    <t>50-622 B/B-SK+RT HS439 ADDIX 67EPI 38B</t>
  </si>
  <si>
    <t>57-406 B/B-SK HS608 ADDIX Soft 67EPI B</t>
  </si>
  <si>
    <t>57-406</t>
  </si>
  <si>
    <t>62-507 B/B-SK HS608 ADDIX Soft 67EPI B</t>
  </si>
  <si>
    <t>62-507</t>
  </si>
  <si>
    <t>62-559</t>
  </si>
  <si>
    <t>62-559 B/B-SK HS608 ADDIX Soft 67EPI B</t>
  </si>
  <si>
    <t>62-584</t>
  </si>
  <si>
    <t>62-584 B/B-SK HS608 ADDIX Soft 67EPI B</t>
  </si>
  <si>
    <t>62-584 B/B-SK HS608 ADDIX Ultra Soft 2x67EPI B</t>
  </si>
  <si>
    <t>65-584 B/B-SK HS608 ADDIX Soft 67EPI B</t>
  </si>
  <si>
    <t>70-584 B/B-SK HS608 ADDIX Soft 67EPI</t>
  </si>
  <si>
    <t>70-584</t>
  </si>
  <si>
    <t>62-622</t>
  </si>
  <si>
    <t>62-622 B/B-SK HS608 ADDIX Soft 67EPI B</t>
  </si>
  <si>
    <t>62-622 B/B-SK HS608 ADDIX Ultra Soft 2x67EPI B</t>
  </si>
  <si>
    <t>65-622 B/B-SK HS608 ADDIX Soft 67EPI B</t>
  </si>
  <si>
    <t>65-622</t>
  </si>
  <si>
    <t>50-305 B/B-SK HS600 ADDIX 67EPI</t>
  </si>
  <si>
    <t>50-406 B/CL-SK HS600 ADDIX 67EPI</t>
  </si>
  <si>
    <t>50-507 B/CL-SK HS600 ADDIX 67EPI</t>
  </si>
  <si>
    <t>54-559</t>
  </si>
  <si>
    <t>54-559 B/B-SK HS600 ADDIX 67EPI</t>
  </si>
  <si>
    <t>47-203 B/B HS407 NMC 50EPI</t>
  </si>
  <si>
    <t>47-203</t>
  </si>
  <si>
    <t>47-305 B/B-SK HS407 NMC 50EPI</t>
  </si>
  <si>
    <t>47-305</t>
  </si>
  <si>
    <t>47-355 B/B-SK HS407 NMC 50EPI</t>
  </si>
  <si>
    <t>47-355</t>
  </si>
  <si>
    <t>47-406 B/B-SK HS407 SBC 50EPI</t>
  </si>
  <si>
    <t>47-406</t>
  </si>
  <si>
    <t>47-507 B/B-SK HS407 SBC 50EPI</t>
  </si>
  <si>
    <t>47-507</t>
  </si>
  <si>
    <t>54-507 B/B-SK HS407 SBC 50EPI</t>
  </si>
  <si>
    <t>54-507</t>
  </si>
  <si>
    <t>47-559 B/B-SK HS407 SBC 50EPI</t>
  </si>
  <si>
    <t>47-559</t>
  </si>
  <si>
    <t>50-559 B/B-SK HS407 SBC 50EPI</t>
  </si>
  <si>
    <t>54-559 B/B-SK HS407 SBC 50EPI</t>
  </si>
  <si>
    <t>57-559 B/B-SK HS407 SBC 50EPI</t>
  </si>
  <si>
    <t>57-559</t>
  </si>
  <si>
    <t>42-406</t>
  </si>
  <si>
    <t>40-559</t>
  </si>
  <si>
    <t>54-406</t>
  </si>
  <si>
    <t>60-507</t>
  </si>
  <si>
    <t>47-406 B/B-SK+RT HS369 SBC 50EPI</t>
  </si>
  <si>
    <t>47-507 B/B-SK+RT HS369 SBC 50EPI</t>
  </si>
  <si>
    <t>50-559 B/B-SK HS369 SBC 50EPI</t>
  </si>
  <si>
    <t>50-559 B/B-SK+RT HS369 SBC 50EPI</t>
  </si>
  <si>
    <t>30-622 B/B-SK HS369 SBC 50EPI</t>
  </si>
  <si>
    <t>30-622</t>
  </si>
  <si>
    <t>35-622 B/B-SK HS369 SBC 50EPI</t>
  </si>
  <si>
    <t>35-622</t>
  </si>
  <si>
    <t>35-622 B/B-SK+RT HS369 SBC 50EPI</t>
  </si>
  <si>
    <t>40-622 B/B-SK+RT HS369 SBC 50EPI</t>
  </si>
  <si>
    <t>40-622 B/B-SK HS369 SBC 50EPI</t>
  </si>
  <si>
    <t>35-559 B/B-SK HS269 DC 67EPI</t>
  </si>
  <si>
    <t>35-559</t>
  </si>
  <si>
    <t>30-622 B/B-SK HS269 DC 67EPI</t>
  </si>
  <si>
    <t>37-590 B/B HS431 SBC 50EPI</t>
  </si>
  <si>
    <t>37-590</t>
  </si>
  <si>
    <t>37-590 B/W HS431 SBC 50EPI</t>
  </si>
  <si>
    <t>37-590 C/C+RT HS431 SBC 50EPI</t>
  </si>
  <si>
    <t>28-622 B/G HS431 SBC 50EPI</t>
  </si>
  <si>
    <t>28-622</t>
  </si>
  <si>
    <t>28-622 B/W HS431 SBC 50EPI</t>
  </si>
  <si>
    <t>32-622</t>
  </si>
  <si>
    <t>37-622 BN/BN+RT HS431 SBC 50EPI</t>
  </si>
  <si>
    <t>37-622</t>
  </si>
  <si>
    <t>37-622 C/C HS431 SBC 50EPI</t>
  </si>
  <si>
    <t>37-622 C/C+RT HS431 SBC 50EPI</t>
  </si>
  <si>
    <t>40-635 C/C HS431 SBC 50EPI</t>
  </si>
  <si>
    <t>40-635</t>
  </si>
  <si>
    <t>47-406 B/B+RT HS431 GREEN 50EPI</t>
  </si>
  <si>
    <t>47-559 B/B+RT HS431 GREEN 50EPI</t>
  </si>
  <si>
    <t>50-559 B/B+RT HS431 GREEN 50EPI</t>
  </si>
  <si>
    <t>37-590 B/B+RT HS431 GREEN 50EPI</t>
  </si>
  <si>
    <t>28-622 B/B+RT HS431 GREEN 50EPI</t>
  </si>
  <si>
    <t>32-622 B/B+RT HS431 GREEN 50EPI</t>
  </si>
  <si>
    <t>37-622 B/B+RT HS431 GREEN 50EPI</t>
  </si>
  <si>
    <t>40-622 B/B+RT HS431 GREEN 50EPI</t>
  </si>
  <si>
    <t>47-622 B/B+RT HS431 GREEN 50EPI</t>
  </si>
  <si>
    <t>50-622 B/B+RT HS431 GREEN 50EPI</t>
  </si>
  <si>
    <t>40-635 B/B+RT HS431 GREEN 50EPI</t>
  </si>
  <si>
    <t>40-635 C/C+RT HS431 SBC 50EPI</t>
  </si>
  <si>
    <t>60-584 B/B-SK HS417 ADDIX Ultra Soft 2x67EPI</t>
  </si>
  <si>
    <t>60-622 B/B-SK HS417 ADDIX Ultra Soft 2x67EPI</t>
  </si>
  <si>
    <t>28-559</t>
  </si>
  <si>
    <t>23-622</t>
  </si>
  <si>
    <t>23-622 B/GR-SK HS464 ADDIX 67EPI</t>
  </si>
  <si>
    <t>25-622 B/GR-SK HS464 ADDIX 67EPI</t>
  </si>
  <si>
    <t>25-622</t>
  </si>
  <si>
    <t>28-622 B/GR-SK HS464 ADDIX 67EPI</t>
  </si>
  <si>
    <t>23-622 B/B HS464 ADDIX 67EPI</t>
  </si>
  <si>
    <t>25-622 B/B HS464 ADDIX 67EPI</t>
  </si>
  <si>
    <t>28-622 B/B+RT HS464 ADDIX 67EPI</t>
  </si>
  <si>
    <t>65-584 B/B-SK HS496 ADDIX Soft 67EPI B</t>
  </si>
  <si>
    <t>62-622 B/B-SK HS496 ADDIX Soft 67EPI B</t>
  </si>
  <si>
    <t>65-622 B/B-SK HS496 ADDIX Soft 67EPI B</t>
  </si>
  <si>
    <t>65-584 B/B-SK HS497 ADDIX Soft 67EPI B</t>
  </si>
  <si>
    <t>65-622 B/B-SK HS497 ADDIX Soft 67EPI B</t>
  </si>
  <si>
    <t>47-559 B/B+RT HS492 ADDIX E 67EPI 31B</t>
  </si>
  <si>
    <t>50-584 B/B+RT HS492 ADDIX E 67EPI 33B</t>
  </si>
  <si>
    <t>37-622 B/B+RT HS492 ADDIX E 67EPI 26B</t>
  </si>
  <si>
    <t>40-622 B/B+RT HS492 ADDIX E 67EPI 28B</t>
  </si>
  <si>
    <t>47-622 B/B+RT HS492 ADDIX E 67EPI 31B</t>
  </si>
  <si>
    <t>50-622 B/B+RT HS492 ADDIX E 67EPI 35B</t>
  </si>
  <si>
    <t>55-622 B/B+RT HS492 ADDIX E 67EPI 38B</t>
  </si>
  <si>
    <t>37-622 B/B+RT HS485 ADDIX E 67EPI 26B</t>
  </si>
  <si>
    <t>40-622 B/B+RT HS485 ADDIX E 67EPI 28B</t>
  </si>
  <si>
    <t>47-622 B/B+RT HS485 ADDIX E 67EPI 33B</t>
  </si>
  <si>
    <t>50-622 B/B+RT HS485 ADDIX E 67EPI 35B</t>
  </si>
  <si>
    <t>55-622 B/B+RT HS485 ADDIX E 67EPI 38B</t>
  </si>
  <si>
    <t>60-559 B/B-SK+RT HS375 SBC 50EPI</t>
  </si>
  <si>
    <t>60-559 BN/W+RT HS375 SBC 50EPI</t>
  </si>
  <si>
    <t>60-559 C/C+RT HS375 SBC 50EPI</t>
  </si>
  <si>
    <t>50-622 B/B-SK+RT HS375 SBC 50EPI</t>
  </si>
  <si>
    <t>50-622 BN/W+RT HS375 SBC 50EPI</t>
  </si>
  <si>
    <t>50-622 B/CO+RT HS375 SBC 50EPI</t>
  </si>
  <si>
    <t>50-622 C/C+RT HS375 SBC 50EPI</t>
  </si>
  <si>
    <t>35-584 B/B-SK HS473 ADDIX 67EPI</t>
  </si>
  <si>
    <t>35-584</t>
  </si>
  <si>
    <t>40-584</t>
  </si>
  <si>
    <t>40-584 B/B-SK HS473 ADDIX SpeedGrip 67EPI</t>
  </si>
  <si>
    <t>57-584 B/B-SK HS473 ADDIX SpeedGrip 67EPI</t>
  </si>
  <si>
    <t>57-584</t>
  </si>
  <si>
    <t>57-584 B/B-SK+RT HS473 ADDIX 67EPI</t>
  </si>
  <si>
    <t>70-584 B/B-SK HS473 ADDIX 67EPI</t>
  </si>
  <si>
    <t>35-622 B/B-SK HS473 ADDIX SpeedGrip 67EPI</t>
  </si>
  <si>
    <t>35-622 B/B-SK HS473 ADDIX 67EPI</t>
  </si>
  <si>
    <t>35-622 B/BRZ-SK HS473 ADDIX 67EPI</t>
  </si>
  <si>
    <t>40-622 B/B-SK HS473 ADDIX SpeedGrip 67EPI</t>
  </si>
  <si>
    <t>40-622 B/B-SK HS473 ADDIX 67EPI</t>
  </si>
  <si>
    <t>40-622 B/BRZ-SK HS473 ADDIX 67EPI</t>
  </si>
  <si>
    <t>45-622 B/B-SK HS473 ADDIX SpeedGrip 67EPI</t>
  </si>
  <si>
    <t>45-622</t>
  </si>
  <si>
    <t>45-622 B/BRZ-SK HS473 ADDIX 67EPI</t>
  </si>
  <si>
    <t>57-622</t>
  </si>
  <si>
    <t>57-622 B/B-SK HS473 ADDIX SpeedGrip 67EPI</t>
  </si>
  <si>
    <t>57-622 B/B-SK+RT HS473 ADDIX 67EPI</t>
  </si>
  <si>
    <t>50-584 B/B-SK HS487 ADDIX SpeedGrip 67EPI</t>
  </si>
  <si>
    <t>54-584 B/B-SK HS487 ADDIX SpeedGrip 67EPI</t>
  </si>
  <si>
    <t>54-584</t>
  </si>
  <si>
    <t>40-622 B/B-SK HS487 ADDIX SpeedGrip 67EPI</t>
  </si>
  <si>
    <t>40-622 B/BRZ-SK HS487 ADDIX 67EPI</t>
  </si>
  <si>
    <t>45-622 B/B-SK HS487 ADDIX SpeedGrip 67EPI</t>
  </si>
  <si>
    <t>45-622 B/BRZ-SK HS487 ADDIX 67EPI</t>
  </si>
  <si>
    <t>50-622 B/B-SK HS487 ADDIX SpeedGrip 67EPI</t>
  </si>
  <si>
    <t>40-622 B/TS-SK HS610 ADDIX Race 67EPI</t>
  </si>
  <si>
    <t>45-622 B/TS-SK HS610 ADDIX Race 67EPI</t>
  </si>
  <si>
    <t>40-406</t>
  </si>
  <si>
    <t>40-406 B/B-SK HS472 ADDIX SpeedGrip 67EPI</t>
  </si>
  <si>
    <t>30-584 B/B-SK HS472 ADDIX 67EPI</t>
  </si>
  <si>
    <t>30-584</t>
  </si>
  <si>
    <t>50-584 B/BRZ-SK HS472 ADDIX 67EPI</t>
  </si>
  <si>
    <t>30-622 B/B-SK HS472 ADDIX SpeedGrip 67EPI</t>
  </si>
  <si>
    <t>35-622 B/B-SK HS472 ADDIX SpeedGrip 67EPI</t>
  </si>
  <si>
    <t>40-622 B/B-SK HS472 ADDIX SpeedGrip 67EPI</t>
  </si>
  <si>
    <t>50-622 B/B-SK HS472 ADDIX SpeedGrip 67EPI</t>
  </si>
  <si>
    <t>60-622 B/B-SK HS472 ADDIX SpeedGrip 67EPI</t>
  </si>
  <si>
    <t>50-584 B/B-SK HS601 ADDIX SpeedGrip 67EPI</t>
  </si>
  <si>
    <t>40-622 B/B-SK HS601 ADDIX SpeedGrip 67EPI</t>
  </si>
  <si>
    <t>40-622 B/BRZ-SK HS601 ADDIX 67EPI</t>
  </si>
  <si>
    <t>45-622 B/B-SK HS601 ADDIX SpeedGrip 67EPI</t>
  </si>
  <si>
    <t>45-622 B/BRZ-SK HS601 ADDIX 67EPI</t>
  </si>
  <si>
    <t>50-622 B/B-SK HS601 ADDIX SpeedGrip 67EPI</t>
  </si>
  <si>
    <t>50-622 B/BRZ-SK HS601 ADDIX 67EPI</t>
  </si>
  <si>
    <t>60-507 B/B HS491 ADDIX 67EPI</t>
  </si>
  <si>
    <t>60-559 B/B HS491 ADDIX 67EPI</t>
  </si>
  <si>
    <t>60-559 B/B-SK HS491 ADDIX Soft 67EPI</t>
  </si>
  <si>
    <t>60-584 B/B-SK HS491 ADDIX Soft 67EPI</t>
  </si>
  <si>
    <t>60-584 B/B HS491 ADDIX 67EPI</t>
  </si>
  <si>
    <t>65-584 B/B-SK HS491 ADDIX SpeedGrip 67EPI</t>
  </si>
  <si>
    <t>65-584 B/B-SK HS491 ADDIX Soft 67EPI</t>
  </si>
  <si>
    <t>70-584 B/B-SK HS491 ADDIX SpeedGrip 67EPI</t>
  </si>
  <si>
    <t>60-622 B/B-SK HS491 ADDIX Soft 67EPI</t>
  </si>
  <si>
    <t>60-622 B/B HS491 ADDIX 67EPI</t>
  </si>
  <si>
    <t>65-622 B/B-SK HS491 ADDIX SpeedGrip 67EPI</t>
  </si>
  <si>
    <t>54-559 B/B-SK+RT HS499 ADDIX 67EPI B</t>
  </si>
  <si>
    <t>50-584 B/B-SK HS499 ADDIX 67EPI B</t>
  </si>
  <si>
    <t>50-584 B/B-SK+RT HS499 ADDIX 67EPI B</t>
  </si>
  <si>
    <t>57-584 B/B-SK HS499 ADDIX 67EPI B</t>
  </si>
  <si>
    <t>57-584 B/B-SK+RT HS499 ADDIX 67EPI B</t>
  </si>
  <si>
    <t>62-584 B/B-SK+RT HS499 ADDIX 67EPI B</t>
  </si>
  <si>
    <t>42-622 B/B-SK HS499 ADDIX 67EPI B</t>
  </si>
  <si>
    <t>42-622</t>
  </si>
  <si>
    <t>42-622 B/B-SK+RT HS499 ADDIX 67EPI B</t>
  </si>
  <si>
    <t>50-622 B/B-SK+RT HS499 ADDIX 67EPI B</t>
  </si>
  <si>
    <t>50-622 B/B-SK HS499 ADDIX 67EPI B</t>
  </si>
  <si>
    <t>57-622 B/B-SK HS499 ADDIX 67EPI B</t>
  </si>
  <si>
    <t>57-622 B/B-SK+RT HS499 ADDIX 67EPI B</t>
  </si>
  <si>
    <t>62-622 B/B-SK+RT HS499 ADDIX 67EPI B</t>
  </si>
  <si>
    <t>54-559 B/B-SK HS379 361 Steel Studs WiC 67EPI</t>
  </si>
  <si>
    <t>57-584 B/B-SK HS379 378 Steel Studs WiC 67EPI</t>
  </si>
  <si>
    <t>57-584 B/B-SK HS379 378 Alu Studs WiC 67EPI</t>
  </si>
  <si>
    <t>65-584 B/B-SK HS379 344 Alu Studs WiC 67EPI</t>
  </si>
  <si>
    <t>57-622 B/B-SK HS379 402 Steel Studs WiC 67EPI</t>
  </si>
  <si>
    <t>57-622 B/B-SK HS379 402 Alu Studs WiC 67EPI</t>
  </si>
  <si>
    <t>23-622 BL/BL HS376 RC 67EPI</t>
  </si>
  <si>
    <t>35-622 BL/BL HS385 RC 67EPI</t>
  </si>
  <si>
    <t>60-584 B/B-SK HS604 ADDIX 67EPI B</t>
  </si>
  <si>
    <t>60-584 B/B-SK+RT HS604 ADDIX 67EPI B</t>
  </si>
  <si>
    <t>65-584 B/B-SK HS604 ADDIX 67EPI B</t>
  </si>
  <si>
    <t>65-584 B/B-SK+RT HS604 ADDIX 67EPI B</t>
  </si>
  <si>
    <t>70-584 B/B-SK HS604 ADDIX 67EPI</t>
  </si>
  <si>
    <t>70-584 B/B-SK+RT HS604 ADDIX 67EPI</t>
  </si>
  <si>
    <t>60-622 B/B-SK HS604 ADDIX 67EPI B</t>
  </si>
  <si>
    <t>60-622 B/B-SK+RT HS604 ADDIX 67EPI B</t>
  </si>
  <si>
    <t>65-622 B/B-SK HS604 ADDIX 67EPI B</t>
  </si>
  <si>
    <t>65-622 B/B-SK+RT HS604 ADDIX 67EPI B</t>
  </si>
  <si>
    <t>100-559 B/B-SK HS466 ADDIX SpeedGrip 127EPI</t>
  </si>
  <si>
    <t>100-559</t>
  </si>
  <si>
    <t>100-559 B/B-SK HS466 ADDIX 67EPI</t>
  </si>
  <si>
    <t>110-559</t>
  </si>
  <si>
    <t>110-559 B/B-SK HS466 ADDIX SpeedGrip 127EPI</t>
  </si>
  <si>
    <t>120-559 B/B-SK HS466 ADDIX SpeedGrip 127EPI</t>
  </si>
  <si>
    <t>47-203 B/B HS413 NMC 50EPI</t>
  </si>
  <si>
    <t>47-288 B/B HS413 NMC 50EPI</t>
  </si>
  <si>
    <t>47-288</t>
  </si>
  <si>
    <t>32-349</t>
  </si>
  <si>
    <t>32-355</t>
  </si>
  <si>
    <t>32-369</t>
  </si>
  <si>
    <t>32-369 B/B-SK HS385 SpC 67EPI</t>
  </si>
  <si>
    <t>35-406</t>
  </si>
  <si>
    <t>47-507 B/B HS450 SBC 50EPI</t>
  </si>
  <si>
    <t>50-507 B/B HS450 SBC 50EPI</t>
  </si>
  <si>
    <t>47-559 B/B HS450 SBC 50EPI</t>
  </si>
  <si>
    <t>50-559 B/B HS450 SBC 50EPI</t>
  </si>
  <si>
    <t>37-622 B/B HS450 SBC 50EPI</t>
  </si>
  <si>
    <t>42-622 B/B HS450 SBC 50EPI</t>
  </si>
  <si>
    <t>47-622 B/B HS450 SBC 50EPI</t>
  </si>
  <si>
    <t>50-507 B/B+RT HS450 GREEN 50EPI</t>
  </si>
  <si>
    <t>47-559 B/B+RT HS450 GREEN 50EPI</t>
  </si>
  <si>
    <t>50-559 B/B+RT HS450 GREEN 50EPI</t>
  </si>
  <si>
    <t>50-584 B/B+RT HS450 GREEN 50EPI</t>
  </si>
  <si>
    <t>37-622 B/B+RT HS450 GREEN 50EPI</t>
  </si>
  <si>
    <t>42-622 B/B+RT HS450 GREEN 50EPI</t>
  </si>
  <si>
    <t>47-622 B/B+RT HS450 GREEN 50EPI</t>
  </si>
  <si>
    <t>50-622 B/B+RT HS450 GREEN 50EPI</t>
  </si>
  <si>
    <t>55-622 B/B+RT HS450 GREEN 50EPI</t>
  </si>
  <si>
    <t>40-622 BN/BN+RT HS439 SBC 50EPI</t>
  </si>
  <si>
    <t>40-622 C/C+RT HS439 SBC 50EPI</t>
  </si>
  <si>
    <t>37-254 B/B-SK+RT HS371 ADDIX 67EPI</t>
  </si>
  <si>
    <t>37-254</t>
  </si>
  <si>
    <t>37-305 B/B-SK+RT HS371 ADDIX 67EPI</t>
  </si>
  <si>
    <t>37-305</t>
  </si>
  <si>
    <t>37-406 B/B-SK+RT HS371A EC 50EPI</t>
  </si>
  <si>
    <t>37-406</t>
  </si>
  <si>
    <t>37-406 B/B-SK+RT HS371A ADDIX 67EPI</t>
  </si>
  <si>
    <t>50-406 B/B-SK+RT HS371A EC 50EPI</t>
  </si>
  <si>
    <t>23-622 B/B-SK HS471 SiC 50EPI</t>
  </si>
  <si>
    <t>25-622 B/B-SK HS471 SiC 50EPI</t>
  </si>
  <si>
    <t>25-622 B/RS/B-SK HS471 SiC 50EPI</t>
  </si>
  <si>
    <t>25-622 B/BLS/B-SK HS471 SiC 50EPI</t>
  </si>
  <si>
    <t>25-622 B/WS/B-SK HS471 SiC 50EPI</t>
  </si>
  <si>
    <t>25-622 B/CL-SK HS471 SiC 50EPI</t>
  </si>
  <si>
    <t>28-622 B/B-SK HS471 SiC 50EPI</t>
  </si>
  <si>
    <t>32-622 B/B-SK HS471 SiC 50EPI</t>
  </si>
  <si>
    <t>25-622 B/B HS471 SiC 50EPI</t>
  </si>
  <si>
    <t>22-622</t>
  </si>
  <si>
    <t>57-305</t>
  </si>
  <si>
    <t>60-559 B/B-SK HS447 ADDIX Ultra Soft 2x67EPI</t>
  </si>
  <si>
    <t>60-559 B/B-SK HS447 ADDIX Soft 67EPI</t>
  </si>
  <si>
    <t>65-559 B/B-SK HS447 ADDIX Ultra Soft 2x67EPI</t>
  </si>
  <si>
    <t>65-559</t>
  </si>
  <si>
    <t>62-584 B/B-SK HS447 ADDIX Soft 67EPI B</t>
  </si>
  <si>
    <t>62-584 B/B-SK HS447 ADDIX Ultra Soft 67EPI B</t>
  </si>
  <si>
    <t>62-584 B/B-SK HS447 ADDIX Ultra Soft 2x67EPI B</t>
  </si>
  <si>
    <t>65-584 B/B-SK HS447 ADDIX Soft 67EPI</t>
  </si>
  <si>
    <t>65-584 B/B-SK HS447 ADDIX Ultra Soft 2x67EPI B</t>
  </si>
  <si>
    <t>70-584 B/B-SK HS447 ADDIX Soft 67EPI</t>
  </si>
  <si>
    <t>57-622 B/B-SK HS447 ADDIX Soft 67EPI</t>
  </si>
  <si>
    <t>62-622 B/B-SK HS447 ADDIX Soft 67EPI B</t>
  </si>
  <si>
    <t>62-622 B/B-SK HS447 ADDIX Ultra Soft 67EPI B</t>
  </si>
  <si>
    <t>62-622 B/B-SK HS447 ADDIX Ultra Soft 2x67EPI B</t>
  </si>
  <si>
    <t>65-622 B/B-SK HS447 ADDIX Soft 67EPI</t>
  </si>
  <si>
    <t>35-349</t>
  </si>
  <si>
    <t>44-355</t>
  </si>
  <si>
    <t>32-559</t>
  </si>
  <si>
    <t>44-584</t>
  </si>
  <si>
    <t>44-622</t>
  </si>
  <si>
    <t>32-630</t>
  </si>
  <si>
    <t>55-584 B/B-SK+RT HS603 ADDIX 67EPI</t>
  </si>
  <si>
    <t>40-622 B/B-SK+RT HS603 ADDIX 67EPI</t>
  </si>
  <si>
    <t>50-622 B/B-SK+RT HS603 ADDIX 67EPI</t>
  </si>
  <si>
    <t>55-622 B/B-SK+RT HS603 ADDIX 67EPI</t>
  </si>
  <si>
    <t>50-584 B/B+RT HS498 ADDIX E 67EPI 34B</t>
  </si>
  <si>
    <t>37-622 B/B+RT HS498 ADDIX E 67EPI 28B</t>
  </si>
  <si>
    <t>40-622 B/B+RT HS498 ADDIX E 67EPI 32B</t>
  </si>
  <si>
    <t>47-622 B/B+RT HS498 ADDIX E 67EPI 35B</t>
  </si>
  <si>
    <t>50-622 B/B+RT HS498 ADDIX E 67EPI 37B</t>
  </si>
  <si>
    <t>55-622 B/B+RT HS498 ADDIX E 67EPI 39B</t>
  </si>
  <si>
    <t>42-590</t>
  </si>
  <si>
    <t>54-622</t>
  </si>
  <si>
    <t>40-355</t>
  </si>
  <si>
    <t>42-559</t>
  </si>
  <si>
    <t>42-406 B/B+RT HS396 168 Steel Studs WiC 67EPI</t>
  </si>
  <si>
    <t>55-406 B/B+RT HS396 144 Steel Studs WiC 67EPI</t>
  </si>
  <si>
    <t>47-507 B/B+RT HS396 184 Steel Studs WiC 67EPI</t>
  </si>
  <si>
    <t>47-559 B/B+RT HS396 200 Steel Studs WiC 67EPI</t>
  </si>
  <si>
    <t>50-559 B/B+RT HS396 200 Steel Studs WiC 67EPI</t>
  </si>
  <si>
    <t>55-559 B/B+RT HS396 188 Steel Studs WiC 67EPI</t>
  </si>
  <si>
    <t>35-622 B/B+RT HS396 240 Steel Studs WiC 67EPI</t>
  </si>
  <si>
    <t>42-622 B/B+RT HS396 240 Steel Studs WiC 67EPI</t>
  </si>
  <si>
    <t>50-622 B/B+RT HS396 208 Steel Studs WiC 67EPI</t>
  </si>
  <si>
    <t>57-559 B/B-SK HS602 ADDIX 67EPI B</t>
  </si>
  <si>
    <t>57-559 B/B-SK HS602 ADDIX SpeedGrip 67EPI B</t>
  </si>
  <si>
    <t>57-559 B/B HS602 ADDIX 67EPI B</t>
  </si>
  <si>
    <t>62-559 B/B-SK HS602 ADDIX SpeedGrip 67EPI B</t>
  </si>
  <si>
    <t>62-559 B/B-SK HS602 ADDIX 67EPI B</t>
  </si>
  <si>
    <t>62-559 B/B HS602 ADDIX 67EPI B</t>
  </si>
  <si>
    <t>57-584 B/B-SK HS602 ADDIX 67EPI B</t>
  </si>
  <si>
    <t>57-584 B/B-SK HS602 ADDIX SpeedGrip 67EPI B</t>
  </si>
  <si>
    <t>57-584 B/B HS602 ADDIX 67EPI B</t>
  </si>
  <si>
    <t>62-584 B/B-SK HS602 ADDIX SpeedGrip 67EPI B</t>
  </si>
  <si>
    <t>62-584 B/B-SK HS602 ADDIX 67EPI B</t>
  </si>
  <si>
    <t>62-584 B/B HS602 ADDIX 67EPI B</t>
  </si>
  <si>
    <t>62-584 B/B-SK HS602 ADDIX Soft 67EPI B</t>
  </si>
  <si>
    <t>62-584 B/BRZ-SK HS602 ADDIX SpeedGrip 67EPI B</t>
  </si>
  <si>
    <t>65-584 B/B-SK HS602 ADDIX SpeedGrip 67EPI B</t>
  </si>
  <si>
    <t>65-584 B/B-SK HS602 ADDIX 67EPI B</t>
  </si>
  <si>
    <t>57-622 B/B-SK HS602 ADDIX 67EPI B</t>
  </si>
  <si>
    <t>57-622 B/B-SK HS602 ADDIX SpeedGrip 67EPI B</t>
  </si>
  <si>
    <t>57-622 B/B HS602 ADDIX 67EPI B</t>
  </si>
  <si>
    <t>62-622 B/B-SK HS602 ADDIX 67EPI B</t>
  </si>
  <si>
    <t>62-622 B/B HS602 ADDIX 67EPI B</t>
  </si>
  <si>
    <t>62-622 B/B-SK HS602 ADDIX SpeedGrip 67EPI B</t>
  </si>
  <si>
    <t>62-622 B/B-SK HS602 ADDIX Soft 67EPI B</t>
  </si>
  <si>
    <t>62-622 B/BRZ-SK HS602 ADDIX 67EPI B</t>
  </si>
  <si>
    <t>62-622 B/BRZ-SK HS602 ADDIX SpeedGrip 67EPI B</t>
  </si>
  <si>
    <t>62-622 B/TS-SK HS602 ADDIX SpeedGrip 67EPI B</t>
  </si>
  <si>
    <t>65-622 B/B-SK HS602 ADDIX SpeedGrip 67EPI B</t>
  </si>
  <si>
    <t>65-622 B/B-SK HS602 ADDIX 67EPI B</t>
  </si>
  <si>
    <t>28-406 B/B-SK HS464 ADDIX 67EPI</t>
  </si>
  <si>
    <t>28-406</t>
  </si>
  <si>
    <t>28-451 B/B-SK HS464 ADDIX 67EPI</t>
  </si>
  <si>
    <t>28-451</t>
  </si>
  <si>
    <t>23-520 B/B-SK HS464 ADDIX 67EPI</t>
  </si>
  <si>
    <t>23-520</t>
  </si>
  <si>
    <t>23-571</t>
  </si>
  <si>
    <t>23-571 B/B-SK HS462A ADDIX 67EPI</t>
  </si>
  <si>
    <t>25-584</t>
  </si>
  <si>
    <t>23-622 B/B-SK HS462A ADDIX 67EPI</t>
  </si>
  <si>
    <t>25-622 B/B-SK HS462A ADDIX 67EPI</t>
  </si>
  <si>
    <t>25-622 B/B-SK HS462 ADDIX 67EPI</t>
  </si>
  <si>
    <t>25-622 B/RS/B-SK HS462A ADDIX 67EPI</t>
  </si>
  <si>
    <t>25-622 B/BLS/B-SK HS462A ADDIX 67EPI</t>
  </si>
  <si>
    <t>25-622 B/WS/B-SK HS462A ADDIX 67EPI</t>
  </si>
  <si>
    <t>25-622 B/CL-SK HS462A ADDIX 67EPI</t>
  </si>
  <si>
    <t>25-622 B/CL-SK HS462 ADDIX 67EPI</t>
  </si>
  <si>
    <t>28-622 B/B-SK HS462 ADDIX 67EPI</t>
  </si>
  <si>
    <t>28-622 B/B-SK HS462A ADDIX 67EPI</t>
  </si>
  <si>
    <t>28-622 B/CL-SK HS462 ADDIX 67EPI</t>
  </si>
  <si>
    <t>30-622 B/B-SK HS462A ADDIX 67EPI</t>
  </si>
  <si>
    <t>30-622 B/B-SK HS462 ADDIX 67EPI</t>
  </si>
  <si>
    <t>32-622 B/B-SK HS462A ADDIX 67EPI</t>
  </si>
  <si>
    <t>32-622 B/B-SK HS462 ADDIX 67EPI</t>
  </si>
  <si>
    <t>55-406 B/B+RT HS609 ADDIX E 2x67EPI 33B</t>
  </si>
  <si>
    <t>60-406 B/B+RT HS609 ADDIX E 2x67EPI 36B</t>
  </si>
  <si>
    <t>60-406</t>
  </si>
  <si>
    <t>55-507 B/B+RT HS609 ADDIX E 2x67EPI 39B</t>
  </si>
  <si>
    <t>60-507 B/B+RT HS609 ADDIX E 2x67EPI 41B</t>
  </si>
  <si>
    <t>55-559 B/B+RT HS609 ADDIX E 2x67EPI 43B</t>
  </si>
  <si>
    <t>60-559 B/B+RT HS609 ADDIX E 2x67EPI 44B</t>
  </si>
  <si>
    <t>60-584 B/B+RT HS609 ADDIX E 2x67EPI 45B</t>
  </si>
  <si>
    <t>65-584 B/B+RT HS609 ADDIX E 2x67EPI 46B</t>
  </si>
  <si>
    <t>28-406 B/B-SK HS462 ADDIX Race 127EPI</t>
  </si>
  <si>
    <t>28-559 B/B-SK HS462 ADDIX Race 127EPI</t>
  </si>
  <si>
    <t>25-584 B/B-SK HS493 ADDIX Race 127EPI</t>
  </si>
  <si>
    <t>28-584 B/B-SK HS493 ADDIX Race 127EPI</t>
  </si>
  <si>
    <t>28-584</t>
  </si>
  <si>
    <t>23-622 B/B-SK HS493A ADDIX Race 127EPI</t>
  </si>
  <si>
    <t>25-622 B/B-SK HS493 ADDIX Race 127EPI</t>
  </si>
  <si>
    <t>25-622 B/B-SK HS493A ADDIX Race 127EPI</t>
  </si>
  <si>
    <t>25-622 B/TS-SK HS493 ADDIX Race 127EPI</t>
  </si>
  <si>
    <t>25-622 B/TS-SK HS493A ADDIX Race 127EPI</t>
  </si>
  <si>
    <t>28-622 B/B-SK HS493 ADDIX Race 127EPI</t>
  </si>
  <si>
    <t>28-622 B/B-SK HS493A ADDIX Race 127EPI</t>
  </si>
  <si>
    <t>28-622 B/TS-SK HS493 ADDIX Race 127EPI</t>
  </si>
  <si>
    <t>28-622 B/TS-SK HS493A ADDIX Race 127EPI</t>
  </si>
  <si>
    <t>30-622 B/B-SK HS493 ADDIX Race 127EPI</t>
  </si>
  <si>
    <t>30-622 B/B-SK HS493A ADDIX Race 127EPI</t>
  </si>
  <si>
    <t>30-622 B/TS-SK HS493 ADDIX Race 127EPI</t>
  </si>
  <si>
    <t>30-622 B/TS-SK HS493A ADDIX Race 127EPI</t>
  </si>
  <si>
    <t>32-622 B/B-SK HS493 ADDIX Race 127EPI</t>
  </si>
  <si>
    <t>32-622 B/B-SK HS493A ADDIX Race 127EPI</t>
  </si>
  <si>
    <t>32-622 B/TS-SK HS493 ADDIX Race 127EPI</t>
  </si>
  <si>
    <t>32-622 B/TS-SK HS493A ADDIX Race 127EPI</t>
  </si>
  <si>
    <t>34-622 B/B-SK HS493 ADDIX Race 127EPI</t>
  </si>
  <si>
    <t>34-622</t>
  </si>
  <si>
    <t>34-622 B/TS-SK HS493 ADDIX Race 127EPI</t>
  </si>
  <si>
    <t>25-622 B/CL-SK HS493 ADDIX Race 127EPI</t>
  </si>
  <si>
    <t>28-622 B/CL-SK HS493 ADDIX Race 127EPI</t>
  </si>
  <si>
    <t>57-559 B/B-SK HS490 ADDIX Speed 67EPI</t>
  </si>
  <si>
    <t>57-559 B/B HS490 ADDIX 67EPI</t>
  </si>
  <si>
    <t>57-584 B/B-SK HS490 ADDIX Speed 67EPI</t>
  </si>
  <si>
    <t>57-584 B/B HS490 ADDIX 67EPI</t>
  </si>
  <si>
    <t>54-622 B/B-SK HS490 ADDIX Speed 67EPI</t>
  </si>
  <si>
    <t>57-622 B/B-SK HS490 ADDIX Speed 67EPI</t>
  </si>
  <si>
    <t>57-622 B/B HS490 ADDIX 67EPI</t>
  </si>
  <si>
    <t>57-622 B/TS-SK HS490 ADDIX Speed 67EPI</t>
  </si>
  <si>
    <t>60-622 B/B-SK HS490 ADDIX Speed 67EPI</t>
  </si>
  <si>
    <t>60-622 B/TS-SK HS490 ADDIX Speed 67EPI</t>
  </si>
  <si>
    <t>57-559 B/B-SK HS489 ADDIX SpeedGrip 67EPI</t>
  </si>
  <si>
    <t>57-584 B/B HS489 ADDIX 67EPI</t>
  </si>
  <si>
    <t>57-584 B/B-SK HS489 ADDIX SpeedGrip 67EPI</t>
  </si>
  <si>
    <t>54-622 B/B-SK HS489 ADDIX SpeedGrip 67EPI</t>
  </si>
  <si>
    <t>57-622 B/B-SK HS489 ADDIX SpeedGrip 67EPI</t>
  </si>
  <si>
    <t>57-622 B/B HS489 ADDIX 67EPI</t>
  </si>
  <si>
    <t>57-622 B/TS-SK HS489 ADDIX Speed 67EPI</t>
  </si>
  <si>
    <t>60-622 B/B-SK HS489 ADDIX SpeedGrip 67EPI</t>
  </si>
  <si>
    <t>60-622 B/TS-SK HS489 ADDIX Speed 67EPI</t>
  </si>
  <si>
    <t>54-559 B/B-SK HS425 SBC 50EPI</t>
  </si>
  <si>
    <t>57-559 B/B-SK HS425 SBC 50EPI</t>
  </si>
  <si>
    <t>57-559 B/WS/B-SK HS425 SBC 50EPI</t>
  </si>
  <si>
    <t>54-584 B/B-SK HS425 SBC 50EPI</t>
  </si>
  <si>
    <t>57-584 B/B-SK HS425 SBC 50EPI</t>
  </si>
  <si>
    <t>57-584 B/WS/B-SK HS425 SBC 50EPI</t>
  </si>
  <si>
    <t>54-622 B/B-SK HS425 SBC 50EPI</t>
  </si>
  <si>
    <t>57-622 B/B-SK HS425 SBC 50EPI</t>
  </si>
  <si>
    <t>57-622 B/WS/B-SK HS425 SBC 50EPI</t>
  </si>
  <si>
    <t>47-203 B/B HS484 GREEN 50EPI</t>
  </si>
  <si>
    <t>50-203 B/B HS484 GREEN 50EPI</t>
  </si>
  <si>
    <t>37-288 B/B HS484 GREEN 50EPI</t>
  </si>
  <si>
    <t>37-288</t>
  </si>
  <si>
    <t>47-305 B/B HS484 GREEN 50EPI</t>
  </si>
  <si>
    <t>47-305 B/B+RT HS484 GREEN 50EPI</t>
  </si>
  <si>
    <t>47-406 B/B HS484 GREEN 50EPI</t>
  </si>
  <si>
    <t>47-406 B/W HS484 GREEN 50EPI</t>
  </si>
  <si>
    <t>47-406 B/B+RT HS484 GREEN 50EPI</t>
  </si>
  <si>
    <t>47-457 B/B+RT HS377 SBC 50EPI</t>
  </si>
  <si>
    <t>47-457</t>
  </si>
  <si>
    <t>44-484 B/B+RT HS377 SBC 50EPI</t>
  </si>
  <si>
    <t>44-484</t>
  </si>
  <si>
    <t>47-507 B/B HS484 GREEN 50EPI</t>
  </si>
  <si>
    <t>47-507 B/W HS484 GREEN 50EPI</t>
  </si>
  <si>
    <t>47-507 B/B+RT HS484 GREEN 50EPI</t>
  </si>
  <si>
    <t>47-559 B/G HS484 GREEN 50EPI</t>
  </si>
  <si>
    <t>47-559 B/W HS484 GREEN 50EPI</t>
  </si>
  <si>
    <t>47-559 BN/BN+RT HS484 SBC 50EPI</t>
  </si>
  <si>
    <t>47-559 C/C+RT HS484 SBC 50EPI</t>
  </si>
  <si>
    <t>47-559 B/B+RT HS484 GREEN 50EPI</t>
  </si>
  <si>
    <t>37-584 B/W HS484 GREEN 50EPI</t>
  </si>
  <si>
    <t>37-584</t>
  </si>
  <si>
    <t>37-584 B/B+RT HS484 GREEN 50EPI</t>
  </si>
  <si>
    <t>44-584 B/B+RT HS484 GREEN 50EPI</t>
  </si>
  <si>
    <t>32-622 B/B HS484 GREEN 50EPI</t>
  </si>
  <si>
    <t>32-622 B/W HS484 GREEN 50EPI</t>
  </si>
  <si>
    <t>37-622 B/G HS484 GREEN 50EPI</t>
  </si>
  <si>
    <t>37-622 B/W HS484 GREEN 50EPI</t>
  </si>
  <si>
    <t>37-622 B/B+RT HS484 GREEN 50EPI</t>
  </si>
  <si>
    <t>42-622 B/CO+RT HS484 GREEN 50EPI</t>
  </si>
  <si>
    <t>42-622 B/W+RT HS484 GREEN 50EPI</t>
  </si>
  <si>
    <t>42-622 BN/BN+RT HS484 SBC 50EPI</t>
  </si>
  <si>
    <t>42-622 C/C+RT HS484 SBC 50EPI</t>
  </si>
  <si>
    <t>42-622 CO/CO+RT HS484 SBC 50EPI</t>
  </si>
  <si>
    <t>42-622 B/B+RT HS484 GREEN 50EPI</t>
  </si>
  <si>
    <t>42-622 B/W HS484 GREEN 50EPI</t>
  </si>
  <si>
    <t>47-622 B/G HS484 GREEN 50EPI</t>
  </si>
  <si>
    <t>47-622 B/W HS484 GREEN 50EPI</t>
  </si>
  <si>
    <t>47-622 CO/CO+RT HS484 SBC 50EPI</t>
  </si>
  <si>
    <t>47-622 B/CO+RT HS484 GREEN 50EPI</t>
  </si>
  <si>
    <t>47-622 B/B+RT HS484 GREEN 50EPI</t>
  </si>
  <si>
    <t>28/32-630 B/W HS484 GREEN 50EPI</t>
  </si>
  <si>
    <t>28/32-630 B/G HS484 GREEN 50EPI</t>
  </si>
  <si>
    <t>50-622 B/B+RT HS484 GREEN 50EPI</t>
  </si>
  <si>
    <t>55-622 B/B+RT HS484 GREEN 50EPI</t>
  </si>
  <si>
    <t>57-406 B/B-SK HS438 ADDIX Speed 67EPI</t>
  </si>
  <si>
    <t>54-507 B/B-SK HS438 ADDIX 67EPI</t>
  </si>
  <si>
    <t>60-507 B/B-SK HS438 ADDIX Speed 67EPI</t>
  </si>
  <si>
    <t>54-559 B/B-SK HS438 ADDIX 67EPI</t>
  </si>
  <si>
    <t>57-559 B/B-SK HS438 ADDIX Speed 67EPI</t>
  </si>
  <si>
    <t>57-559 B/B HS438 ADDIX 67EPI</t>
  </si>
  <si>
    <t>60-559 B/B-SK HS438 ADDIX Speed 67EPI</t>
  </si>
  <si>
    <t>54-584 B/B-SK HS438 ADDIX Speed 67EPI</t>
  </si>
  <si>
    <t>57-584 B/B-SK HS438 ADDIX Speed 67EPI</t>
  </si>
  <si>
    <t>57-584 B/B-SK HS438 ADDIX SpeedGrip 67EPI</t>
  </si>
  <si>
    <t>57-584 B/B HS438 ADDIX 67EPI</t>
  </si>
  <si>
    <t>65-584 B/B-SK HS438 ADDIX SpeedGrip 67EPI</t>
  </si>
  <si>
    <t>70-584 B/B-SK HS438 ADDIX SpeedGrip 67EPI</t>
  </si>
  <si>
    <t>54-622 B/B-SK HS438 ADDIX Speed 67EPI</t>
  </si>
  <si>
    <t>54-622 B/B-SK HS438 ADDIX 67EPI</t>
  </si>
  <si>
    <t>57-622 B/B-SK HS438 ADDIX Speed 67EPI</t>
  </si>
  <si>
    <t>57-622 B/B-SK HS438 ADDIX SpeedGrip 67EPI</t>
  </si>
  <si>
    <t>57-622 B/B HS438 ADDIX 67EPI</t>
  </si>
  <si>
    <t>60-622 B/B-SK HS438 ADDIX Speed 67EPI</t>
  </si>
  <si>
    <t>47-559 B/B-SK+RT HS421 SBC 50EPI</t>
  </si>
  <si>
    <t>37-622 B/B-SK+RT HS421 SBC 50EPI</t>
  </si>
  <si>
    <t>42-622 B/B-SK+RT HS421 SBC 50EPI</t>
  </si>
  <si>
    <t>47-622 B/B-SK+RT HS421 SBC 50EPI</t>
  </si>
  <si>
    <t>60-406 B/B-SK HS476 ADDIX 67EPI</t>
  </si>
  <si>
    <t>54-507 B/B-SK HS476 ADDIX 67EPI</t>
  </si>
  <si>
    <t>60-507 B/B-SK HS476 ADDIX 67EPI</t>
  </si>
  <si>
    <t>54-559 B/B-SK HS476 ADDIX 67EPI</t>
  </si>
  <si>
    <t>54-559 B/B-SK+RT HS476 ADDIX 67EPI</t>
  </si>
  <si>
    <t>57-559 B/B-SK HS476 ADDIX 67EPI</t>
  </si>
  <si>
    <t>54-584 B/B-SK HS476 ADDIX 67EPI</t>
  </si>
  <si>
    <t>57-584 B/B-SK HS476 ADDIX 67EPI</t>
  </si>
  <si>
    <t>57-584 B/B-SK HS476 ADDIX 67EPI 35B</t>
  </si>
  <si>
    <t>60-584 B/B-SK HS476 ADDIX 67EPI B</t>
  </si>
  <si>
    <t>65-584 B/B-SK HS476 ADDIX 67EPI</t>
  </si>
  <si>
    <t>65-584 B/B-SK HS476 ADDIX 67EPI 35B</t>
  </si>
  <si>
    <t>37-622 B/B-SK HS476 ADDIX 67EPI</t>
  </si>
  <si>
    <t>37-622 B/B-SK+RT HS476 ADDIX 67EPI</t>
  </si>
  <si>
    <t>42-622 B/B-SK HS476 ADDIX 67EPI</t>
  </si>
  <si>
    <t>42-622 B/B-SK+RT HS476 ADDIX 67EPI</t>
  </si>
  <si>
    <t>44-622 B/B-SK HS476 ADDIX 67EPI</t>
  </si>
  <si>
    <t>44-622 B/B-SK+RT HS476 ADDIX 67EPI</t>
  </si>
  <si>
    <t>47-622 B/B-SK HS476 ADDIX 67EPI B</t>
  </si>
  <si>
    <t>54-622 B/B-SK HS476 ADDIX 67EPI</t>
  </si>
  <si>
    <t>57-622 B/B-SK HS476 ADDIX 67EPI</t>
  </si>
  <si>
    <t>60-622 B/B-SK HS476 ADDIX 67EPI B</t>
  </si>
  <si>
    <t>65-622 B/B-SK HS476 ADDIX 67EPI</t>
  </si>
  <si>
    <t>65-622 B/B-SK HS476 ADDIX 67EPI B</t>
  </si>
  <si>
    <t>57-559 B/B-SK HS476 ADDIX 67EPI 35B</t>
  </si>
  <si>
    <t>54-622 B/B-SK HS476 ADDIX 67EPI 35B</t>
  </si>
  <si>
    <t>57-622 B/B-SK HS476 ADDIX 67EPI 35B</t>
  </si>
  <si>
    <t>20-559</t>
  </si>
  <si>
    <t>40-559 B/B+RT HS442 GREEN 50EPI</t>
  </si>
  <si>
    <t>35-622 B/B+RT HS442 GREEN 50EPI</t>
  </si>
  <si>
    <t>40-622 B/B+RT HS442 GREEN 50EPI</t>
  </si>
  <si>
    <t>62-584 B/B-SK+RT HS605 ADDIX 67EPI B</t>
  </si>
  <si>
    <t>50-622 B/B-SK+RT HS605 ADDIX 67EPI B</t>
  </si>
  <si>
    <t>62-622 B/B-SK+RT HS605 ADDIX 67EPI B</t>
  </si>
  <si>
    <t>62-406</t>
  </si>
  <si>
    <t>54-584 B/B-SK HS451 ADDIX Speed 67EPI</t>
  </si>
  <si>
    <t>54-622 B/TS-SK HS451 ADDIX Speed 67EPI</t>
  </si>
  <si>
    <t>54-622 B/B-SK HS451 ADDIX Speed 67EPI</t>
  </si>
  <si>
    <t>57-622 B/B-SK HS451 ADDIX Speed 67EPI</t>
  </si>
  <si>
    <t>57-622 B/TS-SK HS451 ADDIX Speed 67EPI</t>
  </si>
  <si>
    <t>60-622 B/TS-SK HS451 ADDIX Speed 67EPI</t>
  </si>
  <si>
    <t>60-622 B/B-SK HS451 ADDIX Speed 67EPI</t>
  </si>
  <si>
    <t>54-559 B/B-SK HS463 SBC 50EPI</t>
  </si>
  <si>
    <t>57-559 B/B-SK HS463 SBC 50EPI</t>
  </si>
  <si>
    <t>60-559 B/B-SK HS463 SBC 50EPI</t>
  </si>
  <si>
    <t>57-584 B/B-SK HS463 SBC 50EPI</t>
  </si>
  <si>
    <t>60-584 B/B-SK HS463 SBC 50EPI</t>
  </si>
  <si>
    <t>65-584 B/B-SK HS463 SBC 50EPI</t>
  </si>
  <si>
    <t>70-584 B/B-SK HS463 SBC 50EPI</t>
  </si>
  <si>
    <t>57-622 B/B-SK HS463 SBC 50EPI</t>
  </si>
  <si>
    <t>60-622 B/B-SK HS463 SBC 50EPI</t>
  </si>
  <si>
    <t>65-622 B/B-SK HS463 SBC 50EPI</t>
  </si>
  <si>
    <t>47-406 B/GRS/B-SK+RT HS418 SBC 50EPI</t>
  </si>
  <si>
    <t>30-349</t>
  </si>
  <si>
    <t>47-559 B/B+RT HS396 100 Steel Studs WiC 50EPI</t>
  </si>
  <si>
    <t>50-584 B/B+RT HS396 104 Steel Studs WiC 50EPI</t>
  </si>
  <si>
    <t>30-622 B/B+RT HS396 118 Steel Studs WiC 50EPI</t>
  </si>
  <si>
    <t>35-622 B/B+RT HS396 120 Steel Studs WiC 50EPI</t>
  </si>
  <si>
    <t>42-622 B/B+RT HS396 120 Steel Studs WiC 50EPI</t>
  </si>
  <si>
    <t>33-584</t>
  </si>
  <si>
    <t>33-584 B/B-SK HS467 ADDIX SpeedGrip 67EPI</t>
  </si>
  <si>
    <t>33-622</t>
  </si>
  <si>
    <t>33-622 B/B-SK HS467A ADDIX SpeedGrip 67EPI</t>
  </si>
  <si>
    <t>33-622 B/CL-SK HS467A ADDIX 67EPI</t>
  </si>
  <si>
    <t>35-622 B/B-SK HS467 ADDIX SpeedGrip 67EPI</t>
  </si>
  <si>
    <t>33-622 B/B-SK HS481 ADDIX 67EPI</t>
  </si>
  <si>
    <t>33-622 B/B-SK HS483 ADDIX SpeedGrip 67EPI</t>
  </si>
  <si>
    <t>33-622 B/CL-SK HS483 ADDIX 67EPI</t>
  </si>
  <si>
    <t>32/40-203 IB AGV 40mm</t>
  </si>
  <si>
    <t>47/62-203 IB AGV 40mm</t>
  </si>
  <si>
    <t>47/62-203 IB 32mm</t>
  </si>
  <si>
    <t>47/62-203 IB 40mm</t>
  </si>
  <si>
    <t>32/40-254 IB AGV 40mm</t>
  </si>
  <si>
    <t>47/60-254 IB AGV 40mm</t>
  </si>
  <si>
    <t>32/47-288/305 IB AGV 40mm</t>
  </si>
  <si>
    <t>32/47-288/305 IB 32mm</t>
  </si>
  <si>
    <t>32/47-288/305 IB 40mm</t>
  </si>
  <si>
    <t>47/62-305 IB AGV 40mm</t>
  </si>
  <si>
    <t>47/62-305 IB 32mm</t>
  </si>
  <si>
    <t>47/62-305 IB 40mm</t>
  </si>
  <si>
    <t>28/37-340/355 IB AGV 40mm</t>
  </si>
  <si>
    <t>28/37-340/355 IB 32mm</t>
  </si>
  <si>
    <t>28/37-340/355 IB 40mm</t>
  </si>
  <si>
    <t>47/60-355 IB 40mm</t>
  </si>
  <si>
    <t>32/47-355/400 IB AGV 40mm</t>
  </si>
  <si>
    <t>32/47-355/400 IB 32mm</t>
  </si>
  <si>
    <t>32/47-355/400 IB 40mm</t>
  </si>
  <si>
    <t>28/40-406 IB AGV 40mm</t>
  </si>
  <si>
    <t>28/40-406 IB 40mm</t>
  </si>
  <si>
    <t>40/62-406 IB AGV 40mm</t>
  </si>
  <si>
    <t>40/62-406 IB 40mm</t>
  </si>
  <si>
    <t>23/25-451 IB 40mm</t>
  </si>
  <si>
    <t>23/25-451 IB AGV 40mm</t>
  </si>
  <si>
    <t>28/37-438/451 IB AGV 40mm</t>
  </si>
  <si>
    <t>28/37-438/451 IB 32mm</t>
  </si>
  <si>
    <t>28/37-438/451 IB 40mm</t>
  </si>
  <si>
    <t>40/54-457 IB 40mm</t>
  </si>
  <si>
    <t>25/28-489/501 IB AGV 40mm</t>
  </si>
  <si>
    <t>28/44-484/501 IB AGV 40mm</t>
  </si>
  <si>
    <t>28/44-484/501 IB 32mm</t>
  </si>
  <si>
    <t>28/44-484/501 IB 40mm</t>
  </si>
  <si>
    <t>40/62-507 IB AGV 40mm</t>
  </si>
  <si>
    <t>40/62-507 IB 40mm</t>
  </si>
  <si>
    <t>40/62-507 WP 40mm</t>
  </si>
  <si>
    <t>18/28-520 IB 40mm</t>
  </si>
  <si>
    <t>20/28-540/541 IB 40mm</t>
  </si>
  <si>
    <t>20/28-540/541 IB AGV 40mm</t>
  </si>
  <si>
    <t>28/47-507/541 IB AGV 40mm</t>
  </si>
  <si>
    <t>28/47-507/541 IB 32mm</t>
  </si>
  <si>
    <t>28/47-507/541 IB 40mm</t>
  </si>
  <si>
    <t>25/40-559 IB AGV 40mm</t>
  </si>
  <si>
    <t>25/40-559 IB 40mm</t>
  </si>
  <si>
    <t>40/62-559 VM AGV 40mm</t>
  </si>
  <si>
    <t>40/62-559 VM 40mm</t>
  </si>
  <si>
    <t>40/62-559 IB 40mm</t>
  </si>
  <si>
    <t>40/62-559 IB AGV 40mm</t>
  </si>
  <si>
    <t>40/62-559 IB 60mm</t>
  </si>
  <si>
    <t>40/62-559 WP 40mm</t>
  </si>
  <si>
    <t>90/120-559 IB 40mm</t>
  </si>
  <si>
    <t>20/25-559/571 IB 40mm</t>
  </si>
  <si>
    <t>20/25-559/571 IB AGV 40mm</t>
  </si>
  <si>
    <t>40/62-584 IB AGV 40mm</t>
  </si>
  <si>
    <t>40/62-584 IB 40mm</t>
  </si>
  <si>
    <t>20/28-584/590 IB 40mm</t>
  </si>
  <si>
    <t>20/28-584/590 IB AGV 40mm</t>
  </si>
  <si>
    <t>30/47-559/597 IB AGV 40mm</t>
  </si>
  <si>
    <t>30/47-559/597 IB 40mm</t>
  </si>
  <si>
    <t>30/47-559/597 WP 40mm</t>
  </si>
  <si>
    <t>18/28-622/630 IB 50mm</t>
  </si>
  <si>
    <t>18/28-622/630 VM 40mm</t>
  </si>
  <si>
    <t>18/28-622/630 VM 60mm</t>
  </si>
  <si>
    <t>18/28-622/630 IB AGV 40mm</t>
  </si>
  <si>
    <t>18/28-622/630 IB 40mm</t>
  </si>
  <si>
    <t>18/28-622/630 IB 60mm</t>
  </si>
  <si>
    <t>18/28-622/630 WP 60mm</t>
  </si>
  <si>
    <t>18/28-622/630 WP 40mm</t>
  </si>
  <si>
    <t>28/32-622/630 IB 40mm</t>
  </si>
  <si>
    <t>28/32-622/630 IB 60mm</t>
  </si>
  <si>
    <t>28/47-622/635 VM AGV 40mm</t>
  </si>
  <si>
    <t>28/47-622/635 IB 50mm</t>
  </si>
  <si>
    <t>28/47-622/635 VM 40mm</t>
  </si>
  <si>
    <t>28/47-622/635 IB 40mm</t>
  </si>
  <si>
    <t>28/47-622/635 IB AGV 40mm</t>
  </si>
  <si>
    <t>28/47-622/635 IB 60mm</t>
  </si>
  <si>
    <t>28/47-622/635 WP 40mm</t>
  </si>
  <si>
    <t>28/47-622/635 WP AGV 40mm</t>
  </si>
  <si>
    <t>40/62-584/635 VM 40mm</t>
  </si>
  <si>
    <t>40/62-584/635 VM AGV 40mm</t>
  </si>
  <si>
    <t>40/62-584/635 IB 40mm</t>
  </si>
  <si>
    <t>40/62-584/635 IB AGV 40mm</t>
  </si>
  <si>
    <t>40/62-584/635 WP 40mm</t>
  </si>
  <si>
    <t>40/62-584/635 WP AGV 40mm</t>
  </si>
  <si>
    <t>54/62-559 IB 40mm</t>
  </si>
  <si>
    <t>54/62-584 IB 40mm</t>
  </si>
  <si>
    <t>62/75-584 IB 40mm</t>
  </si>
  <si>
    <t>23/28-622 IB 40mm</t>
  </si>
  <si>
    <t>28/35-622 IB 40mm</t>
  </si>
  <si>
    <t>37/50-622 IB 40mm</t>
  </si>
  <si>
    <t>54/62-622 IB 40mm</t>
  </si>
  <si>
    <t>62/75-622 IB 40mm</t>
  </si>
  <si>
    <t>54/70-584 IB 40mm</t>
  </si>
  <si>
    <t>54/70-584 IB AGV 40mm</t>
  </si>
  <si>
    <t>40/62-622 IB 40mm</t>
  </si>
  <si>
    <t>40/62-622 IB AGV 40mm</t>
  </si>
  <si>
    <t>54/65-622 IB 40mm</t>
  </si>
  <si>
    <t>54/65-622 IB AGV 40mm</t>
  </si>
  <si>
    <t>37/47-622/635 IB 40mm</t>
  </si>
  <si>
    <t>37/47-622/635 IB AGV 40mm</t>
  </si>
  <si>
    <t>54/75-406 IB 40mm</t>
  </si>
  <si>
    <t>54/75-507 IB 40mm</t>
  </si>
  <si>
    <t>54/75-559 IB 40mm</t>
  </si>
  <si>
    <t>23/40-406 IB 40mm</t>
  </si>
  <si>
    <t>40/60-406 IB AGV 40mm</t>
  </si>
  <si>
    <t>40/60-406 IB 40mm</t>
  </si>
  <si>
    <t>40/60-559 IB AGV 40mm</t>
  </si>
  <si>
    <t>40/60-559 IB 40mm</t>
  </si>
  <si>
    <t>20/25-559/571 IB 60mm</t>
  </si>
  <si>
    <t>28/44-622 IB 40mm</t>
  </si>
  <si>
    <t>18/25-622/630 IB 50mm</t>
  </si>
  <si>
    <t>18/25-622/630 IB 40mm</t>
  </si>
  <si>
    <t>18/25-622/630 IB 60mm</t>
  </si>
  <si>
    <t>18/25-622/630 IB 80mm</t>
  </si>
  <si>
    <t>54/75-584 IB 40mm</t>
  </si>
  <si>
    <t>54/75-584/622 IB 40mm</t>
  </si>
  <si>
    <t>22-305 SUPER H.P.</t>
  </si>
  <si>
    <t>18-355 SUPER H.P.</t>
  </si>
  <si>
    <t>22-406 SUPER H.P.</t>
  </si>
  <si>
    <t>25-406 SUPER H.P.</t>
  </si>
  <si>
    <t>20-507 SUPER H.P.</t>
  </si>
  <si>
    <t>22-507 SUPER H.P.</t>
  </si>
  <si>
    <t>32-507 SUPER H.P.</t>
  </si>
  <si>
    <t>16-540 SUPER H.P.</t>
  </si>
  <si>
    <t>16-571 SUPER H.P.</t>
  </si>
  <si>
    <t>14-559 SUPER H.P.</t>
  </si>
  <si>
    <t>20-559 SUPER H.P.</t>
  </si>
  <si>
    <t>22-559 SUPER H.P.</t>
  </si>
  <si>
    <t>25-559 SUPER H.P.</t>
  </si>
  <si>
    <t>32-559 SUPER H.P.</t>
  </si>
  <si>
    <t>18-559/571 SUPER H.P.</t>
  </si>
  <si>
    <t>22-584 SUPER H.P.</t>
  </si>
  <si>
    <t>20-584 SUPER H.P.</t>
  </si>
  <si>
    <t>25-584 SUPER H.P.</t>
  </si>
  <si>
    <t>34-584 SUPER H.P.</t>
  </si>
  <si>
    <t>41-584 SUPER H.P.</t>
  </si>
  <si>
    <t>45-584 SUPER H.P.</t>
  </si>
  <si>
    <t>38-584 SUPER H.P.</t>
  </si>
  <si>
    <t>16-622 SUPER H.P.</t>
  </si>
  <si>
    <t>14-622 SUPER H.P.</t>
  </si>
  <si>
    <t>18-622 SUPER H.P.</t>
  </si>
  <si>
    <t>20-622 SUPER H.P.</t>
  </si>
  <si>
    <t>22-622 SUPER H.P.</t>
  </si>
  <si>
    <t>25-622 SUPER H.P.</t>
  </si>
  <si>
    <t>Easy Fit - Montage-Fluid, 50 ml</t>
  </si>
  <si>
    <t>62-584 B/BRZ-SK HS608 ADDIX Soft 67EPI B</t>
  </si>
  <si>
    <t>62-622 B/BRZ-SK HS608 ADDIX Soft 67EPI B</t>
  </si>
  <si>
    <t>50-355 B/BRZ-SK HS600 ADDIX 67EPI</t>
  </si>
  <si>
    <t>50-406 B/BRZ-SK HS600 ADDIX 67EPI</t>
  </si>
  <si>
    <t>50-507 B/BRZ-SK HS600 ADDIX 67EPI</t>
  </si>
  <si>
    <t>54-559 B/BRZ-SK HS600 SBC 50EPI</t>
  </si>
  <si>
    <t>54-559 B/BRZ-SK HS600 ADDIX 67EPI</t>
  </si>
  <si>
    <t>57-559 B/BRZ-SK HS600 SBC 50EPI</t>
  </si>
  <si>
    <t>57-559 B/B-SK HS600 ADDIX 67EPI</t>
  </si>
  <si>
    <t>40-622 B/B-SK HS606 100 Alu Studs ADDIX SpeedGrip 67EPI</t>
  </si>
  <si>
    <t>60-584 B/BRZ-SK HS491 ADDIX Soft 67EPI</t>
  </si>
  <si>
    <t>65-584 B/BRZ-SK HS491 ADDIX Soft 67EPI</t>
  </si>
  <si>
    <t>60-622 B/BRZ-SK HS491 ADDIX Soft 67EPI</t>
  </si>
  <si>
    <t>65-622 B/BRZ-SK HS491 ADDIX Soft 67EPI</t>
  </si>
  <si>
    <t>60-584 B/B-SK+RT HS618 ADDIX 4Season 67EPI B</t>
  </si>
  <si>
    <t>65-584 B/B-SK+RT HS618 ADDIX 4Season 67EPI B</t>
  </si>
  <si>
    <t>60-622 B/B-SK+RT HS618 ADDIX 4Season 67EPI B</t>
  </si>
  <si>
    <t>65-622 B/B-SK+RT HS618 ADDIX 4Season 67EPI B</t>
  </si>
  <si>
    <t>62-584 B/B HS447 ADDIX 67EPI B</t>
  </si>
  <si>
    <t>62-584 B/BRZ-SK HS447 ADDIX Soft 67EPI B</t>
  </si>
  <si>
    <t>62-622 B/B HS447 ADDIX 67EPI B</t>
  </si>
  <si>
    <t>62-622 B/BRZ-SK HS447 ADDIX Soft 67EPI B</t>
  </si>
  <si>
    <t>50-559 B/B+RT HS619 ADDIX 67EPI 35B</t>
  </si>
  <si>
    <t>55-584 B/B-SK+RT HS619 ADDIX E 67EPI 36B</t>
  </si>
  <si>
    <t>60-584 B/B-SK+RT HS619 ADDIX E 67EPI 39B</t>
  </si>
  <si>
    <t>37-622 B/B+RT HS619 ADDIX 67EPI 28B</t>
  </si>
  <si>
    <t>40-622 B/B+RT HS619 ADDIX 67EPI 32B</t>
  </si>
  <si>
    <t>50-622 B/B-SK+RT HS619 ADDIX E 67EPI 37B</t>
  </si>
  <si>
    <t>55-622 B/B-SK+RT HS619 ADDIX E 67EPI 38B</t>
  </si>
  <si>
    <t>62-559 B/BRZ-SK HS602 ADDIX SpeedGrip 67EPI B</t>
  </si>
  <si>
    <t>65-406 B/B+RT HS609 ADDIX E 2x67EPI 37B</t>
  </si>
  <si>
    <t>65-406</t>
  </si>
  <si>
    <t>65-507 B/B+RT HS609 ADDIX E 2x67EPI 43B</t>
  </si>
  <si>
    <t>65-507</t>
  </si>
  <si>
    <t>65-559 B/B+RT HS609 ADDIX E 2x67EPI 45B</t>
  </si>
  <si>
    <t>57-584 B/BRZ-SK HS476 ADDIX 67EPI</t>
  </si>
  <si>
    <t>65-584 B/BRZ-SK HS476 ADDIX 67EPI B</t>
  </si>
  <si>
    <t>47-622 B/B-SK+RT HS476 ADDIX 67EPI B</t>
  </si>
  <si>
    <t>57-622 B/BRZ-SK HS476 ADDIX 67EPI</t>
  </si>
  <si>
    <t>65-622 B/BRZ-SK HS476 ADDIX 67EPI B</t>
  </si>
  <si>
    <t>60-406 B/B-SK+RT HS476 ADDIX 67EPI 33B</t>
  </si>
  <si>
    <t>57-584 B/B-SK HS614 ADDIX SpeedGrip 67EPI B</t>
  </si>
  <si>
    <t>57-584 B/B HS614 ADDIX 67EPI B</t>
  </si>
  <si>
    <t>57-584 B/B-SK HS614 ADDIX 67EPI B</t>
  </si>
  <si>
    <t>62-584 B/B-SK HS614 ADDIX SpeedGrip 67EPI B</t>
  </si>
  <si>
    <t>62-584 B/BRZ-SK HS614 ADDIX SpeedGrip 67EPI B</t>
  </si>
  <si>
    <t>62-584 B/B HS614 ADDIX 67EPI B</t>
  </si>
  <si>
    <t>62-584 B/B-SK HS614 ADDIX 67EPI B</t>
  </si>
  <si>
    <t>62-584 B/TS-SK HS614 ADDIX SpeedGrip 67EPI B</t>
  </si>
  <si>
    <t>65-584 B/B-SK HS614 ADDIX SpeedGrip 67EPI B</t>
  </si>
  <si>
    <t>65-584 B/B-SK HS614 ADDIX 67EPI B</t>
  </si>
  <si>
    <t>57-622 B/B-SK HS614 ADDIX SpeedGrip 67EPI B</t>
  </si>
  <si>
    <t>57-622 B/B HS614 ADDIX 67EPI B</t>
  </si>
  <si>
    <t>57-622 B/B-SK HS614 ADDIX 67EPI B</t>
  </si>
  <si>
    <t>62-622 B/B-SK HS614 ADDIX SpeedGrip 67EPI B</t>
  </si>
  <si>
    <t>62-622 B/B HS614 ADDIX 67EPI B</t>
  </si>
  <si>
    <t>62-622 B/B-SK HS614 ADDIX 67EPI B</t>
  </si>
  <si>
    <t>62-622 B/TS-SK HS614 ADDIX SpeedGrip 67EPI B</t>
  </si>
  <si>
    <t>62-622 B/BRZ-SK HS614 ADDIX SpeedGrip 67EPI B</t>
  </si>
  <si>
    <t>65-622 B/B-SK HS614 ADDIX SpeedGrip 67EPI B</t>
  </si>
  <si>
    <t>65-622 B/B-SK HS614 ADDIX 67EPI B</t>
  </si>
  <si>
    <t>32/40-305 IB AGV 40mm</t>
  </si>
  <si>
    <t>23/28-622 IB TPU 80mm</t>
  </si>
  <si>
    <t>23/28-622 IB TPU 60mm</t>
  </si>
  <si>
    <t>28/35-622 IB TPU 80mm</t>
  </si>
  <si>
    <t>28/35-622 IB TPU 60mm</t>
  </si>
  <si>
    <t>37/50-622 IB 60mm</t>
  </si>
  <si>
    <t>50-305 B/B-SK+RT HS430 ADDIX 67EPI</t>
  </si>
  <si>
    <t>50-355 B/B-SK+RT HS430 ADDIX 67EPI</t>
  </si>
  <si>
    <t>50-406 B/B-SK+RT HS430 ADDIX 67EPI</t>
  </si>
  <si>
    <t>55-406 B/B-SK+RT HS430 ADDIX 67EPI</t>
  </si>
  <si>
    <t>50-507 B/B-SK+RT HS430 ADDIX 67EPI</t>
  </si>
  <si>
    <t>50-559 B/B-SK+RT HS430 ADDIX 67EPI</t>
  </si>
  <si>
    <t>55-559 B/B-SK+RT HS430 ADDIX 67EPI</t>
  </si>
  <si>
    <t>60-559 B/B-SK+RT HS430 ADDIX 67EPI</t>
  </si>
  <si>
    <t>50-622 B/B-SK+RT HS430 ADDIX 67EPI</t>
  </si>
  <si>
    <t>55-622 B/B-SK+RT HS430 ADDIX 67EPI</t>
  </si>
  <si>
    <t>60-622 B/B-SK+RT HS430 ADDIX 67EPI</t>
  </si>
  <si>
    <t>62-559 B/B HS608 ADDIX 2x50EPI B</t>
  </si>
  <si>
    <t>62-584 B/B HS608 ADDIX 2x50EPI B</t>
  </si>
  <si>
    <t>62-622 B/B HS608 ADDIX 2x50EPI B</t>
  </si>
  <si>
    <t>50-622 B/TS-SK HS417A ADDIX SpeedGrip 67EPI</t>
  </si>
  <si>
    <t>60-584 B/B-SK HS491 ADDIX SpeedGrip 67EPI</t>
  </si>
  <si>
    <t>60-622 B/B-SK HS491 ADDIX SpeedGrip 67EPI</t>
  </si>
  <si>
    <t>32-349 B/B-SK HS385 ADDIX 67EPI</t>
  </si>
  <si>
    <t>32-355 B/B-SK HS385 ADDIX 67EPI</t>
  </si>
  <si>
    <t>35-406 B/B-SK HS385 ADDIX 67EPI</t>
  </si>
  <si>
    <t>35-559 B/B-SK HS385 ADDIX 67EPI</t>
  </si>
  <si>
    <t>50-559 B/B-SK HS385 ADDIX 67EPI</t>
  </si>
  <si>
    <t>35-584 B/B-SK HS385 ADDIX 67EPI</t>
  </si>
  <si>
    <t>35-622 B/B-SK HS385 ADDIX 67EPI</t>
  </si>
  <si>
    <t>40-622 B/B-SK+RT HS439 ADDIX 67EPI</t>
  </si>
  <si>
    <t>60-559 B/B HS447 ADDIX 2x50EPI</t>
  </si>
  <si>
    <t>62-584 B/B HS447 ADDIX 2x50EPI B</t>
  </si>
  <si>
    <t>62-622 B/B HS447 ADDIX 2x50EPI B</t>
  </si>
  <si>
    <t>47-305 B/B+RT HS420 ADDIX 67EPI</t>
  </si>
  <si>
    <t>35-349 B/B+RT HS420 ADDIX 67EPI</t>
  </si>
  <si>
    <t>44-355 B/B+RT HS420 ADDIX 67EPI</t>
  </si>
  <si>
    <t>40-406 B/B+RT HS420 ADDIX 67EPI</t>
  </si>
  <si>
    <t>47-406 B/B+RT HS420 ADDIX 67EPI 20B</t>
  </si>
  <si>
    <t>47-507 B/B+RT HS420 ADDIX 67EPI</t>
  </si>
  <si>
    <t>32-559 B/B+RT HS420 ADDIX 67EPI</t>
  </si>
  <si>
    <t>40-559 B/B+RT HS420 ADDIX 67EPI</t>
  </si>
  <si>
    <t>47-559 B/B+RT HS420 ADDIX 67EPI 31B</t>
  </si>
  <si>
    <t>50-559 B/B+RT HS420 ADDIX 67EPI 34B</t>
  </si>
  <si>
    <t>44-584 B/B+RT HS420 ADDIX 67EPI</t>
  </si>
  <si>
    <t>37-590 B/B+RT HS420 ADDIX 67EPI</t>
  </si>
  <si>
    <t>23-622 B/B+RT HS420 ADDIX 67EPI</t>
  </si>
  <si>
    <t>25-622 B/B+RT HS420 ADDIX 67EPI</t>
  </si>
  <si>
    <t>28-622 B/B+RT HS420 ADDIX 67EPI</t>
  </si>
  <si>
    <t>32-622 B/B+RT HS420 ADDIX 67EPI</t>
  </si>
  <si>
    <t>37-622 B/B+RT HS420 ADDIX 67EPI 26B</t>
  </si>
  <si>
    <t>40-622 B/B+RT HS420 ADDIX 67EPI 28B</t>
  </si>
  <si>
    <t>44-622 B/B+RT HS420 ADDIX 67EPI 31B</t>
  </si>
  <si>
    <t>47-622 B/B+RT HS420 ADDIX 67EPI 33B</t>
  </si>
  <si>
    <t>50-622 B/B+RT HS420 ADDIX 67EPI 35B</t>
  </si>
  <si>
    <t>32-630 B/B+RT HS420 ADDIX 67EPI</t>
  </si>
  <si>
    <t>40-635 B/B+RT HS420 ADDIX 67EPI</t>
  </si>
  <si>
    <t>40-406 B/B+RT HS475 ADDIX 4Season 67EPI 18B</t>
  </si>
  <si>
    <t>55-406 B/B+RT HS475 ADDIX 4Season 67EPI 26B</t>
  </si>
  <si>
    <t>50-559 B/B+RT HS475 ADDIX 4Season 67EPI 34B</t>
  </si>
  <si>
    <t>55-559 B/B+RT HS475 ADDIX 4Season 67EPI 36B</t>
  </si>
  <si>
    <t>37-622 B/B+RT HS475 ADDIX 4Season 67EPI 26B</t>
  </si>
  <si>
    <t>40-622 B/B+RT HS475 ADDIX 4Season 67EPI 28B</t>
  </si>
  <si>
    <t>47-622 B/B+RT HS475 ADDIX 4Season 67EPI 33B</t>
  </si>
  <si>
    <t>50-622 B/B+RT HS475 ADDIX 4Season 67EPI 35B</t>
  </si>
  <si>
    <t>55-622 B/B+RT HS475 ADDIX 4Season 67EPI 37B</t>
  </si>
  <si>
    <t>50-559 B/B-SK+RT HS428 ADDIX 67EPI</t>
  </si>
  <si>
    <t>50-584 B/B-SK+RT HS428 ADDIX 67EPI</t>
  </si>
  <si>
    <t>37-622 B/B-SK+RT HS428 ADDIX 67EPI</t>
  </si>
  <si>
    <t>42-622 B/B-SK+RT HS428 ADDIX 67EPI</t>
  </si>
  <si>
    <t>47-622 B/B-SK+RT HS428 ADDIX 67EPI</t>
  </si>
  <si>
    <t>50-622 B/B-SK+RT HS428 ADDIX 67EPI</t>
  </si>
  <si>
    <t>35-349 B/B+RT HS440 ADDIX 67EPI</t>
  </si>
  <si>
    <t>35-406 B/B+RT HS440 ADDIX 67EPI</t>
  </si>
  <si>
    <t>47-406 B/B+RT HS440 ADDIX 67EPI 20B</t>
  </si>
  <si>
    <t>47-507 B/B+RT HS440 ADDIX 67EPI</t>
  </si>
  <si>
    <t>35-559 B/B+RT HS440 ADDIX 67EPI</t>
  </si>
  <si>
    <t>40-559 B/B+RT HS440 ADDIX 67EPI</t>
  </si>
  <si>
    <t>47-559 B/B+RT HS440 ADDIX 67EPI 31B</t>
  </si>
  <si>
    <t>50-559 B/B+RT HS440 ADDIX 67EPI</t>
  </si>
  <si>
    <t>40-584 B/B+RT HS440 ADDIX 67EPI 28B</t>
  </si>
  <si>
    <t>37-590 B/B+RT HS440 ADDIX 67EPI</t>
  </si>
  <si>
    <t>42-590 B/B+RT HS440 ADDIX 67EPI</t>
  </si>
  <si>
    <t>25-622 B/B+RT HS440 ADDIX 67EPI</t>
  </si>
  <si>
    <t>28-622 B/B+RT HS440 ADDIX 67EPI</t>
  </si>
  <si>
    <t>32-622 B/B+RT HS440 ADDIX 67EPI</t>
  </si>
  <si>
    <t>37-622 B/B+RT HS440 ADDIX 67EPI 26B</t>
  </si>
  <si>
    <t>40-622 B/B+RT HS440 ADDIX 67EPI 28B</t>
  </si>
  <si>
    <t>47-622 B/B+RT HS440 ADDIX 67EPI 33B</t>
  </si>
  <si>
    <t>40-635 B/B+RT HS440 ADDIX 67EPI</t>
  </si>
  <si>
    <t>54-559 B/B+RT HS468 ADDIX 67EPI 35B</t>
  </si>
  <si>
    <t>57-559 B/B+RT HS468 ADDIX 67EPI 36B</t>
  </si>
  <si>
    <t>54-584 B/B+RT HS468 ADDIX 67EPI 36B</t>
  </si>
  <si>
    <t>57-584 B/B+RT HS468 ADDIX 67EPI 36B</t>
  </si>
  <si>
    <t>60-584 B/B-SK+RT HS468 ADDIX 67EPI 39B</t>
  </si>
  <si>
    <t>54-622 B/B+RT HS468 ADDIX 67EPI 36B</t>
  </si>
  <si>
    <t>57-622 B/B+RT HS468 ADDIX 67EPI 38B</t>
  </si>
  <si>
    <t>60-622 B/B-SK+RT HS468 ADDIX 67EPI 40B</t>
  </si>
  <si>
    <t>40-355 B/B-SK+RT HS429 ADDIX 67EPI</t>
  </si>
  <si>
    <t>40-406 B/B-SK+RT HS429 ADDIX 67EPI</t>
  </si>
  <si>
    <t>40-559 B/B-SK+RT HS429 ADDIX 67EPI</t>
  </si>
  <si>
    <t>30-622 B/B-SK+RT HS429 ADDIX 67EPI</t>
  </si>
  <si>
    <t>35-622 B/B-SK+RT HS429 ADDIX 67EPI</t>
  </si>
  <si>
    <t>40-622 B/B-SK+RT HS429 ADDIX 67EPI</t>
  </si>
  <si>
    <t>60-622 B/B-SK HS438 ADDIX SpeedGrip 67EPI</t>
  </si>
  <si>
    <t>32/40-203 IB 40mm</t>
  </si>
  <si>
    <t>Size</t>
  </si>
  <si>
    <t>MSRP</t>
  </si>
  <si>
    <t/>
  </si>
  <si>
    <t>Tire Levers Set</t>
  </si>
  <si>
    <t>Valve Extension 30 mm 2 per Set</t>
  </si>
  <si>
    <t>Valve Extension 65 mm 2 per Set</t>
  </si>
  <si>
    <t>UTLV Tubeless Valve (2er-Set), 40mm length</t>
  </si>
  <si>
    <t>UTLV Tubeless Valve (2er-Set), 60mm length</t>
  </si>
  <si>
    <t>UTLV Tubeless Valve (2er-Set), 100mm length</t>
  </si>
  <si>
    <t>Easy Fit - Mounting Fluid, 1000 ml</t>
  </si>
  <si>
    <t>SET STUDS + TOOL</t>
  </si>
  <si>
    <t>Airmax Pro Air Pressure Gauge</t>
  </si>
  <si>
    <t>Tread Cutter</t>
  </si>
  <si>
    <t>(10 Set in Bag) Aluminum, Black Threaded</t>
  </si>
  <si>
    <t>50 steel spikes + 1 tool</t>
  </si>
  <si>
    <t>WEEE-Reg.No. DE95299600</t>
  </si>
  <si>
    <t>Reusable Tubeless Tire Inflator incl. Mounting Strap</t>
  </si>
  <si>
    <t>18 mm 2m/Roll-2 pcs./IB/ 10 pcs. in Bag</t>
  </si>
  <si>
    <t>15 mm 2m/Roll-2 pcs./IB/ 10 pcs. In Bag</t>
  </si>
  <si>
    <t>18mm 25m/Roll</t>
  </si>
  <si>
    <t>15mm 25m/Roll</t>
  </si>
  <si>
    <t>19mm 10m/Roll</t>
  </si>
  <si>
    <t>21mm 10m/Roll</t>
  </si>
  <si>
    <t>23mm 10m/Roll</t>
  </si>
  <si>
    <t>25mm 10m/Roll</t>
  </si>
  <si>
    <t>27mm 10m/Roll</t>
  </si>
  <si>
    <t>29mm 10m/Roll</t>
  </si>
  <si>
    <t>32mm 10m/Roll</t>
  </si>
  <si>
    <t>37mm 10m/Roll</t>
  </si>
  <si>
    <t>42mm 10m/Roll</t>
  </si>
  <si>
    <t>Dealer Name:</t>
  </si>
  <si>
    <t>Ship to Address:</t>
  </si>
  <si>
    <t>City/State/Zip:</t>
  </si>
  <si>
    <t>Phone:</t>
  </si>
  <si>
    <t>Email:</t>
  </si>
  <si>
    <t>Buyer:</t>
  </si>
  <si>
    <t>Rep:</t>
  </si>
  <si>
    <t>Article Number</t>
  </si>
  <si>
    <t xml:space="preserve">Description #1 </t>
  </si>
  <si>
    <t>Description #2</t>
  </si>
  <si>
    <t>Comments:</t>
  </si>
  <si>
    <t>26x4.00</t>
  </si>
  <si>
    <t>26x4.40</t>
  </si>
  <si>
    <t>26x4.80</t>
  </si>
  <si>
    <t>20-540</t>
  </si>
  <si>
    <t>24x3/4</t>
  </si>
  <si>
    <t>25x3/4</t>
  </si>
  <si>
    <t>20-590</t>
  </si>
  <si>
    <t>26x3/4</t>
  </si>
  <si>
    <t>700x22</t>
  </si>
  <si>
    <t>24x0.90</t>
  </si>
  <si>
    <t>23-559</t>
  </si>
  <si>
    <t>26x0.90</t>
  </si>
  <si>
    <t>650x23C</t>
  </si>
  <si>
    <t>700x23C</t>
  </si>
  <si>
    <t>25-451</t>
  </si>
  <si>
    <t>20x1.00</t>
  </si>
  <si>
    <t>25-489</t>
  </si>
  <si>
    <t>22x1.00</t>
  </si>
  <si>
    <t>25-501</t>
  </si>
  <si>
    <t>25-540</t>
  </si>
  <si>
    <t>24x1.00</t>
  </si>
  <si>
    <t>25-559</t>
  </si>
  <si>
    <t>26x1.00</t>
  </si>
  <si>
    <t>650x25B</t>
  </si>
  <si>
    <t>25-590</t>
  </si>
  <si>
    <t>650x25A</t>
  </si>
  <si>
    <t>700x25C</t>
  </si>
  <si>
    <t>27-622</t>
  </si>
  <si>
    <t>700x27C</t>
  </si>
  <si>
    <t>20x1.10</t>
  </si>
  <si>
    <t>20x1-1/8</t>
  </si>
  <si>
    <t>28-540</t>
  </si>
  <si>
    <t>24x1.10</t>
  </si>
  <si>
    <t>26x1.10</t>
  </si>
  <si>
    <t>650x28B</t>
  </si>
  <si>
    <t>700x28C</t>
  </si>
  <si>
    <t>16x1.20</t>
  </si>
  <si>
    <t>30-540</t>
  </si>
  <si>
    <t>24x1.20</t>
  </si>
  <si>
    <t>30-559</t>
  </si>
  <si>
    <t>26x1.20</t>
  </si>
  <si>
    <t>27.5x1.20</t>
  </si>
  <si>
    <t>700x30C</t>
  </si>
  <si>
    <t>16x1-1/4</t>
  </si>
  <si>
    <t>18x1.25</t>
  </si>
  <si>
    <t>17x1-1/4</t>
  </si>
  <si>
    <t>26x1.25</t>
  </si>
  <si>
    <t>700x32C</t>
  </si>
  <si>
    <t>27x1-1/4</t>
  </si>
  <si>
    <t>27.5x1.30</t>
  </si>
  <si>
    <t>700x33C</t>
  </si>
  <si>
    <t>700x34C</t>
  </si>
  <si>
    <t>16x1.35</t>
  </si>
  <si>
    <t>20x1.35</t>
  </si>
  <si>
    <t>26x1.35</t>
  </si>
  <si>
    <t>27.5x1.35</t>
  </si>
  <si>
    <t>700x35C</t>
  </si>
  <si>
    <t>20x1.40</t>
  </si>
  <si>
    <t>37-489</t>
  </si>
  <si>
    <t>2x1-3/8</t>
  </si>
  <si>
    <t>37-540</t>
  </si>
  <si>
    <t>4x1-3/8</t>
  </si>
  <si>
    <t>27.5x1.40</t>
  </si>
  <si>
    <t>26x1-3/8</t>
  </si>
  <si>
    <t>18x1.50</t>
  </si>
  <si>
    <t>20x1.50</t>
  </si>
  <si>
    <t>26x1.50</t>
  </si>
  <si>
    <t>27.5x1.50</t>
  </si>
  <si>
    <t>700x38C</t>
  </si>
  <si>
    <t>28x1-1/2</t>
  </si>
  <si>
    <t>42-355</t>
  </si>
  <si>
    <t>18x1.60</t>
  </si>
  <si>
    <t>20x1.60</t>
  </si>
  <si>
    <t>26x1.60</t>
  </si>
  <si>
    <t>42-584</t>
  </si>
  <si>
    <t>27.5x1.60</t>
  </si>
  <si>
    <t>26x1-5/8</t>
  </si>
  <si>
    <t>700x40C</t>
  </si>
  <si>
    <t>18x1.65</t>
  </si>
  <si>
    <t>22x1-1/2</t>
  </si>
  <si>
    <t>27.5x1.65</t>
  </si>
  <si>
    <t>700x44C</t>
  </si>
  <si>
    <t>700x45C</t>
  </si>
  <si>
    <t>12x1.90</t>
  </si>
  <si>
    <t>14x1.75</t>
  </si>
  <si>
    <t>16x1.75</t>
  </si>
  <si>
    <t>18x1.90</t>
  </si>
  <si>
    <t>20x1.75</t>
  </si>
  <si>
    <t>22x1.75</t>
  </si>
  <si>
    <t>24x1.75</t>
  </si>
  <si>
    <t>26x1.75</t>
  </si>
  <si>
    <t>12x2.00</t>
  </si>
  <si>
    <t>14x2.00</t>
  </si>
  <si>
    <t>16x2.00</t>
  </si>
  <si>
    <t>18x2.00</t>
  </si>
  <si>
    <t>20x2.00</t>
  </si>
  <si>
    <t>24x2.00</t>
  </si>
  <si>
    <t>26x2.00</t>
  </si>
  <si>
    <t>27.5x2.00</t>
  </si>
  <si>
    <t>28x2.00</t>
  </si>
  <si>
    <t>20x2.10</t>
  </si>
  <si>
    <t>24x2.10</t>
  </si>
  <si>
    <t>26x2.10</t>
  </si>
  <si>
    <t>27.5x2.10</t>
  </si>
  <si>
    <t>29x2.10</t>
  </si>
  <si>
    <t>20x2.15</t>
  </si>
  <si>
    <t>24x2.15</t>
  </si>
  <si>
    <t>26x2.15</t>
  </si>
  <si>
    <t>27.5x2.15</t>
  </si>
  <si>
    <t>28x2.15</t>
  </si>
  <si>
    <t>16x2.125</t>
  </si>
  <si>
    <t>20x2.25</t>
  </si>
  <si>
    <t>26x2.25</t>
  </si>
  <si>
    <t>27.5x2.25</t>
  </si>
  <si>
    <t>29x2.25</t>
  </si>
  <si>
    <t>20x2.35</t>
  </si>
  <si>
    <t>24x2.35</t>
  </si>
  <si>
    <t>26x2.35</t>
  </si>
  <si>
    <t>27.5x2.35</t>
  </si>
  <si>
    <t>29x2.35</t>
  </si>
  <si>
    <t>20x2.40</t>
  </si>
  <si>
    <t>24x2.40</t>
  </si>
  <si>
    <t>26x2.40</t>
  </si>
  <si>
    <t>27.5x2.40</t>
  </si>
  <si>
    <t>29x2.40</t>
  </si>
  <si>
    <t>26x2.60</t>
  </si>
  <si>
    <t>27.5x2.60</t>
  </si>
  <si>
    <t>29x2.60</t>
  </si>
  <si>
    <t>27.5x2.80</t>
  </si>
  <si>
    <t>Colour</t>
  </si>
  <si>
    <t>Currency</t>
  </si>
  <si>
    <t>Performance Line</t>
  </si>
  <si>
    <t>HS611</t>
  </si>
  <si>
    <t>B/B-SK+RT</t>
  </si>
  <si>
    <t>USD</t>
  </si>
  <si>
    <t>Evolution Line</t>
  </si>
  <si>
    <t>HS613</t>
  </si>
  <si>
    <t>B/B-SK</t>
  </si>
  <si>
    <t>Active Line</t>
  </si>
  <si>
    <t>HS430</t>
  </si>
  <si>
    <t>B/B+RT</t>
  </si>
  <si>
    <t>HS439</t>
  </si>
  <si>
    <t>C/C+RT</t>
  </si>
  <si>
    <t>BN/BN+RT</t>
  </si>
  <si>
    <t>B/B</t>
  </si>
  <si>
    <t>HS608</t>
  </si>
  <si>
    <t>B/BRZ-SK</t>
  </si>
  <si>
    <t>HS600</t>
  </si>
  <si>
    <t>B/CL-SK</t>
  </si>
  <si>
    <t>HS407</t>
  </si>
  <si>
    <t>HS369</t>
  </si>
  <si>
    <t>HS269</t>
  </si>
  <si>
    <t>37-540 B/W HS392 SBC 50EPI</t>
  </si>
  <si>
    <t>HS392</t>
  </si>
  <si>
    <t>B/W</t>
  </si>
  <si>
    <t>HS431</t>
  </si>
  <si>
    <t>B/G</t>
  </si>
  <si>
    <t>C/C</t>
  </si>
  <si>
    <t>37-540 B/B+RT HS392 SBC 50EPI</t>
  </si>
  <si>
    <t>HS417</t>
  </si>
  <si>
    <t>HS417A</t>
  </si>
  <si>
    <t>B/TS-SK</t>
  </si>
  <si>
    <t>HS464</t>
  </si>
  <si>
    <t>B/GR-SK</t>
  </si>
  <si>
    <t>HS496</t>
  </si>
  <si>
    <t>HS497</t>
  </si>
  <si>
    <t>HS492</t>
  </si>
  <si>
    <t>47-622 B/CO+RT HS492 ADDIX 67EPI 31B</t>
  </si>
  <si>
    <t>B/CO+RT</t>
  </si>
  <si>
    <t>HS485</t>
  </si>
  <si>
    <t>HS375</t>
  </si>
  <si>
    <t>BN/W+RT</t>
  </si>
  <si>
    <t>50-622 B/BN+RT HS375 SBC 50EPI</t>
  </si>
  <si>
    <t>B/BN+RT</t>
  </si>
  <si>
    <t>HS473</t>
  </si>
  <si>
    <t>HS487</t>
  </si>
  <si>
    <t>HS606</t>
  </si>
  <si>
    <t>40-622 B/B-SK HS622 ADDIX SpeedGrip 67EPI B</t>
  </si>
  <si>
    <t>HS622</t>
  </si>
  <si>
    <t>45-622 B/B-SK HS622 ADDIX SpeedGrip 67EPI B</t>
  </si>
  <si>
    <t>50-622 B/B-SK HS622 ADDIX SpeedGrip 67EPI B</t>
  </si>
  <si>
    <t>HS610</t>
  </si>
  <si>
    <t>35-622 B/TS-SK HS621 ADDIX Race 67EPI</t>
  </si>
  <si>
    <t>HS621</t>
  </si>
  <si>
    <t>40-622 B/TS-SK HS621 ADDIX Race 67EPI</t>
  </si>
  <si>
    <t>45-622 B/TS-SK HS621 ADDIX Race 67EPI</t>
  </si>
  <si>
    <t>HS472</t>
  </si>
  <si>
    <t>HS601</t>
  </si>
  <si>
    <t>HS491</t>
  </si>
  <si>
    <t>HS499</t>
  </si>
  <si>
    <t>HS379</t>
  </si>
  <si>
    <t>HS376</t>
  </si>
  <si>
    <t>BL/BL</t>
  </si>
  <si>
    <t>HS385</t>
  </si>
  <si>
    <t>HS604</t>
  </si>
  <si>
    <t>HS618</t>
  </si>
  <si>
    <t>HS466</t>
  </si>
  <si>
    <t>HS413</t>
  </si>
  <si>
    <t>HS450</t>
  </si>
  <si>
    <t>HS371</t>
  </si>
  <si>
    <t>HS371A</t>
  </si>
  <si>
    <t>HS471</t>
  </si>
  <si>
    <t>B/RS/B-SK</t>
  </si>
  <si>
    <t>B/BLS/B-SK</t>
  </si>
  <si>
    <t>B/WS/B-SK</t>
  </si>
  <si>
    <t>HS447</t>
  </si>
  <si>
    <t>HS420</t>
  </si>
  <si>
    <t>HS475</t>
  </si>
  <si>
    <t>HS603</t>
  </si>
  <si>
    <t>55-584 B/B-SK+RT HS617 ADDIX Race 67EPI 36B</t>
  </si>
  <si>
    <t>HS617</t>
  </si>
  <si>
    <t>60-584 B/B-SK+RT HS617 ADDIX Race 67EPI 39B</t>
  </si>
  <si>
    <t>60-584 B/TS-SK+RT HS617 ADDIX Race 67EPI 39B</t>
  </si>
  <si>
    <t>B/TS-SK+RT</t>
  </si>
  <si>
    <t>40-622 B/B-SK+RT HS617 ADDIX Race 67EPI 32B</t>
  </si>
  <si>
    <t>50-622 B/B-SK+RT HS617 ADDIX Race 67EPI 36B</t>
  </si>
  <si>
    <t>55-622 B/B-SK+RT HS617 ADDIX Race 67EPI 38B</t>
  </si>
  <si>
    <t>55-622 B/TS-SK+RT HS617 ADDIX Race 67EPI 38B</t>
  </si>
  <si>
    <t>HS498</t>
  </si>
  <si>
    <t>HS428</t>
  </si>
  <si>
    <t>HS440</t>
  </si>
  <si>
    <t>HS468</t>
  </si>
  <si>
    <t>HS619</t>
  </si>
  <si>
    <t>47-622 B/B-SK+RT HS619 ADDIX E 67EPI 35B</t>
  </si>
  <si>
    <t>HS429</t>
  </si>
  <si>
    <t>HS396</t>
  </si>
  <si>
    <t>HS602</t>
  </si>
  <si>
    <t>25-540 B/B-SK HS462A WHSC 127EPI</t>
  </si>
  <si>
    <t>HS462A</t>
  </si>
  <si>
    <t>25-559 B/B-SK HS462A WHSC 127EPI</t>
  </si>
  <si>
    <t>HS462</t>
  </si>
  <si>
    <t>HS609</t>
  </si>
  <si>
    <t>HS493</t>
  </si>
  <si>
    <t>HS493A</t>
  </si>
  <si>
    <t>HS490</t>
  </si>
  <si>
    <t>HS489</t>
  </si>
  <si>
    <t>HS425</t>
  </si>
  <si>
    <t>HS484</t>
  </si>
  <si>
    <t>HS377</t>
  </si>
  <si>
    <t>B/W+RT</t>
  </si>
  <si>
    <t>CO/CO+RT</t>
  </si>
  <si>
    <t>HS438</t>
  </si>
  <si>
    <t>HS421</t>
  </si>
  <si>
    <t>HS476</t>
  </si>
  <si>
    <t>HS442</t>
  </si>
  <si>
    <t>HS605</t>
  </si>
  <si>
    <t>HS451</t>
  </si>
  <si>
    <t>HS463</t>
  </si>
  <si>
    <t>HS418</t>
  </si>
  <si>
    <t>B/GRS/B-SK+RT</t>
  </si>
  <si>
    <t>HS614</t>
  </si>
  <si>
    <t>HS467</t>
  </si>
  <si>
    <t>HS467A</t>
  </si>
  <si>
    <t>HS481</t>
  </si>
  <si>
    <t>HS483</t>
  </si>
  <si>
    <t>-</t>
  </si>
  <si>
    <t>19mm 50m/Roll</t>
  </si>
  <si>
    <t>15mm 50m/Roll</t>
  </si>
  <si>
    <t>SUPER H.P. Set of 2</t>
  </si>
  <si>
    <t>AL GROUNDER Perf, DD, RaceGuard</t>
  </si>
  <si>
    <t>AL MIGHTY Evo, Super Ground, TLE</t>
  </si>
  <si>
    <t>BIG APPLE K-Guard, TwinSkin</t>
  </si>
  <si>
    <t>BIG APPLE K-Guard</t>
  </si>
  <si>
    <t>BIG APPLE Perf, RaceGuard</t>
  </si>
  <si>
    <t>BIG BEN Perf, RaceGuard</t>
  </si>
  <si>
    <t>BIG BEN K-Guard, TwinSkin</t>
  </si>
  <si>
    <t>BIG BETTY Evo, Super Ground, TLE</t>
  </si>
  <si>
    <t>BIG BETTY Perf, BikePark</t>
  </si>
  <si>
    <t>BIG BETTY Evo, Super Trail, TLE</t>
  </si>
  <si>
    <t>BIG BETTY Evo, Super Gravity, TLE</t>
  </si>
  <si>
    <t>BIG BETTY Evo, Super Downhill, TLE</t>
  </si>
  <si>
    <t>BILLY BONKERS Perf</t>
  </si>
  <si>
    <t>BILLY BONKERS Perf, Folding</t>
  </si>
  <si>
    <t>BILLY BONKERS K-Guard</t>
  </si>
  <si>
    <t>BLACK JACK K-Guard, TwinSkin</t>
  </si>
  <si>
    <t>BLACK JACK K-Guard</t>
  </si>
  <si>
    <t>CX COMP K-Guard</t>
  </si>
  <si>
    <t>CX PRO Perf</t>
  </si>
  <si>
    <t>DELTA CRUISER K-Guard, TwinSkin</t>
  </si>
  <si>
    <t>DELTA CRUISER PLUS PunctureGuard, TwinSkin</t>
  </si>
  <si>
    <t>DIRTY DAN Evo, Super Downhill, TLE</t>
  </si>
  <si>
    <t>DIRTY DAN Evo, Super Race, TLE</t>
  </si>
  <si>
    <t>DURANO DD Perf, DD, RaceGuard</t>
  </si>
  <si>
    <t>DURANO DD Perf, DD, RaceGuard, Folding</t>
  </si>
  <si>
    <t>DURANO PLUS Perf, SmartGuard, TwinSkin</t>
  </si>
  <si>
    <t>DURANO PLUS Perf, SmartGuard, TwinSkin, Folding</t>
  </si>
  <si>
    <t>EDDY CURRENT FRONT Evo, Super Trail, TLE</t>
  </si>
  <si>
    <t>EDDY CURRENT REAR Evo, Super Gravity, TLE</t>
  </si>
  <si>
    <t>ENERGIZER PLUS Perf, GreenGuard, TwinSkin</t>
  </si>
  <si>
    <t>ENERGIZER PLUS TOUR Perf, GreenGuard, TwinSkin</t>
  </si>
  <si>
    <t>FAT FRANK K-Guard</t>
  </si>
  <si>
    <t>FAT FRANK K-Guard, TwinSkin</t>
  </si>
  <si>
    <t>G-ONE ALLROUND Perf, RaceGuard, TLE folding</t>
  </si>
  <si>
    <t>G-ONE ALLROUND Evo, Super Ground, TLE</t>
  </si>
  <si>
    <t>G-ONE ALLROUND Perf, DD, RaceGuard, TLE</t>
  </si>
  <si>
    <t>G-ONE ALLROUND Perf, RaceGuard, TLE</t>
  </si>
  <si>
    <t>G-ONE BITE Evo, Super Ground, TLE</t>
  </si>
  <si>
    <t>G-ONE BITE Perf, RaceGuard, TLE</t>
  </si>
  <si>
    <t>G-ONE FROSTBITE Evo, Super Ground, TLE</t>
  </si>
  <si>
    <t>G-ONE OVERLAND Evo, Super Ground, TLE</t>
  </si>
  <si>
    <t>G-One R Evo, Super Race, V-Guard, TLE</t>
  </si>
  <si>
    <t>G-ONE RS Evo, Super Race, V-Guard, TLE</t>
  </si>
  <si>
    <t>G-ONE SPEED Evo, Super Ground, V-Guard, TLE</t>
  </si>
  <si>
    <t>G-ONE SPEED Perf, RaceGuard, TLE</t>
  </si>
  <si>
    <t>G-ONE SPEED Evo, Super Ground, TLE</t>
  </si>
  <si>
    <t>G-ONE ULTRABITE Evo, Super Ground, TLE</t>
  </si>
  <si>
    <t>G-ONE ULTRABITE Perf, RaceGuard, TLE</t>
  </si>
  <si>
    <t>HANS DAMPF Perf, TwinSkin, TLR</t>
  </si>
  <si>
    <t>HANS DAMPF Evo, Super Trail, TLE</t>
  </si>
  <si>
    <t>HANS DAMPF Evo, Super Gravity, TLE</t>
  </si>
  <si>
    <t>HURRICANE Perf, RaceGuard</t>
  </si>
  <si>
    <t>HURRICANE Perf</t>
  </si>
  <si>
    <t>HURRICANE Perf, DD, GreenGuard</t>
  </si>
  <si>
    <t>HURRICANE Perf, DD, RaceGuard</t>
  </si>
  <si>
    <t>ICE SPIKER PRO Perf, RaceGuard</t>
  </si>
  <si>
    <t>ICE SPIKER PRO Perf, DD, RaceGuard, TLE</t>
  </si>
  <si>
    <t>INSIDER Perf, TwinSkin, Folding</t>
  </si>
  <si>
    <t>JOHNNY WATTS Perf, DD, GreenGuard</t>
  </si>
  <si>
    <t>JOHNNY WATTS Perf, DD, RaceGuard, Folding</t>
  </si>
  <si>
    <t>JOHNNY WATTS 365 Perf, DD, GreenGuard</t>
  </si>
  <si>
    <t>JOHNNY WATTS 365 Perf, DD, RaceGuard, Folding</t>
  </si>
  <si>
    <t>JUMBO JIM Evo, Super Ground, TLE</t>
  </si>
  <si>
    <t>JUMBO JIM Perf, Folding</t>
  </si>
  <si>
    <t>KID PLUS PunctureGuard, TwinSkin</t>
  </si>
  <si>
    <t>KOJAK Perf, RaceGuard</t>
  </si>
  <si>
    <t>KOJAK Perf, RaceGuard, Folding</t>
  </si>
  <si>
    <t>LAND CRUISER K-Guard, TwinSkin</t>
  </si>
  <si>
    <t>LAND CRUISER PLUS PunctureGuard, TwinSkin</t>
  </si>
  <si>
    <t>LITTLE BIG BEN Perf, RaceGuard</t>
  </si>
  <si>
    <t>LITTLE BIG BEN K-Guard, TwinSkin</t>
  </si>
  <si>
    <t>LITTLE JOE Perf</t>
  </si>
  <si>
    <t>LITTLE JOE K-Guard, Folding</t>
  </si>
  <si>
    <t>LITTLE JOE Perf, Folding</t>
  </si>
  <si>
    <t>LUGANO II K-Guard</t>
  </si>
  <si>
    <t>LUGANO II K-Guard, Folding</t>
  </si>
  <si>
    <t>LUGANO II ENDURANCE Reinforced Tread, TwinSkin</t>
  </si>
  <si>
    <t>MAGIC MARY Perf, BikePark</t>
  </si>
  <si>
    <t>MAGIC MARY Evo, Super Gravity, TLE</t>
  </si>
  <si>
    <t>MAGIC MARY Evo, Super Trail, TLE</t>
  </si>
  <si>
    <t>MAGIC MARY Evo, Super Downhill, TLE</t>
  </si>
  <si>
    <t>MAGIC MARY Perf, TwinSkin, TLR</t>
  </si>
  <si>
    <t>MAGIC MARY Evo, Super Ground, TLE</t>
  </si>
  <si>
    <t>MARATHON Perf, GreenGuard, TwinSkin</t>
  </si>
  <si>
    <t>MARATHON 365 Perf, GreenGuard, TwinSkin</t>
  </si>
  <si>
    <t>MARATHON ALMOTION Evo, V-Guard, Folding</t>
  </si>
  <si>
    <t>MARATHON ALMOTION Evo, RaceGuard, MicroSkin, TL</t>
  </si>
  <si>
    <t>MARATHON ALMOTION Evo, RaceGuard, MicroSkin,TLE</t>
  </si>
  <si>
    <t>MARATHON EFFICIENCY Evo, Super Race, V-Guard, F</t>
  </si>
  <si>
    <t>MARATHON E-PLUS Perf, Smart DualGuard, TwinSkin</t>
  </si>
  <si>
    <t>MARATHON MONDIAL Perf, RaceGuard</t>
  </si>
  <si>
    <t>MARATHON MONDIAL Evo, DD, V-Guard, Folding</t>
  </si>
  <si>
    <t>MARATHON PLUS Perf, SmartGuard, TwinSkin</t>
  </si>
  <si>
    <t>MARATHON PLUS MTB Perf, SmartGuard, TwinSkin</t>
  </si>
  <si>
    <t>MARATHON PLUS MTB Perf, Smart DualGuard</t>
  </si>
  <si>
    <t>MARATHON PLUS TOUR Perf, SmartGuard, TwinSkin</t>
  </si>
  <si>
    <t>MARATHON PLUS TOUR Perf, Smart DualGuard</t>
  </si>
  <si>
    <t>MARATHON RACER Perf, RaceGuard</t>
  </si>
  <si>
    <t>MARATHON WINTER PLUS Perf, SmartGuard, TwinSkin</t>
  </si>
  <si>
    <t>NOBBY NIC Perf</t>
  </si>
  <si>
    <t>NOBBY NIC Evo, Super Ground, TLE</t>
  </si>
  <si>
    <t>NOBBY NIC Perf, TwinSkin, TLR</t>
  </si>
  <si>
    <t>NOBBY NIC Perf, DD, RaceGuard, TLE</t>
  </si>
  <si>
    <t>NOBBY NIC Perf, Folding</t>
  </si>
  <si>
    <t>NOBBY NIC Evo, Super Trail, TLE</t>
  </si>
  <si>
    <t>NOBBY NIC Evo, Super Race, TLE</t>
  </si>
  <si>
    <t>ONE Perf, RaceGuard, Folding</t>
  </si>
  <si>
    <t>ONE Perf, RaceGuard</t>
  </si>
  <si>
    <t>ONE Evo, V-Guard, Folding</t>
  </si>
  <si>
    <t>ONE Perf, RaceGuard, MicroSkin, TLE</t>
  </si>
  <si>
    <t>PICK-UP Perf, Super Defense, TwinSkin</t>
  </si>
  <si>
    <t>PRO ONE Evo, MicroSkin, TLE</t>
  </si>
  <si>
    <t>PRO ONE Evo, Super Race, V-Guard, TLE</t>
  </si>
  <si>
    <t>PRO ONE Evo, Super Race, V-Guard, Folding</t>
  </si>
  <si>
    <t>PRO ONE TT Evo, Super Race, TLE</t>
  </si>
  <si>
    <t>RACING RALPH Evo, Super Ground, TLE</t>
  </si>
  <si>
    <t>RACING RALPH Perf, TwinSkin, TLR</t>
  </si>
  <si>
    <t>RACING RALPH Evo, Super Race, TLE</t>
  </si>
  <si>
    <t>RACING RAY Evo, Super Ground, TLE</t>
  </si>
  <si>
    <t>RACING RAY Perf, TwinSkin, TLR</t>
  </si>
  <si>
    <t>RACING RAY Evo, Super Race, TLE</t>
  </si>
  <si>
    <t>RAPID ROB K-Guard</t>
  </si>
  <si>
    <t>ROAD CRUISER K-Guard, TwinSkin</t>
  </si>
  <si>
    <t>ROAD CRUISER PLUS PunctureGuard, TwinSkin</t>
  </si>
  <si>
    <t>ROCKET RON Evo, Super Race, TLE</t>
  </si>
  <si>
    <t>ROCKET RON Perf, Folding</t>
  </si>
  <si>
    <t>ROCKET RON Evo, Super Ground, TLE</t>
  </si>
  <si>
    <t>ROCKET RON Perf, TwinSkin, TLR</t>
  </si>
  <si>
    <t>SILENTO K-Guard</t>
  </si>
  <si>
    <t>SMART SAM Perf</t>
  </si>
  <si>
    <t>SMART SAM Perf, RaceGuard</t>
  </si>
  <si>
    <t>SMART SAM Perf, Folding</t>
  </si>
  <si>
    <t>SMART SAM Perf, DD, RaceGuard, Folding</t>
  </si>
  <si>
    <t>SMART SAM PLUS Perf, DD, GreenGuard</t>
  </si>
  <si>
    <t>SPICER PLUS PunctureGuard, TwinSkin</t>
  </si>
  <si>
    <t>SUPER MOTO Perf, DD, RaceGuard</t>
  </si>
  <si>
    <t>THUNDER BURT Evo, Super Ground, TLE</t>
  </si>
  <si>
    <t>THUNDER BURT Evo, Super Race, TLE</t>
  </si>
  <si>
    <t>TOUGH TOM K-Guard</t>
  </si>
  <si>
    <t>TRACER K-Guard</t>
  </si>
  <si>
    <t>WICKED WILL Evo, Super Ground, TLE</t>
  </si>
  <si>
    <t>WICKED WILL Perf, TwinSkin, TLR</t>
  </si>
  <si>
    <t>WICKED WILL Perf, Folding</t>
  </si>
  <si>
    <t>WICKED WILL Evo, Super Trail, TLE</t>
  </si>
  <si>
    <t>WICKED WILL Evo, Super Race, TLE</t>
  </si>
  <si>
    <t>WINTER K-Guard, TwinSkin</t>
  </si>
  <si>
    <t>X-ONE ALLROUND Evo, Super Ground, TLE</t>
  </si>
  <si>
    <t>X-ONE ALLROUND Perf, RaceGuard, TLE</t>
  </si>
  <si>
    <t>X-ONE BITE Evo, Super Ground, TLE</t>
  </si>
  <si>
    <t>X-ONE SPEED Evo, Super Ground, TLE</t>
  </si>
  <si>
    <t>X-ONE SPEED Perf, RaceGuard, TLE</t>
  </si>
  <si>
    <t>14x1.40</t>
  </si>
  <si>
    <t>16x1.40</t>
  </si>
  <si>
    <t>20x2.60</t>
  </si>
  <si>
    <t>24x2.60</t>
  </si>
  <si>
    <t>14x1 3/8</t>
  </si>
  <si>
    <t>Dealer Total</t>
  </si>
  <si>
    <t>Subtotal</t>
  </si>
  <si>
    <t>Savings</t>
  </si>
  <si>
    <t>Dealer</t>
  </si>
  <si>
    <t>Line Item</t>
  </si>
  <si>
    <t>Discounted Subtotal</t>
  </si>
  <si>
    <t>Description 2</t>
  </si>
  <si>
    <t>DOC BLUE Professional 60ml</t>
  </si>
  <si>
    <t>TIRE-AND-TUBE-SEALANT (Display = 12pcs)</t>
  </si>
  <si>
    <t>GLUELESS PATCHES</t>
  </si>
  <si>
    <t>6 Adhesive Patches (20 Sets per Display)</t>
  </si>
  <si>
    <t>Multi Tool</t>
  </si>
  <si>
    <t>VPE 50 (5x10)</t>
  </si>
  <si>
    <t>55-406 B/B-SK+RT HS439 ADDIX 67EPI 26B Double Defense</t>
  </si>
  <si>
    <t>50-622 B/B-SK+RT HS439 ADDIX 67EPI 38B Double Defense</t>
  </si>
  <si>
    <t>55-507 B/B-SK+RT HS439 ADDIX 67EPI 34B Double Defense</t>
  </si>
  <si>
    <t>55-622 B/B-SK+RT HS439 ADDIX 67EPI 40B Double Defense</t>
  </si>
  <si>
    <t>50-355 B/B-SK HS600 ADDIX 67EPI</t>
  </si>
  <si>
    <t>70-584 B/B-SK HS496 ADDIX Soft 67EPI</t>
  </si>
  <si>
    <t>70-584 B/B-SK HS497 ADDIX Soft 67EPI</t>
  </si>
  <si>
    <t>60-584 B/B-SK+RT HS375 GREEN 50EPI</t>
  </si>
  <si>
    <t>40-622 B/B-SK+BRT HS622 ADDIX 4Season 50EPI B</t>
  </si>
  <si>
    <t>45-622 B/B-SK+BRT HS622 ADDIX 4Season 50EPI B</t>
  </si>
  <si>
    <t>50-622 B/B-SK+BRT HS622 ADDIX 4Season 50EPI B</t>
  </si>
  <si>
    <t>35-622 B/TS-SK HS610 ADDIX Race 67EPI</t>
  </si>
  <si>
    <t>45-584 B/TS-SK HS610 ADDIX Race 67EPI</t>
  </si>
  <si>
    <t>47-622 B/B-SK+RT HS620 ADDIX Eco 67EPI 34B</t>
  </si>
  <si>
    <t>50-622 B/B-SK+RT HS620 ADDIX Eco 67EPI 36B</t>
  </si>
  <si>
    <t>55-622 B/B-SK+RT HS620 ADDIX Eco 67EPI 38B</t>
  </si>
  <si>
    <t>55-584 B/B-SK+RT HS620 ADDIX Eco 67EPI 36B</t>
  </si>
  <si>
    <t>60-584 B/B-SK+RT HS620 ADDIX Eco 67EPI 39B</t>
  </si>
  <si>
    <t>25-622 B/B+RT HS620 ADDIX Eco 67EPI</t>
  </si>
  <si>
    <t>28-622 B/B+RT HS620 ADDIX Eco 67EPI</t>
  </si>
  <si>
    <t>32-622 B/B+RT HS620 ADDIX Eco 67EPI</t>
  </si>
  <si>
    <t>44-622 B/B+RT HS620 ADDIX Eco 67EPI 31B</t>
  </si>
  <si>
    <t>32-559 B/B+RT HS620 ADDIX Eco 67EPI</t>
  </si>
  <si>
    <t>40-559 B/B+RT HS620 ADDIX Eco 67EPI</t>
  </si>
  <si>
    <t>47-559 B/B+RT HS620 ADDIX Eco 67EPI 31B</t>
  </si>
  <si>
    <t>50-559 B/B+RT HS620 ADDIX Eco 67EPI 34B</t>
  </si>
  <si>
    <t>32-630 B/B+RT HS620 ADDIX Eco 67EPI</t>
  </si>
  <si>
    <t>40-635 B/B+RT HS620 ADDIX Eco 67EPI</t>
  </si>
  <si>
    <t>47-305 B/B+RT HS620 ADDIX Eco 67EPI</t>
  </si>
  <si>
    <t>35-349 B/B+RT HS620 ADDIX Eco 67EPI</t>
  </si>
  <si>
    <t>40-406 B/B+RT HS620 ADDIX Eco 67EPI</t>
  </si>
  <si>
    <t>47-406 B/B+RT HS620 ADDIX Eco 67EPI 20B</t>
  </si>
  <si>
    <t>47-507 B/B+RT HS620 ADDIX Eco 67EPI 26B</t>
  </si>
  <si>
    <t>70-584 B/B-SK HS602 ADDIX SpeedGrip 67EPI</t>
  </si>
  <si>
    <t>65-584 B/B-SK HS602 ADDIX Soft 67EPI B</t>
  </si>
  <si>
    <t>65-622 B/B-SK HS602 ADDIX Soft 67EPI B</t>
  </si>
  <si>
    <t>25-622 B/B-SK+BRT HS462A ADDIX 4Season 67EPI</t>
  </si>
  <si>
    <t>28-622 B/BRZ-SK HS462A ADDIX 67EPI</t>
  </si>
  <si>
    <t>25-622 B/BRZ-SK HS462A ADDIX 67EPI</t>
  </si>
  <si>
    <t>23-622 B/B HS462A ADDIX 67EPI</t>
  </si>
  <si>
    <t>25-622 B/B+RT HS462B ADDIX 67EPI</t>
  </si>
  <si>
    <t>28-622 B/B+RT HS462B ADDIX 67EPI</t>
  </si>
  <si>
    <t>25-622 B/B HS462A ADDIX 67EPI</t>
  </si>
  <si>
    <t>28-622 B/B HS462A ADDIX 67EPI</t>
  </si>
  <si>
    <t>30-622 B/B HS462A ADDIX 67EPI</t>
  </si>
  <si>
    <t>55-305 B/B+RT HS609 ADDIX E 2x67EPI 30B</t>
  </si>
  <si>
    <t>50-305 B/B-SK HS438 ADDIX 67EPI</t>
  </si>
  <si>
    <t>65-622 B/BRZ-SK HS624 ADDIX 67EPI 35B</t>
  </si>
  <si>
    <t>54-584 B/B-SK+RT HS624 ADDIX 67EPI 31B</t>
  </si>
  <si>
    <t>54-622 B/B-SK+RT HS624 ADDIX 67EPI 31B</t>
  </si>
  <si>
    <t>60-584 B/B-SK+RT HS624 ADDIX 67EPI 35B</t>
  </si>
  <si>
    <t>60-622 B/B-SK+RT HS624 ADDIX 67EPI 35B</t>
  </si>
  <si>
    <t>62-406 B/B-SK+RT HS605 ADDIX 67EPI B</t>
  </si>
  <si>
    <t>40-622 B/B-SK+RT HS605 ADDIX 67EPI</t>
  </si>
  <si>
    <t>62-584 B/B-SK HS439 ADDIX 67EPI 41B Double Defense</t>
  </si>
  <si>
    <t>62-584 B/B-SK+RT HS439 ADDIX 67EPI 41B Double Defense</t>
  </si>
  <si>
    <t>62-406 B/B-SK+RT HS439 ADDIX 67EPI 33B Double Defense</t>
  </si>
  <si>
    <t>62-559 B/B-SK+RT HS439 ADDIX 67EPI 40B Double Defense</t>
  </si>
  <si>
    <t>70-584 B/B-SK HS439 ADDIX 67EPI 43B Double Defense</t>
  </si>
  <si>
    <t>70-406 B/B-SK+RT HS439 ADDIX 67EPI 36B Double Defense</t>
  </si>
  <si>
    <t>62-584 B/B-SK HS625 ADDIX Ultra Soft 2x67EPI B</t>
  </si>
  <si>
    <t>62-622 B/B-SK HS625 ADDIX Ultra Soft 67EPI B</t>
  </si>
  <si>
    <t>62-584 B/B-SK HS625 ADDIX Soft 67EPI B</t>
  </si>
  <si>
    <t>62-622 B/B-SK HS625 ADDIX Soft 67EPI B</t>
  </si>
  <si>
    <t>62-622 B/TS-SK HS614 ADDIX Soft 67EPI B</t>
  </si>
  <si>
    <t>57-622 B/TS-SK HS614 ADDIX SpeedGrip 67EPI B</t>
  </si>
  <si>
    <t>33-622 B/B-SK HS467A ADDIX 67EPI</t>
  </si>
  <si>
    <t>33-622 B/BRZ-SK HS467A ADDIX 67EPI</t>
  </si>
  <si>
    <t>33-622 B/TS-SK HS626 ADDIX Race 67EPI</t>
  </si>
  <si>
    <t>33-584 B/TS-SK HS626 ADDIX Race 67EPI</t>
  </si>
  <si>
    <t>33-622 B/TS-SK HS483 ADDIX Race 67EPI</t>
  </si>
  <si>
    <t>TIRES SPIKES ALUMINIUM 50 pcs. in box</t>
  </si>
  <si>
    <t>6,5x5,8/1 HE (SITEC)</t>
  </si>
  <si>
    <t>2213L</t>
  </si>
  <si>
    <t>T-Shirt Unisex L</t>
  </si>
  <si>
    <t>2214L</t>
  </si>
  <si>
    <t>2213M</t>
  </si>
  <si>
    <t>T-Shirt Unisex M</t>
  </si>
  <si>
    <t>2214M</t>
  </si>
  <si>
    <t>2213S</t>
  </si>
  <si>
    <t>T-Shirt Unisex S</t>
  </si>
  <si>
    <t>2214S</t>
  </si>
  <si>
    <t>2213XL</t>
  </si>
  <si>
    <t>T-Shirt Unisex XL</t>
  </si>
  <si>
    <t>2214XL</t>
  </si>
  <si>
    <t>2213XS</t>
  </si>
  <si>
    <t>T-Shirt Unisex XS</t>
  </si>
  <si>
    <t>2214XS</t>
  </si>
  <si>
    <t>1599C</t>
  </si>
  <si>
    <t>Light Blue, New logo, w/handle, w/lid, Miir</t>
  </si>
  <si>
    <t>1599B</t>
  </si>
  <si>
    <t>Light Blue, New logo, Miir</t>
  </si>
  <si>
    <t>28-622 B/W+RT HS431 GREEN 50EPI</t>
  </si>
  <si>
    <t>37-590 B/W+RT HS431 GREEN 50EPI</t>
  </si>
  <si>
    <t>65-622 B/B-SK HS496 ADDIX Ultra Soft 67EPI B</t>
  </si>
  <si>
    <t>62-622 B/B-SK HS496 ADDIX Ultra Soft 67EPI B</t>
  </si>
  <si>
    <t>35-203 B/B+RT HS472 NMC 67EPI</t>
  </si>
  <si>
    <t>30-622 B/B-SK HS472 ADDIX 67EPI</t>
  </si>
  <si>
    <t>65-622 B/B-SK HS379 358 Alu Studs WiC 67EPI</t>
  </si>
  <si>
    <t>65-622 B/B-SK HS379 358 Steel Studs WiC 67EPI</t>
  </si>
  <si>
    <t>65-622 B/B-SK HS447 ADDIX Ultra Soft 67EPI</t>
  </si>
  <si>
    <t>65-584 B/B-SK HS447 ADDIX Ultra Soft 67EPI</t>
  </si>
  <si>
    <t>44-584 B/B+RT HS620 ADDIX Eco 67EPI</t>
  </si>
  <si>
    <t>23-622 B/B+RT HS620 ADDIX Eco 67EPI</t>
  </si>
  <si>
    <t>37-622 B/B+RT HS620 ADDIX Eco 67EPI 26B</t>
  </si>
  <si>
    <t>40-622 B/B+RT HS620 ADDIX Eco 67EPI 28B</t>
  </si>
  <si>
    <t>37-540 B/B HS440 2Grip NMC 67EPI</t>
  </si>
  <si>
    <t>25-540 B/B HS440 2Grip NMC 67EPI</t>
  </si>
  <si>
    <t>25-540 B/B+RT HS440 2Grip NMC 67EPI</t>
  </si>
  <si>
    <t>28-540 B/B HS440 2Grip NMC 67EPI</t>
  </si>
  <si>
    <t>25-559 B/B HS440 2Grip NMC 67EPI</t>
  </si>
  <si>
    <t>25-590 B/B HS440 2Grip NMC 67EPI</t>
  </si>
  <si>
    <t>25-489 B/B+RT HS440 2Grip NMC 67EPI</t>
  </si>
  <si>
    <t>37-540 GR/B HS440 2Grip GRC 67EPI</t>
  </si>
  <si>
    <t>25-540 GR/B HS440 2Grip GRC 67EPI</t>
  </si>
  <si>
    <t>32-622 B/B-SK+BRT HS462A ADDIX 4Season 67EPI</t>
  </si>
  <si>
    <t>28-622 B/B-SK+BRT HS462A ADDIX 4Season 67EPI</t>
  </si>
  <si>
    <t>32-622 B/BRZ-SK HS462A ADDIX 67EPI</t>
  </si>
  <si>
    <t>30-622 B/BRZ-SK HS462A ADDIX 67EPI</t>
  </si>
  <si>
    <t>28-622 B/BRZ-SK HS462 ADDIX 67EPI</t>
  </si>
  <si>
    <t>32-622 B/BRZ-SK HS462 ADDIX 67EPI</t>
  </si>
  <si>
    <t>30-622 B/BRZ-SK HS462 ADDIX 67EPI</t>
  </si>
  <si>
    <t>25-622 B/BRZ-SK HS462 ADDIX 67EPI</t>
  </si>
  <si>
    <t>32-622 B/B+RT HS462B ADDIX 67EPI</t>
  </si>
  <si>
    <t>28-622 B/GR-SK HS493D ADDIX Race 127EPI</t>
  </si>
  <si>
    <t>28-622 B/GR-SK HS493 ADDIX Race 127EPI</t>
  </si>
  <si>
    <t>25-622 B/CL-SK HS493A ADDIX Race 127EPI</t>
  </si>
  <si>
    <t>38-622 B/B-SK HS493 ADDIX Race 127EPI</t>
  </si>
  <si>
    <t>60-622 B/B HS490 ADDIX 67EPI</t>
  </si>
  <si>
    <t>60-622 B/B HS489 ADDIX 67EPI</t>
  </si>
  <si>
    <t>23-559 B/GRS/B-SK HS387 2Grip NMC 50EPI</t>
  </si>
  <si>
    <t>25-590 B/GRS/B-SK HS387 2Grip NMC 50EPI</t>
  </si>
  <si>
    <t>25-590 B/B-SK HS387 2Grip NMC 50EPI</t>
  </si>
  <si>
    <t>25-451 B/B-SK HS387 2Grip NMC 50EPI</t>
  </si>
  <si>
    <t>25-451 B/GRS/B-SK HS387 2Grip NMC 50EPI</t>
  </si>
  <si>
    <t>25-489 B/B-SK HS387 2Grip NMC 50EPI</t>
  </si>
  <si>
    <t>25-489 B/GRS/B-SK HS387 2Grip NMC 50EPI</t>
  </si>
  <si>
    <t>25-501 B/GRS/B-SK HS387 2Grip NMC 50EPI</t>
  </si>
  <si>
    <t>25-540 B/RS/B-SK HS387 2Grip NMC 50EPI</t>
  </si>
  <si>
    <t>25-540 B/BLS/B-SK HS387 2Grip NMC 50EPI</t>
  </si>
  <si>
    <t>25-540 B/GRS/B-SK HS387 2Grip NMC 50EPI</t>
  </si>
  <si>
    <t>25-540 B/B-SK HS387 2Grip NMC 50EPI</t>
  </si>
  <si>
    <t>25-540 B/GRS/B HS387 2Grip NMC 67EPI</t>
  </si>
  <si>
    <t>50-622 B/CL+RT HS484 GREEN 50EPI</t>
  </si>
  <si>
    <t>50-622 CO/CO+RT HS484 SBC 50EPI</t>
  </si>
  <si>
    <t>57-622 B/BRZ-SK+RT HS624 ADDIX 67EPI</t>
  </si>
  <si>
    <t>65-622 B/BRZ-SK HS624 ADDIX 67EPI</t>
  </si>
  <si>
    <t>65-622 B/B-SK HS624 ADDIX 67EPI</t>
  </si>
  <si>
    <t>65-622 B/B-SK+RT HS624 ADDIX 67EPI</t>
  </si>
  <si>
    <t>65-584 B/BRZ-SK HS624 ADDIX 67EPI</t>
  </si>
  <si>
    <t>65-584 B/B-SK HS624 ADDIX 67EPI</t>
  </si>
  <si>
    <t>65-584 B/B-SK+RT HS624 ADDIX 67EPI</t>
  </si>
  <si>
    <t>60-584 B/BRZ-SK HS624 ADDIX 67EPI</t>
  </si>
  <si>
    <t>60-584 B/B-SK HS624 ADDIX 67EPI</t>
  </si>
  <si>
    <t>60-584 B/B-SK+RT HS624 ADDIX 67EPI</t>
  </si>
  <si>
    <t>60-622 B/BRZ-SK HS624 ADDIX 67EPI</t>
  </si>
  <si>
    <t>60-622 B/B-SK HS624 ADDIX 67EPI</t>
  </si>
  <si>
    <t>60-622 B/B-SK+RT HS624 ADDIX 67EPI</t>
  </si>
  <si>
    <t>54-584 B/BRZ-SK HS624 ADDIX 67EPI</t>
  </si>
  <si>
    <t>54-584 B/B-SK HS624 ADDIX 67EPI</t>
  </si>
  <si>
    <t>54-584 B/B-SK+RT HS624 ADDIX 67EPI</t>
  </si>
  <si>
    <t>54-622 B/BRZ-SK HS624 ADDIX 67EPI</t>
  </si>
  <si>
    <t>54-622 B/B-SK HS624 ADDIX 67EPI</t>
  </si>
  <si>
    <t>54-622 B/B-SK+RT HS624 ADDIX 67EPI</t>
  </si>
  <si>
    <t>57-584 B/BRZ-SK HS624 ADDIX 67EPI</t>
  </si>
  <si>
    <t>57-584 B/B-SK HS624 ADDIX 67EPI</t>
  </si>
  <si>
    <t>57-584 B/B-SK+RT HS624 ADDIX 67EPI</t>
  </si>
  <si>
    <t>57-622 B/BRZ-SK HS624 ADDIX 67EPI</t>
  </si>
  <si>
    <t>57-622 B/B-SK HS624 ADDIX 67EPI</t>
  </si>
  <si>
    <t>57-622 B/B-SK+RT HS624 ADDIX 67EPI</t>
  </si>
  <si>
    <t>65-584 B/B-SK+RT HS624 ADDIX 67EPI 35B</t>
  </si>
  <si>
    <t>65-622 B/B-SK+RT HS624 ADDIX 67EPI 35B</t>
  </si>
  <si>
    <t>65-584 B/BRZ-SK HS624 ADDIX 67EPI 35B</t>
  </si>
  <si>
    <t>57-622 B/B-SK+RT HS624 ADDIX 67EPI 35B</t>
  </si>
  <si>
    <t>57-584 B/B-SK+RT HS624 ADDIX 67EPI 35B</t>
  </si>
  <si>
    <t>100-406 B/B-SK+RT HS439 ADDIX 2x67EPI 33B</t>
  </si>
  <si>
    <t>62-622 B/B-SK HS625 ADDIX Ultra Soft 2x67EPI B</t>
  </si>
  <si>
    <t>TU. SCHWALBE AV10+AP AIR PLUS</t>
  </si>
  <si>
    <t>54/70-507 IB AGV 40mm</t>
  </si>
  <si>
    <t>TU. SCHWALBE AV13+AP AIR PLUS</t>
  </si>
  <si>
    <t>54/70-559 IB AGV 40mm</t>
  </si>
  <si>
    <t>TU. SCHWALBE AV7+AP AIR PLUS</t>
  </si>
  <si>
    <t>54/70-406 IB AGV 40mm</t>
  </si>
  <si>
    <t>TU. SCHWALBE AV7XXL TR4</t>
  </si>
  <si>
    <t>90/120-406 IB 40mm</t>
  </si>
  <si>
    <t>35-203</t>
  </si>
  <si>
    <t>12x1.35</t>
  </si>
  <si>
    <t>38-622</t>
  </si>
  <si>
    <t>100-406</t>
  </si>
  <si>
    <t>20x4.00</t>
  </si>
  <si>
    <t>AL GROUNDER</t>
  </si>
  <si>
    <t>BN</t>
  </si>
  <si>
    <t>AL MIGHTY</t>
  </si>
  <si>
    <t>CT</t>
  </si>
  <si>
    <t>BIG APPLE</t>
  </si>
  <si>
    <t>BIG BEN</t>
  </si>
  <si>
    <t>BIG BEN PLUS</t>
  </si>
  <si>
    <t>55-559 B/B-SK+RT HS439 ADDIX 67EPI 37B Double Defense</t>
  </si>
  <si>
    <t>50-584 B/B-SK+RT HS439 ADDIX 67EPI 37B Double Defense</t>
  </si>
  <si>
    <t>55-584 B/B-SK+RT HS439 ADDIX 67EPI 39B Double Defense</t>
  </si>
  <si>
    <t>BIG BETTY</t>
  </si>
  <si>
    <t>BILLY BONKERS</t>
  </si>
  <si>
    <t>BLACK JACK</t>
  </si>
  <si>
    <t>CX COMP</t>
  </si>
  <si>
    <t>CX PRO</t>
  </si>
  <si>
    <t>DELTA CRUISER</t>
  </si>
  <si>
    <t>DELTA CRUISER PLUS</t>
  </si>
  <si>
    <t>DIRTY DAN</t>
  </si>
  <si>
    <t>DURANO DD</t>
  </si>
  <si>
    <t>DURANO PLUS</t>
  </si>
  <si>
    <t>EDDY CURRENT FRONT</t>
  </si>
  <si>
    <t>EDDY CURRENT REAR</t>
  </si>
  <si>
    <t>ENERGIZER PLUS</t>
  </si>
  <si>
    <t>ENERGIZER PLUS TOUR</t>
  </si>
  <si>
    <t>60-559 BN/BN+RT HS375 SBC 50EPI</t>
  </si>
  <si>
    <t>FAT FRANK</t>
  </si>
  <si>
    <t>G-ONE ALLROUND</t>
  </si>
  <si>
    <t>G-ONE BITE</t>
  </si>
  <si>
    <t>G-ONE FROSTBITE</t>
  </si>
  <si>
    <t>G-ONE OVERLAND</t>
  </si>
  <si>
    <t>G-ONE OVERLAND 365</t>
  </si>
  <si>
    <t>B/B-SK+BRT</t>
  </si>
  <si>
    <t>G-ONE R</t>
  </si>
  <si>
    <t>G-ONE RS</t>
  </si>
  <si>
    <t>G-ONE SPEED</t>
  </si>
  <si>
    <t>G-ONE ULTRABITE</t>
  </si>
  <si>
    <t>HANS DAMPF</t>
  </si>
  <si>
    <t>HURRICANE</t>
  </si>
  <si>
    <t>ICE SPIKER PRO</t>
  </si>
  <si>
    <t>INSIDER</t>
  </si>
  <si>
    <t>JOHNNY WATTS</t>
  </si>
  <si>
    <t>JOHNNY WATTS 365</t>
  </si>
  <si>
    <t>JUMBO JIM</t>
  </si>
  <si>
    <t>KID PLUS</t>
  </si>
  <si>
    <t>KOJAK</t>
  </si>
  <si>
    <t>32-349 B/CL-SK HS385 ADDIX 67EPI</t>
  </si>
  <si>
    <t>LAND CRUISER</t>
  </si>
  <si>
    <t>LAND CRUISER PLUS</t>
  </si>
  <si>
    <t>LITTLE BIG BEN</t>
  </si>
  <si>
    <t>LITTLE JOE</t>
  </si>
  <si>
    <t>47-507 B/B-SK+RT HS371A ADDIX 67EPI</t>
  </si>
  <si>
    <t>50-559 B/B-SK+RT HS371 ADDIX 67EPI</t>
  </si>
  <si>
    <t>LUGANO II</t>
  </si>
  <si>
    <t>LUGANO II ENDURANCE</t>
  </si>
  <si>
    <t>MAGIC MARY</t>
  </si>
  <si>
    <t>MARATHON</t>
  </si>
  <si>
    <t>HS620</t>
  </si>
  <si>
    <t>MARATHON 365</t>
  </si>
  <si>
    <t>MARATHON ALMOTION</t>
  </si>
  <si>
    <t>MARATHON EFFICIENCY</t>
  </si>
  <si>
    <t>MARATHON E-PLUS</t>
  </si>
  <si>
    <t>MARATHON MONDIAL</t>
  </si>
  <si>
    <t>MARATHON PLUS</t>
  </si>
  <si>
    <t>GR/B</t>
  </si>
  <si>
    <t>MARATHON PLUS MTB</t>
  </si>
  <si>
    <t>MARATHON PLUS TOUR</t>
  </si>
  <si>
    <t>MARATHON RACER</t>
  </si>
  <si>
    <t>MARATHON WINTER PLUS</t>
  </si>
  <si>
    <t>NOBBY NIC</t>
  </si>
  <si>
    <t>70-584 B/B-SK HS602 ADDIX 67EPI</t>
  </si>
  <si>
    <t>ONE</t>
  </si>
  <si>
    <t>ONE 365</t>
  </si>
  <si>
    <t>ONE PLUS</t>
  </si>
  <si>
    <t>HS462B</t>
  </si>
  <si>
    <t>PICK-UP</t>
  </si>
  <si>
    <t>PRO ONE</t>
  </si>
  <si>
    <t>HS493D</t>
  </si>
  <si>
    <t>PRO ONE AERO FRONT</t>
  </si>
  <si>
    <t>PRO ONE AERO REAR</t>
  </si>
  <si>
    <t>PRO ONE TT</t>
  </si>
  <si>
    <t>RACING RALPH</t>
  </si>
  <si>
    <t>RACING RAY</t>
  </si>
  <si>
    <t>RAPID ROB</t>
  </si>
  <si>
    <t>HS387</t>
  </si>
  <si>
    <t>RIGHTRUN</t>
  </si>
  <si>
    <t>B/GRS/B-SK</t>
  </si>
  <si>
    <t>25-489 B/GRS/B HS387 2Grip NMC 67EPI</t>
  </si>
  <si>
    <t>RIGHTRUN PLUS</t>
  </si>
  <si>
    <t>B/GRS/B</t>
  </si>
  <si>
    <t>ROAD CRUISER</t>
  </si>
  <si>
    <t>ROAD CRUISER PLUS</t>
  </si>
  <si>
    <t>ROCKET RON</t>
  </si>
  <si>
    <t>SILENTO</t>
  </si>
  <si>
    <t>SMART SAM</t>
  </si>
  <si>
    <t>HS624</t>
  </si>
  <si>
    <t>70-584 B/B-SK HS476 ADDIX 67EPI</t>
  </si>
  <si>
    <t>B/BRZ-SK+RT</t>
  </si>
  <si>
    <t>SMART SAM PLUS</t>
  </si>
  <si>
    <t>SPICER PLUS</t>
  </si>
  <si>
    <t>SUPER MOTO</t>
  </si>
  <si>
    <t>SUPER MOTO-X</t>
  </si>
  <si>
    <t>HS625</t>
  </si>
  <si>
    <t>TACKY CHAN</t>
  </si>
  <si>
    <t>THUNDER BURT</t>
  </si>
  <si>
    <t>TOUGH TOM</t>
  </si>
  <si>
    <t>TRACER</t>
  </si>
  <si>
    <t>WICKED WILL</t>
  </si>
  <si>
    <t>WINTER</t>
  </si>
  <si>
    <t>X-ONE ALLROUND</t>
  </si>
  <si>
    <t>X-ONE BITE</t>
  </si>
  <si>
    <t>HS626</t>
  </si>
  <si>
    <t>X-ONE R</t>
  </si>
  <si>
    <t>X-ONE RS</t>
  </si>
  <si>
    <t>X-ONE SPEED</t>
  </si>
  <si>
    <t>AEROTHAN TUBE</t>
  </si>
  <si>
    <t>AIR PLUS</t>
  </si>
  <si>
    <t>DOWNHILL</t>
  </si>
  <si>
    <t>EXTRA LIGHT</t>
  </si>
  <si>
    <t>EXTRA LIGHT LOW LEAD</t>
  </si>
  <si>
    <t>FREERIDE</t>
  </si>
  <si>
    <t>FREERIDE LOW LEAD</t>
  </si>
  <si>
    <t>LOW LEAD</t>
  </si>
  <si>
    <t>TIRES SPIKES STEEL 50 pcs. in box</t>
  </si>
  <si>
    <t>6,5x5,5 EG</t>
  </si>
  <si>
    <t>BG</t>
  </si>
  <si>
    <t>BIKE SOAP KIT</t>
  </si>
  <si>
    <t>1x4711, 1x4712, 1x4713, 1x4714</t>
  </si>
  <si>
    <t>ST</t>
  </si>
  <si>
    <t>45-584</t>
  </si>
  <si>
    <t>27.5x1.70</t>
  </si>
  <si>
    <t>55-305</t>
  </si>
  <si>
    <t>16x2.15</t>
  </si>
  <si>
    <t>70-406</t>
  </si>
  <si>
    <t>20x2.80</t>
  </si>
  <si>
    <t>sizes</t>
  </si>
  <si>
    <t>colours</t>
  </si>
  <si>
    <t>Black</t>
  </si>
  <si>
    <t>Crème - Reflex</t>
  </si>
  <si>
    <t>Black - Reflex</t>
  </si>
  <si>
    <t>Bronze Sidewall</t>
  </si>
  <si>
    <t>Classic Skin Sidewall</t>
  </si>
  <si>
    <t>Transparent Skin Sidewall</t>
  </si>
  <si>
    <t>Bronze Sidewall - Reflex</t>
  </si>
  <si>
    <t>Black - Grey Stripes - Reflex</t>
  </si>
  <si>
    <t>Gumwall</t>
  </si>
  <si>
    <t>Whitewall</t>
  </si>
  <si>
    <t>Black/Coffee-Reflex</t>
  </si>
  <si>
    <t>Brown-Reflex</t>
  </si>
  <si>
    <t>Black - Grey Stripes</t>
  </si>
  <si>
    <t>Black - Red Stipe</t>
  </si>
  <si>
    <t>Black - Blue Stripe</t>
  </si>
  <si>
    <t>Black - White Stripe</t>
  </si>
  <si>
    <t>Grey Sidewall</t>
  </si>
  <si>
    <t>Black-Black Reflex</t>
  </si>
  <si>
    <t>Grey-Black Sidewall</t>
  </si>
  <si>
    <t>Transparent Skin Sidewall - Reflex</t>
  </si>
  <si>
    <t>Blue</t>
  </si>
  <si>
    <t>Brown/Whitewall-Reflex</t>
  </si>
  <si>
    <t>Crème</t>
  </si>
  <si>
    <t>Tour &amp; City</t>
  </si>
  <si>
    <t>Winter</t>
  </si>
  <si>
    <t>MTB</t>
  </si>
  <si>
    <t>Cross &amp; Gravel</t>
  </si>
  <si>
    <t>Road</t>
  </si>
  <si>
    <t>Tubes</t>
  </si>
  <si>
    <t>Air Plus Tubes</t>
  </si>
  <si>
    <t>Accessories</t>
  </si>
  <si>
    <t>Category</t>
  </si>
  <si>
    <t>Product Family</t>
  </si>
  <si>
    <t>Description 1</t>
  </si>
  <si>
    <t>Quality</t>
  </si>
  <si>
    <t>Tread</t>
  </si>
  <si>
    <t>Colour Code</t>
  </si>
  <si>
    <t>Packing QTY</t>
  </si>
  <si>
    <t>Packing Type</t>
  </si>
  <si>
    <t>RRP</t>
  </si>
  <si>
    <t>BIG BEN PLUS Perf, GreenGuard</t>
  </si>
  <si>
    <t>G-ONE OVERLAND 365 Perf, RaceGuard, TLE</t>
  </si>
  <si>
    <t>MARATHON ALMOTION Evo, RaceGuard, TLE</t>
  </si>
  <si>
    <t>MARATHON PLUS Evo, SmartGuard, TwinSkin</t>
  </si>
  <si>
    <t>ONE 365 Perf, RaceGuard, Folding</t>
  </si>
  <si>
    <t>ONE PLUS Perf, SmartGuard, TwinSkin</t>
  </si>
  <si>
    <t>ONE PLUS Perf, SmartGuard, TwinSkin, Folding</t>
  </si>
  <si>
    <t>PRO ONE AERO FRONT Evo, Super Race, TLE</t>
  </si>
  <si>
    <t>PRO ONE AERO REAR Evo, Super Race, TLE</t>
  </si>
  <si>
    <t>RIGHTRUN K-Guard</t>
  </si>
  <si>
    <t>RIGHTRUN PLUS Perf, SmartGuard, TwinSkin</t>
  </si>
  <si>
    <t>SMART SAM Perf, DD, RaceGuard</t>
  </si>
  <si>
    <t>SUPER MOTO Perf, RaceGuard</t>
  </si>
  <si>
    <t>SUPER MOTO-X Perf, GreenGuard</t>
  </si>
  <si>
    <t>SUPER MOTO-X Perf, RaceGuard</t>
  </si>
  <si>
    <t>TACKY CHAN Evo, Super Downhill, TLE</t>
  </si>
  <si>
    <t>TACKY CHAN Evo, Super Gravity, TLE</t>
  </si>
  <si>
    <t>TACKY CHAN Evo, Super Trail, TLE</t>
  </si>
  <si>
    <t>X-ONE R Evo, Super Race, V-Guard, TLE</t>
  </si>
  <si>
    <t>X-ONE RS Evo, Super Race, V-Guard, TLE</t>
  </si>
  <si>
    <t>TU. AV1</t>
  </si>
  <si>
    <t>TU. AV1 45°</t>
  </si>
  <si>
    <t>TU. AV10</t>
  </si>
  <si>
    <t>TU. AV10 LOW LEAD</t>
  </si>
  <si>
    <t>TU. AV10AP AIR PLUS</t>
  </si>
  <si>
    <t>TU. AV10D TR4 DOWNHILL</t>
  </si>
  <si>
    <t>TU. AV11A</t>
  </si>
  <si>
    <t>TU. AV11A LOW LEAD</t>
  </si>
  <si>
    <t>TU. AV12</t>
  </si>
  <si>
    <t>TU. AV12A</t>
  </si>
  <si>
    <t>TU. AV12A LOW LEAD</t>
  </si>
  <si>
    <t>TU. AV12B</t>
  </si>
  <si>
    <t>TU. AV13</t>
  </si>
  <si>
    <t>TU. AV13 LOW LEAD</t>
  </si>
  <si>
    <t>TU. AV13AP AIR PLUS</t>
  </si>
  <si>
    <t>TU. AV13D TR4 DOWNHILL</t>
  </si>
  <si>
    <t>TU. AV13F TR4 FREERIDE</t>
  </si>
  <si>
    <t>TU. AV14 EXTRA LIGHT</t>
  </si>
  <si>
    <t>TU. AV15</t>
  </si>
  <si>
    <t>TU. AV15 LOW LEAD</t>
  </si>
  <si>
    <t>TU. AV17</t>
  </si>
  <si>
    <t>TU. AV17 LOW LEAD</t>
  </si>
  <si>
    <t>TU. AV17AP AIR PLUS</t>
  </si>
  <si>
    <t>TU. AV19</t>
  </si>
  <si>
    <t>TU. AV19+AP AIR PLUS</t>
  </si>
  <si>
    <t>TU. AV19AP AIR PLUS</t>
  </si>
  <si>
    <t>TU. AV19F FREERIDE LOW LEAD</t>
  </si>
  <si>
    <t>TU. AV19F TR4 FREERIDE</t>
  </si>
  <si>
    <t>TU. AV1B</t>
  </si>
  <si>
    <t>TU. AV1B 45°</t>
  </si>
  <si>
    <t>TU. AV2</t>
  </si>
  <si>
    <t>TU. AV21</t>
  </si>
  <si>
    <t>TU. AV21 LOW LEAD</t>
  </si>
  <si>
    <t>TU. AV21+AP AIR PLUS</t>
  </si>
  <si>
    <t>TU. AV21AP AIR PLUS</t>
  </si>
  <si>
    <t>TU. AV21F TR4 FREERIDE</t>
  </si>
  <si>
    <t>TU. AV2A</t>
  </si>
  <si>
    <t>TU. AV2C</t>
  </si>
  <si>
    <t>TU. AV3</t>
  </si>
  <si>
    <t>TU. AV3B</t>
  </si>
  <si>
    <t>TU. AV4</t>
  </si>
  <si>
    <t>TU. AV5</t>
  </si>
  <si>
    <t>TU. AV6</t>
  </si>
  <si>
    <t>TU. AV7</t>
  </si>
  <si>
    <t>TU. AV7 LOW LEAD</t>
  </si>
  <si>
    <t>TU. AV7A</t>
  </si>
  <si>
    <t>TU. AV7AP AIR PLUS</t>
  </si>
  <si>
    <t>TU. AV7B</t>
  </si>
  <si>
    <t>TU. AV7C EXTRA LIGHT</t>
  </si>
  <si>
    <t>TU. AV7D TR4 DOWNHILL</t>
  </si>
  <si>
    <t>TU. AV8</t>
  </si>
  <si>
    <t>TU. AV8A</t>
  </si>
  <si>
    <t>TU. AV9</t>
  </si>
  <si>
    <t>TU. AV9A</t>
  </si>
  <si>
    <t>TU. DV1</t>
  </si>
  <si>
    <t>TU. DV10</t>
  </si>
  <si>
    <t>TU. DV12</t>
  </si>
  <si>
    <t>TU. DV12A</t>
  </si>
  <si>
    <t>TU. DV13</t>
  </si>
  <si>
    <t>TU. DV15</t>
  </si>
  <si>
    <t>TU. DV16</t>
  </si>
  <si>
    <t>TU. DV17</t>
  </si>
  <si>
    <t>TU. DV17AP AIR PLUS</t>
  </si>
  <si>
    <t>TU. DV19</t>
  </si>
  <si>
    <t>TU. DV2</t>
  </si>
  <si>
    <t>TU. DV3</t>
  </si>
  <si>
    <t>TU. DV4</t>
  </si>
  <si>
    <t>TU. DV5</t>
  </si>
  <si>
    <t>TU. DV7</t>
  </si>
  <si>
    <t>TU. DV7A</t>
  </si>
  <si>
    <t>TU. DV8</t>
  </si>
  <si>
    <t>TU. DV8B</t>
  </si>
  <si>
    <t>TU. DV9</t>
  </si>
  <si>
    <t>TU. SV1</t>
  </si>
  <si>
    <t>TU. SV10</t>
  </si>
  <si>
    <t>TU. SV10AP AIR PLUS</t>
  </si>
  <si>
    <t>TU. SV11 EXTRA LIGHT</t>
  </si>
  <si>
    <t>TU. SV11A</t>
  </si>
  <si>
    <t>TU. SV12</t>
  </si>
  <si>
    <t>TU. SV12A</t>
  </si>
  <si>
    <t>TU. SV12A LOW LEAD</t>
  </si>
  <si>
    <t>TU. SV12B</t>
  </si>
  <si>
    <t>TU. SV13</t>
  </si>
  <si>
    <t>TU. SV13 LOW LEAD</t>
  </si>
  <si>
    <t>TU. SV13AP AIR PLUS</t>
  </si>
  <si>
    <t>TU. SV13E AEROTHAN TUBE, TPU</t>
  </si>
  <si>
    <t>TU. SV13F FREERIDE</t>
  </si>
  <si>
    <t>TU. SV13J</t>
  </si>
  <si>
    <t>TU. SV14 EXTRA LIGHT</t>
  </si>
  <si>
    <t>TU. SV15</t>
  </si>
  <si>
    <t>TU. SV15 LOW LEAD</t>
  </si>
  <si>
    <t>TU. SV16</t>
  </si>
  <si>
    <t>TU. SV16 LOW LEAD</t>
  </si>
  <si>
    <t>TU. SV16E AEROTHAN TUBE, TPU</t>
  </si>
  <si>
    <t>TU. SV17</t>
  </si>
  <si>
    <t>TU. SV17 LOW LEAD</t>
  </si>
  <si>
    <t>TU. SV17AP AIR PLUS</t>
  </si>
  <si>
    <t>TU. SV17E AEROTHAN TUBE, TPU</t>
  </si>
  <si>
    <t>TU. SV18 EXTRA LIGHT</t>
  </si>
  <si>
    <t>TU. SV18 EXTRA LIGHT LOW LEAD</t>
  </si>
  <si>
    <t>TU. SV19</t>
  </si>
  <si>
    <t>TU. SV19 LOW LEAD</t>
  </si>
  <si>
    <t>TU. SV19+AP AIR PLUS</t>
  </si>
  <si>
    <t>TU. SV19A EXTRA LIGHT</t>
  </si>
  <si>
    <t>TU. SV19A EXTRA LIGHT LOW LEAD</t>
  </si>
  <si>
    <t>TU. SV19AP AIR PLUS</t>
  </si>
  <si>
    <t>TU. SV19E AEROTHAN TUBE, TPU</t>
  </si>
  <si>
    <t>TU. SV19F FREERIDE</t>
  </si>
  <si>
    <t>TU. SV19FE AEROTHAN TUBE, TPU</t>
  </si>
  <si>
    <t>TU. SV2</t>
  </si>
  <si>
    <t>TU. SV20 EXTRA LIGHT</t>
  </si>
  <si>
    <t>TU. SV20E AEROTHAN TUBE, TPU</t>
  </si>
  <si>
    <t>TU. SV21</t>
  </si>
  <si>
    <t>TU. SV21+AP AIR PLUS</t>
  </si>
  <si>
    <t>TU. SV21A EXTRA LIGHT</t>
  </si>
  <si>
    <t>TU. SV21AP AIR PLUS</t>
  </si>
  <si>
    <t>TU. SV21E AEROTHAN TUBE, TPU</t>
  </si>
  <si>
    <t>TU. SV21F FREERIDE</t>
  </si>
  <si>
    <t>TU. SV21FE AEROTHAN TUBE, TPU</t>
  </si>
  <si>
    <t>TU. SV3</t>
  </si>
  <si>
    <t>TU. SV4</t>
  </si>
  <si>
    <t>TU. SV5</t>
  </si>
  <si>
    <t>TU. SV5A</t>
  </si>
  <si>
    <t>TU. SV6</t>
  </si>
  <si>
    <t>TU. SV6 LOW LEAD</t>
  </si>
  <si>
    <t>TU. SV6A EXTRA LIGHT</t>
  </si>
  <si>
    <t>TU. SV7</t>
  </si>
  <si>
    <t>TU. SV7 LOW LEAD</t>
  </si>
  <si>
    <t>TU. SV7A</t>
  </si>
  <si>
    <t>TU. SV7AP AIR PLUS</t>
  </si>
  <si>
    <t>TU. SV7B</t>
  </si>
  <si>
    <t>TU. SV7C EXTRA LIGHT</t>
  </si>
  <si>
    <t>TU. SV8</t>
  </si>
  <si>
    <t>TU. SV9</t>
  </si>
  <si>
    <t>TU. SV9A</t>
  </si>
  <si>
    <t>TU. SV9C</t>
  </si>
  <si>
    <t>Tire Booster</t>
  </si>
  <si>
    <t>Stainless Steel Vacuum insulated 23oz bottle</t>
  </si>
  <si>
    <t>Stainless Steel Vacuum insulated 12oz Camp Mug</t>
  </si>
  <si>
    <t>Light Blue, Black logo (new)</t>
  </si>
  <si>
    <t>Black, Light-Blue logo (new)</t>
  </si>
  <si>
    <t>20% discount on bookings &gt; $10,000</t>
  </si>
  <si>
    <t>10% discount on bookings &gt; $3,000</t>
  </si>
  <si>
    <t>15% discount on bookings &gt; $6,000</t>
  </si>
  <si>
    <t>5% discount on bookings &gt; $1,500</t>
  </si>
  <si>
    <r>
      <rPr>
        <sz val="20"/>
        <color theme="1"/>
        <rFont val="Calibri"/>
        <family val="2"/>
        <scheme val="minor"/>
      </rPr>
      <t>Return completed order forms to your sales representative, or email to</t>
    </r>
    <r>
      <rPr>
        <b/>
        <sz val="20"/>
        <color theme="1"/>
        <rFont val="Calibri"/>
        <family val="2"/>
        <scheme val="minor"/>
      </rPr>
      <t xml:space="preserve"> contact@schwalbetires.com</t>
    </r>
  </si>
  <si>
    <t>2024 Schwalbe North America Dealer Booking Program Order Request Form</t>
  </si>
  <si>
    <t>Shipping Dates:</t>
  </si>
  <si>
    <t>Total QTY</t>
  </si>
  <si>
    <t>Shipment #1 QTY</t>
  </si>
  <si>
    <t>Shipment #2 QTY</t>
  </si>
  <si>
    <t>Shipment #3 QTY</t>
  </si>
  <si>
    <t>Customer Information</t>
  </si>
  <si>
    <t>Instructions</t>
  </si>
  <si>
    <t>2024 Catalog</t>
  </si>
  <si>
    <t>PO #:</t>
  </si>
  <si>
    <t>Pricelist</t>
  </si>
  <si>
    <t>MY24 Items</t>
  </si>
  <si>
    <r>
      <rPr>
        <b/>
        <sz val="14"/>
        <rFont val="Calibri"/>
        <family val="2"/>
        <scheme val="minor"/>
      </rPr>
      <t>3.</t>
    </r>
    <r>
      <rPr>
        <b/>
        <sz val="11"/>
        <rFont val="Calibri"/>
        <family val="2"/>
        <scheme val="minor"/>
      </rPr>
      <t xml:space="preserve"> </t>
    </r>
    <r>
      <rPr>
        <sz val="11"/>
        <rFont val="Calibri"/>
        <family val="2"/>
        <scheme val="minor"/>
      </rPr>
      <t xml:space="preserve">View the </t>
    </r>
    <r>
      <rPr>
        <b/>
        <sz val="11"/>
        <rFont val="Calibri"/>
        <family val="2"/>
        <scheme val="minor"/>
      </rPr>
      <t>Catalog</t>
    </r>
    <r>
      <rPr>
        <sz val="11"/>
        <rFont val="Calibri"/>
        <family val="2"/>
        <scheme val="minor"/>
      </rPr>
      <t>, MY24 Items, and Pricelist for Article Numbers</t>
    </r>
  </si>
  <si>
    <t>Sort by any of the below Column Headers to find the perfect tire for your needs</t>
  </si>
  <si>
    <r>
      <rPr>
        <b/>
        <sz val="14"/>
        <rFont val="Calibri"/>
        <family val="2"/>
        <scheme val="minor"/>
      </rPr>
      <t>4.</t>
    </r>
    <r>
      <rPr>
        <sz val="11"/>
        <rFont val="Calibri"/>
        <family val="2"/>
        <scheme val="minor"/>
      </rPr>
      <t xml:space="preserve"> For each line item, input the Article Number and QTY's allocate for each shipment dates. Review the total and discounts at the bottom.</t>
    </r>
  </si>
  <si>
    <r>
      <rPr>
        <b/>
        <sz val="14"/>
        <rFont val="Calibri"/>
        <family val="2"/>
        <scheme val="minor"/>
      </rPr>
      <t>5.</t>
    </r>
    <r>
      <rPr>
        <sz val="11"/>
        <rFont val="Calibri"/>
        <family val="2"/>
        <scheme val="minor"/>
      </rPr>
      <t xml:space="preserve"> Send completed form to your Schwalbe Representative, or contact@schwalbetires.com no later than </t>
    </r>
    <r>
      <rPr>
        <b/>
        <sz val="11"/>
        <rFont val="Calibri"/>
        <family val="2"/>
        <scheme val="minor"/>
      </rPr>
      <t>November 1st 2023</t>
    </r>
    <r>
      <rPr>
        <sz val="11"/>
        <rFont val="Calibri"/>
        <family val="2"/>
        <scheme val="minor"/>
      </rPr>
      <t xml:space="preserve">.
</t>
    </r>
    <r>
      <rPr>
        <b/>
        <sz val="14"/>
        <rFont val="Calibri"/>
        <family val="2"/>
        <scheme val="minor"/>
      </rPr>
      <t xml:space="preserve">6. </t>
    </r>
    <r>
      <rPr>
        <sz val="11"/>
        <rFont val="Calibri"/>
        <family val="2"/>
        <scheme val="minor"/>
      </rPr>
      <t>A Schwalbe Representative will confirm product allocation dates</t>
    </r>
  </si>
  <si>
    <t>Submission of the completed order request form does not guarantee availability or delivery of listed items by the requested delivery date. Received order forms will be replied with a respective Confirmation of Order Receipt with item avaliability and associated delivery dates. Following confirmation, orders become binding and can not be cancelled. Any items which are not deliverable on the requested date will be held on backorder until September 1st 2024 at which point Schwalbe or it's representatives will endeavor to contact you when items become available. Claimed Booking discounts apply to the respective booking and can be claimed on all future orders in 2024. Discounts can't be combined with other promotions. 
Further questions can be directed to your Schwalbe representative or at 1-888-700-5860.</t>
  </si>
  <si>
    <t>Dispatch Information</t>
  </si>
  <si>
    <t>Shipment #1</t>
  </si>
  <si>
    <t xml:space="preserve"> Shipment #2</t>
  </si>
  <si>
    <t>Shipment #3</t>
  </si>
  <si>
    <r>
      <rPr>
        <b/>
        <sz val="14"/>
        <rFont val="Calibri"/>
        <family val="2"/>
        <scheme val="minor"/>
      </rPr>
      <t>1.</t>
    </r>
    <r>
      <rPr>
        <sz val="11"/>
        <rFont val="Calibri"/>
        <family val="2"/>
        <scheme val="minor"/>
      </rPr>
      <t xml:space="preserve"> Review the information and </t>
    </r>
    <r>
      <rPr>
        <b/>
        <sz val="11"/>
        <rFont val="Calibri"/>
        <family val="2"/>
        <scheme val="minor"/>
      </rPr>
      <t>Catalog</t>
    </r>
    <r>
      <rPr>
        <sz val="11"/>
        <rFont val="Calibri"/>
        <family val="2"/>
        <scheme val="minor"/>
      </rPr>
      <t xml:space="preserve"> from: 
</t>
    </r>
    <r>
      <rPr>
        <u/>
        <sz val="11"/>
        <color theme="4" tint="-0.249977111117893"/>
        <rFont val="Calibri"/>
        <family val="2"/>
        <scheme val="minor"/>
      </rPr>
      <t>https://www.schwalbetires.com/b2b-pages/2024-b2b/</t>
    </r>
    <r>
      <rPr>
        <sz val="11"/>
        <rFont val="Calibri"/>
        <family val="2"/>
        <scheme val="minor"/>
      </rPr>
      <t xml:space="preserve">
</t>
    </r>
    <r>
      <rPr>
        <b/>
        <sz val="14"/>
        <rFont val="Calibri"/>
        <family val="2"/>
        <scheme val="minor"/>
      </rPr>
      <t>2.</t>
    </r>
    <r>
      <rPr>
        <sz val="11"/>
        <rFont val="Calibri"/>
        <family val="2"/>
        <scheme val="minor"/>
      </rPr>
      <t xml:space="preserve"> Complete the </t>
    </r>
    <r>
      <rPr>
        <b/>
        <sz val="11"/>
        <color rgb="FFFF0000"/>
        <rFont val="Calibri"/>
        <family val="2"/>
        <scheme val="minor"/>
      </rPr>
      <t>Customer Information</t>
    </r>
    <r>
      <rPr>
        <sz val="11"/>
        <rFont val="Calibri"/>
        <family val="2"/>
        <scheme val="minor"/>
      </rPr>
      <t xml:space="preserve"> Section,
including your 3 preffered shipping dates and dispatch information</t>
    </r>
  </si>
  <si>
    <t>57-559 B/WS/B-SK HS476 ADDIX 67EPI</t>
  </si>
  <si>
    <t>TU. IMPAC AV28"</t>
  </si>
  <si>
    <t>NATURAL BIKE SOAP</t>
  </si>
  <si>
    <t>Im EK</t>
  </si>
  <si>
    <t>BIKE SOAP Brush</t>
  </si>
  <si>
    <t>ohne EK</t>
  </si>
  <si>
    <t>BIKE SOAP Alu-Box, 3-teilig</t>
  </si>
  <si>
    <t>SOS PUMP</t>
  </si>
  <si>
    <t>Mini tire inflator with cardboard and frame holder</t>
  </si>
  <si>
    <t>1653A</t>
  </si>
  <si>
    <t>Saddle Bag</t>
  </si>
  <si>
    <t>incl. SV13 Tube and 2x Tire Levers/10 pcs. per Poly Bag</t>
  </si>
  <si>
    <t>1653C</t>
  </si>
  <si>
    <t>incl. SV19 Tube and 2x Tire Levers/10 pcs. per Poly Bag</t>
  </si>
  <si>
    <t>MAD MIKE</t>
  </si>
  <si>
    <t>57-305 B/B HS137 SBC 50EPI</t>
  </si>
  <si>
    <t>HS137</t>
  </si>
  <si>
    <t>30-349 B/B+RT HS396 72 Steel Studs WiC 50EPI</t>
  </si>
  <si>
    <t>42-355 B/B+RT HS396 76 Steel Studs WiC 50EPI</t>
  </si>
  <si>
    <t>50-355 B/CL-SK HS600 ADDIX 67EPI</t>
  </si>
  <si>
    <t>STANDARD</t>
  </si>
  <si>
    <t>37-390 B/G HS116 SBC 50EPI</t>
  </si>
  <si>
    <t>18x1 3/8</t>
  </si>
  <si>
    <t>HS116</t>
  </si>
  <si>
    <t>40-406 B/B-SK HS472 ADDIX SpeedGrip 127EPI</t>
  </si>
  <si>
    <t>MARATHON GT 365</t>
  </si>
  <si>
    <t>47-406 B/B HS137 SBC 50EPI</t>
  </si>
  <si>
    <t>KNOBBY</t>
  </si>
  <si>
    <t>54-406 B/B HS160 SBC 50EPI</t>
  </si>
  <si>
    <t>HS160</t>
  </si>
  <si>
    <t>JUMPIN´ JACK</t>
  </si>
  <si>
    <t>54-406 B/B HS331 ADDIX 67EPI</t>
  </si>
  <si>
    <t>HS331</t>
  </si>
  <si>
    <t>55-406 C/C+RT HS439 SBC 50EPI</t>
  </si>
  <si>
    <t>57-406 B/B HS331 ADDIX 67EPI</t>
  </si>
  <si>
    <t>25-489 GR/B-SK HS228 GRC 50EPI</t>
  </si>
  <si>
    <t>HS228</t>
  </si>
  <si>
    <t>37-489 B/B+RT HS110 SBC 50EPI</t>
  </si>
  <si>
    <t>22x1 3/8</t>
  </si>
  <si>
    <t>HS110</t>
  </si>
  <si>
    <t>37-489 B/W HS110 SBC 50EPI</t>
  </si>
  <si>
    <t>55-507 B/B-SK+RT HS439 ADDIX 67EPI 34B</t>
  </si>
  <si>
    <t>FAT ALBERT REAR</t>
  </si>
  <si>
    <t>62-507 B/B-SK HS401 ADDIX SpeedGrip 67EPI</t>
  </si>
  <si>
    <t>HS401</t>
  </si>
  <si>
    <t>SPEEDAIR</t>
  </si>
  <si>
    <t>20-540 W/B-SK HS343 2Grip SiC 67EPI</t>
  </si>
  <si>
    <t>HS343</t>
  </si>
  <si>
    <t>DUNK KING</t>
  </si>
  <si>
    <t>25-540 W/BDX-SK HS612 WHSC 67EPI</t>
  </si>
  <si>
    <t>HS612</t>
  </si>
  <si>
    <t>25-559 W/BDX-SK HS612 WHSC 67EPI</t>
  </si>
  <si>
    <t>MARATHON SUPREME</t>
  </si>
  <si>
    <t>42-559 B/B-SK+RT HS469 ADDIX 67EPI</t>
  </si>
  <si>
    <t>HS469</t>
  </si>
  <si>
    <t>47-559 B/B+RT HS404 ADDIX 67EPI</t>
  </si>
  <si>
    <t>HS404</t>
  </si>
  <si>
    <t>47-559 B/B+RT HS431 SBC 50EPI</t>
  </si>
  <si>
    <t>50-559 B/B+RT HS431 SBC 50EPI</t>
  </si>
  <si>
    <t>50-559 B/B-SK+RT HS469 ADDIX 67EPI</t>
  </si>
  <si>
    <t>50-559 B/B-SK+RT HS469 OSC 67EPI</t>
  </si>
  <si>
    <t>RACING RALPH HT</t>
  </si>
  <si>
    <t>50-559 B/B-SK HS391 PSC 107EPI</t>
  </si>
  <si>
    <t>HS391</t>
  </si>
  <si>
    <t>50-559 B/B+RT HS404 ADDIX 67EPI</t>
  </si>
  <si>
    <t>54-559 B/B-SK HS425 PSC 127EPI</t>
  </si>
  <si>
    <t>54-559 B/B-SK HS379 361 Alu Studs WiC 67EPI</t>
  </si>
  <si>
    <t>57-559 B/B-SK HS425 PSC 67EPI</t>
  </si>
  <si>
    <t>60-559 B/B-SK HS417 VSC 2x67EPI</t>
  </si>
  <si>
    <t>60-559 B/B-SK HS447 ADDIX Ultra Soft 67EPI</t>
  </si>
  <si>
    <t>60-559 B/B-SK HS447 VSC 2x67EPI</t>
  </si>
  <si>
    <t>ROCK RAZOR</t>
  </si>
  <si>
    <t>60-559 B/B-SK HS452 PSC 67EPI</t>
  </si>
  <si>
    <t>HS452</t>
  </si>
  <si>
    <t>25-584 B/B-SK HS462A ADDIX 67EPI</t>
  </si>
  <si>
    <t>28-584 B/GR-SK HS464 DC 67EPI</t>
  </si>
  <si>
    <t>33-584 B/B-SK HS467 ADDIX SpeedGrip 127EPI</t>
  </si>
  <si>
    <t>DURANO E</t>
  </si>
  <si>
    <t>40-584 B/B-SK+RT HS464A ENC 67EPI 28B</t>
  </si>
  <si>
    <t>HS464A</t>
  </si>
  <si>
    <t>40-584 B/B-SK HS487 ADDIX SpeedGrip 127EPI</t>
  </si>
  <si>
    <t>MARATHON CROSS</t>
  </si>
  <si>
    <t>44-584 B/B-SK+RT HS470 SpC 67EPI</t>
  </si>
  <si>
    <t>HS470</t>
  </si>
  <si>
    <t>50-584 B/CL-SK HS472 ADDIX 67EPI</t>
  </si>
  <si>
    <t>50-584 B/CL-SK HS472 OSC 127EPI</t>
  </si>
  <si>
    <t>54-584 B/B-SK HS438 PSC 67EPI</t>
  </si>
  <si>
    <t>54-584 B/B-SK HS425 PSC 127EPI</t>
  </si>
  <si>
    <t>54-584 B/B-SK HS425 PSC 67EPI</t>
  </si>
  <si>
    <t>57-584 B/B-SK HS438 ADDIX Speed 127EPI</t>
  </si>
  <si>
    <t>57-584 B/B-SK HS438 PSC 127EPI</t>
  </si>
  <si>
    <t>57-584 B/B-SK HS447 ADDIX Soft 67EPI</t>
  </si>
  <si>
    <t>57-584 B/B-SK HS463 PSC 67EPI</t>
  </si>
  <si>
    <t>57-584 B/B-SK HS411 SBC 50EPI</t>
  </si>
  <si>
    <t>HS411</t>
  </si>
  <si>
    <t>60-584 B/B-SK HS452 ADDIX SpeedGrip 67EPI</t>
  </si>
  <si>
    <t>60-584 B/B-SK HS452 ADDIX Soft 67EPI</t>
  </si>
  <si>
    <t>60-584 B/B HS463 ADDIX 67EPI</t>
  </si>
  <si>
    <t>FAT ALBERT FRONT</t>
  </si>
  <si>
    <t>60-584 B/B-SK HS477 ADDIX Soft 67EPI</t>
  </si>
  <si>
    <t>HS477</t>
  </si>
  <si>
    <t>60-584 B/B-SK HS478 ADDIX SpeedGrip 67EPI</t>
  </si>
  <si>
    <t>HS478</t>
  </si>
  <si>
    <t>60-584 B/CL-SK HS491 ADDIX Soft 67EPI</t>
  </si>
  <si>
    <t>60-584 B/B-SK HS602 ADDIX 67EPI B</t>
  </si>
  <si>
    <t>60-584 B/B-SK HS417 ADDIX Ultra Soft 67EPI</t>
  </si>
  <si>
    <t>60-584 B/B-SK HS447 ADDIX Ultra Soft 67EPI</t>
  </si>
  <si>
    <t>60-584 B/B-SK HS447 ADDIX Ultra Soft 2x67EPI</t>
  </si>
  <si>
    <t>60-584 B/B-SK HS447 ADDIX Soft 67EPI</t>
  </si>
  <si>
    <t>62-584 B/CL-SK HS447 ADDIX Soft 67EPI B</t>
  </si>
  <si>
    <t>65-584 B/B-SK HS452 ADDIX SpeedGrip 67EPI</t>
  </si>
  <si>
    <t>65-584 B/B-SK HS463 ADDIX SpeedGrip 67EPI</t>
  </si>
  <si>
    <t>65-584 B/CL-SK HS476 ADDIX 67EPI B</t>
  </si>
  <si>
    <t>65-584 B/B-SK HS447 ADDIX Ultra Soft 2x67EPI</t>
  </si>
  <si>
    <t>70-584 B/B HS438 ADDIX 67EPI</t>
  </si>
  <si>
    <t>70-584 B/B-SK HS463 ADDIX SpeedGrip 67EPI</t>
  </si>
  <si>
    <t>25-590 W/BDX-SK HS612 WHSC 67EPI</t>
  </si>
  <si>
    <t>ONE HT</t>
  </si>
  <si>
    <t>22-622 B/B-SK HS423D OSC 107EPI</t>
  </si>
  <si>
    <t>HS423D</t>
  </si>
  <si>
    <t>LUGANO T</t>
  </si>
  <si>
    <t>HS424</t>
  </si>
  <si>
    <t>22-622 B/B-SK HS424 SiC 30EPI</t>
  </si>
  <si>
    <t>23-622 W/B-SK HS343 2Grip SiC 67EPI</t>
  </si>
  <si>
    <t>DURANO</t>
  </si>
  <si>
    <t>23-622 B/B-SK HS464 DC 67EPI</t>
  </si>
  <si>
    <t>23-622 B/GR-SK HS464 DC 67EPI</t>
  </si>
  <si>
    <t>25-622 W/BDX-SK HS612 WHSC 67EPI</t>
  </si>
  <si>
    <t>PRO ONE HT</t>
  </si>
  <si>
    <t>27-622 B/B-SK HS423 OSC 107EPI</t>
  </si>
  <si>
    <t>HS423</t>
  </si>
  <si>
    <t>28x1.10</t>
  </si>
  <si>
    <t>28-622 B/B+RT HS431 SBC 50EPI</t>
  </si>
  <si>
    <t>E-ONE</t>
  </si>
  <si>
    <t>28-622 B/B-SK HS464A ADDIX Race 127EPI 22B</t>
  </si>
  <si>
    <t>28x1.20</t>
  </si>
  <si>
    <t>G-ONE HT SPEED</t>
  </si>
  <si>
    <t>30-622 B/B-SK HS472 OSC 107EPI</t>
  </si>
  <si>
    <t>28x1.25</t>
  </si>
  <si>
    <t>32-622 B/B+RT HS431 SBC 50EPI</t>
  </si>
  <si>
    <t>32-622 B/B-SK HS464A ADDIX Race 127EPI 22B</t>
  </si>
  <si>
    <t>32-622 B/B-SK+RT HS469 ADDIX 67EPI</t>
  </si>
  <si>
    <t>28x1.30</t>
  </si>
  <si>
    <t>33-622 B/B-SK HS467A OSC 127EPI</t>
  </si>
  <si>
    <t>33-622 B/B-SK HS481 DC 67EPI</t>
  </si>
  <si>
    <t>SAMMY SLICK HT</t>
  </si>
  <si>
    <t>33-622 B/B-SK HS414 PSC 107EPI</t>
  </si>
  <si>
    <t>HS414</t>
  </si>
  <si>
    <t>33-622 B/B-SK HS425 PSC 107EPI</t>
  </si>
  <si>
    <t>ROCKET RON HT</t>
  </si>
  <si>
    <t>33-622 B/B-SK HS438 PSC 107EPI</t>
  </si>
  <si>
    <t>28x1.35</t>
  </si>
  <si>
    <t>35-622 B/CL-SK HS473 ADDIX 67EPI</t>
  </si>
  <si>
    <t>28x1.40</t>
  </si>
  <si>
    <t>37-622 B/B+RT HS431 SBC 50EPI</t>
  </si>
  <si>
    <t>37-622 B/B+RT HS404 ADDIX 67EPI</t>
  </si>
  <si>
    <t>28x1.50</t>
  </si>
  <si>
    <t>40-622 B/B+RT HS431 SBC 50EPI</t>
  </si>
  <si>
    <t>40-622 B/CL-SK HS473 ADDIX 67EPI</t>
  </si>
  <si>
    <t>40-622 B/CL-SK HS487 ADDIX 67EPI</t>
  </si>
  <si>
    <t>40-622 B/CL-SK HS601 ADDIX 67EPI</t>
  </si>
  <si>
    <t>28x1.60</t>
  </si>
  <si>
    <t>42-622 B/B-SK+RT HS377 SBC 50EPI</t>
  </si>
  <si>
    <t>42-622 B/B+RT HS404 ADDIX 67EPI</t>
  </si>
  <si>
    <t>47-622 B/B+RT HS404 ADDIX 67EPI</t>
  </si>
  <si>
    <t>28x1.75</t>
  </si>
  <si>
    <t>47-622 B/B+RT HS431 SBC 50EPI</t>
  </si>
  <si>
    <t>29x2.00</t>
  </si>
  <si>
    <t>50-622 B/B-SK HS417A PSC 127EPI</t>
  </si>
  <si>
    <t>50-622 B/B-SK HS425 PSC 107EPI</t>
  </si>
  <si>
    <t>50-622 B/B+RT HS440 ADDIX 67EPI</t>
  </si>
  <si>
    <t>50-622 B/B+RT HS450 SBC 50EPI</t>
  </si>
  <si>
    <t>50-622 B/B-SK+RT HS469 ADDIX 67EPI</t>
  </si>
  <si>
    <t>MARATHON GT</t>
  </si>
  <si>
    <t>50-622 B/B+RT HS480 EC 67EPI 35B</t>
  </si>
  <si>
    <t>HS480</t>
  </si>
  <si>
    <t>50-622 B/CL-SK HS601 ADDIX 67EPI</t>
  </si>
  <si>
    <t>54-622 B/B-SK HS438 ADDIX Speed 127EPI</t>
  </si>
  <si>
    <t>54-622 B/B-SK HS438 PSC 127EPI</t>
  </si>
  <si>
    <t>54-622 B/B-SK HS451 PSC 127EPI</t>
  </si>
  <si>
    <t>55-622 B/B+RT HS450 SBC 50EPI</t>
  </si>
  <si>
    <t>57-622 B/CL-SK HS476 ADDIX 67EPI</t>
  </si>
  <si>
    <t>57-622 B/B-SK HS391 SBC 50EPI</t>
  </si>
  <si>
    <t>57-622 B/B-SK HS425 PSC 127EPI</t>
  </si>
  <si>
    <t>57-622 B/B-SK HS425 DC 67EPI</t>
  </si>
  <si>
    <t>60-622 B/B-SK HS452 ADDIX SpeedGrip 67EPI</t>
  </si>
  <si>
    <t>60-622 B/B-SK HS478 PSC 67EPI</t>
  </si>
  <si>
    <t>60-622 B/B-SK HS602 ADDIX SpeedGrip 67EPI B</t>
  </si>
  <si>
    <t>62-622 B/CL-SK HS447 ADDIX Soft 67EPI B</t>
  </si>
  <si>
    <t>65-622 B/CL-SK HS476 ADDIX 67EPI B</t>
  </si>
  <si>
    <t>40-635 HXM/HXM+RT HS392 SBC 50EPI</t>
  </si>
  <si>
    <t>28x1 1/2</t>
  </si>
  <si>
    <t>40-635 B/B+RT HS396 116 Steel Studs WiC 50EPI</t>
  </si>
  <si>
    <t>40-635 B/B+RT HS431 SBC 50EPI</t>
  </si>
  <si>
    <t>LIGHT</t>
  </si>
  <si>
    <t>TU. SCHWALBE AV3B LIGHT</t>
  </si>
  <si>
    <t>28/40-305 IB AGV 40mm</t>
  </si>
  <si>
    <t>TU. SCHWALBE AV11 EXTRA LIGHT</t>
  </si>
  <si>
    <t>Valve Extension Aluminum SV</t>
  </si>
  <si>
    <t>17 mm, Set of 2</t>
  </si>
  <si>
    <t>Tire Spikes Steel 50 pcs. in Bag</t>
  </si>
  <si>
    <t>Dealer Price List</t>
  </si>
  <si>
    <t>Wheelchair</t>
  </si>
  <si>
    <t>DIRTY DAN Evo, Downhill</t>
  </si>
  <si>
    <t>DIRTY DAN Evo, Super Gravity, TLE</t>
  </si>
  <si>
    <t>DIRTY DAN Evo, LiteSkin, Folding</t>
  </si>
  <si>
    <t>DUNK KING Evo, Folding</t>
  </si>
  <si>
    <t>DURANO Perf, RaceGuard, Folding</t>
  </si>
  <si>
    <t>DURANO E Perf, RaceGuard</t>
  </si>
  <si>
    <t>EDDY CURRENT FRONT Evo, Super Gravity, TLE</t>
  </si>
  <si>
    <t>E-ONE Evo, V-Guard, Folding</t>
  </si>
  <si>
    <t>FAT ALBERT FRONT Evo, SnakeSkin, TLE</t>
  </si>
  <si>
    <t>FAT ALBERT REAR Evo, SnakeSkin, TLE</t>
  </si>
  <si>
    <t>G-ONE ALLROUND Perf, RaceGuard, Folding</t>
  </si>
  <si>
    <t>G-ONE BITE Evo, MicroSkin, TLE</t>
  </si>
  <si>
    <t>G-ONE BITE Evo, SnakeSkin, TLE</t>
  </si>
  <si>
    <t>G-ONE HT SPEED Evo, V-Guard, Tubular</t>
  </si>
  <si>
    <t>G-ONE SPEED Evo, V-Guard, MicroSkin, TLE</t>
  </si>
  <si>
    <t>G-ONE SPEED Evo, LiteSkin, V-Guard, Folding</t>
  </si>
  <si>
    <t>G-ONE ULTRABITE Evo, SnakeSkin, TLE</t>
  </si>
  <si>
    <t>HANS DAMPF Evo, Apex, SnakeSkin, TLE</t>
  </si>
  <si>
    <t>ICE SPIKER PRO Evo, LiteSkin, Folding</t>
  </si>
  <si>
    <t>JUMPIN´ JACK Perf, TwinSkin</t>
  </si>
  <si>
    <t>KNOBBY K-Guard, TwinSkin</t>
  </si>
  <si>
    <t>LUGANO T K-Guard, Tubular</t>
  </si>
  <si>
    <t>MAD MIKE K-Guard, TwinSkin</t>
  </si>
  <si>
    <t>MAGIC MARY Evo, Downhill</t>
  </si>
  <si>
    <t>MAGIC MARY Evo, SnakeSkin, TLE</t>
  </si>
  <si>
    <t>MARATHON CROSS Perf, RaceGuard</t>
  </si>
  <si>
    <t>MARATHON GT Perf, DualGuard, TwinSkin</t>
  </si>
  <si>
    <t>MARATHON GT 365 Perf, DualGuard, TwinSkin</t>
  </si>
  <si>
    <t>MARATHON SUPREME Evo, V-Guard, Folding</t>
  </si>
  <si>
    <t>NOBBY NIC Evo, SnakeSkin, TLE</t>
  </si>
  <si>
    <t>NOBBY NIC Evo, Apex, SnakeSkin, TLE</t>
  </si>
  <si>
    <t>ONE HT Evo, RaceGuard, Tubular</t>
  </si>
  <si>
    <t>PRO ONE HT Evo, V-Guard, Tubular</t>
  </si>
  <si>
    <t>RACING RALPH Evo, LiteSkin, Folding</t>
  </si>
  <si>
    <t>RACING RALPH Evo, SnakeSkin, TLE</t>
  </si>
  <si>
    <t>RACING RALPH Perf, Folding</t>
  </si>
  <si>
    <t>RACING RALPH HT Evo, Tubular</t>
  </si>
  <si>
    <t>RACING RAY Evo, SnakeSkin, TLE</t>
  </si>
  <si>
    <t>ROAD CRUISER K-Guard</t>
  </si>
  <si>
    <t>ROCK RAZOR Evo, SnakeSkin, TLE</t>
  </si>
  <si>
    <t>ROCK RAZOR Evo, Super Gravity, TLE</t>
  </si>
  <si>
    <t>ROCK RAZOR Evo, Super Trail, TLE</t>
  </si>
  <si>
    <t>ROCKET RON Evo, SnakeSkin, TLE</t>
  </si>
  <si>
    <t>ROCKET RON Evo, LiteSkin, Folding</t>
  </si>
  <si>
    <t>ROCKET RON HT Evo, Tubular</t>
  </si>
  <si>
    <t>SPEEDAIR Perf</t>
  </si>
  <si>
    <t>K-Guard, TwinSkin</t>
  </si>
  <si>
    <t>K-Guard</t>
  </si>
  <si>
    <t>THUNDER BURT Evo, TLR</t>
  </si>
  <si>
    <t>THUNDER BURT Evo, SnakeSkin, TLE</t>
  </si>
  <si>
    <t>X-ONE ALLROUND Evo, MicroSkin, TLE</t>
  </si>
  <si>
    <t>X-ONE BITE Perf, Folding</t>
  </si>
  <si>
    <t>G-ONE SPEED Perf</t>
  </si>
  <si>
    <t>SUPER MOTO-X Perf</t>
  </si>
  <si>
    <t>MY24 Item Overview</t>
  </si>
  <si>
    <t>Art. No</t>
  </si>
  <si>
    <t>Whitewall-Reflex</t>
  </si>
  <si>
    <t>W/BDX-SK</t>
  </si>
  <si>
    <t>White/Boudeaux</t>
  </si>
  <si>
    <t>GR/B-SK</t>
  </si>
  <si>
    <t>Coffee-Reflex</t>
  </si>
  <si>
    <t>B/CL+RT</t>
  </si>
  <si>
    <t>Black-Classic Skin-Reflex</t>
  </si>
  <si>
    <t>W/B-SK</t>
  </si>
  <si>
    <t>White</t>
  </si>
  <si>
    <t>EDDY CURRENT FRONT Evo, Super</t>
  </si>
  <si>
    <t>Gravel</t>
  </si>
  <si>
    <t>G-ONE</t>
  </si>
  <si>
    <t>High Pressure Rim Tape 14-622</t>
  </si>
  <si>
    <t>High Pressure Rim Tape 16-622</t>
  </si>
  <si>
    <t>High Pressure Rim Tape 18-622</t>
  </si>
  <si>
    <t>High Pressure Rim Tape 20-559</t>
  </si>
  <si>
    <t>High Pressure Rim Tape 20-622</t>
  </si>
  <si>
    <t>High Pressure Rim Tape 22-559</t>
  </si>
  <si>
    <t>High Pressure Rim Tape 22-622</t>
  </si>
  <si>
    <t>WInter</t>
  </si>
  <si>
    <t>ICE SPIKER PRO Perf, DD</t>
  </si>
  <si>
    <t>MAGIC MARY Evo, Super</t>
  </si>
  <si>
    <t>Green Marathon</t>
  </si>
  <si>
    <t>Green Marathon Perf, GreenGuard</t>
  </si>
  <si>
    <t>Green Marathon Perf, GreenGuard, TwinSkin</t>
  </si>
  <si>
    <t>11654207.0198.0</t>
  </si>
  <si>
    <t>NOBBY NIC Evo, Super</t>
  </si>
  <si>
    <t>ONE Perf</t>
  </si>
  <si>
    <t>ONE PLUS Perf</t>
  </si>
  <si>
    <t>Polyurethane</t>
  </si>
  <si>
    <t>PRO ONE Evo, Super Race, V</t>
  </si>
  <si>
    <t>RACING RALPH Perf</t>
  </si>
  <si>
    <t>RACING RAY Perf</t>
  </si>
  <si>
    <t>27x1 1/14</t>
  </si>
  <si>
    <t>ROCKET RON PerfTwinSkinTLR</t>
  </si>
  <si>
    <t>SAMMY SLICK HT EvoTubular</t>
  </si>
  <si>
    <t>Textile IB</t>
  </si>
  <si>
    <t>Textile OEM</t>
  </si>
  <si>
    <t>Textile WP</t>
  </si>
  <si>
    <t>TL Rimtape</t>
  </si>
  <si>
    <t>TU. SCHWALBE AV10+AP</t>
  </si>
  <si>
    <t>TU. SCHWALBE AV13+AP</t>
  </si>
  <si>
    <t>TU. SCHWALBE AV7+AP</t>
  </si>
  <si>
    <t>TU. SCHWALBE 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</si>
</sst>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0"/>
      <color indexed="8"/>
      <name val="Arial"/>
      <family val="2"/>
    </font>
    <font>
      <b/>
      <sz val="10"/>
      <color theme="1"/>
      <name val="Arial"/>
      <family val="2"/>
    </font>
    <font>
      <sz val="11"/>
      <color rgb="FFFF0000"/>
      <name val="Calibri"/>
      <family val="2"/>
      <scheme val="minor"/>
    </font>
    <font>
      <b/>
      <sz val="11"/>
      <color rgb="FFFF0000"/>
      <name val="Calibri"/>
      <family val="2"/>
      <scheme val="minor"/>
    </font>
    <font>
      <b/>
      <sz val="24"/>
      <color theme="1"/>
      <name val="Calibri"/>
      <family val="2"/>
      <scheme val="minor"/>
    </font>
    <font>
      <b/>
      <sz val="20"/>
      <color theme="1"/>
      <name val="Calibri"/>
      <family val="2"/>
      <scheme val="minor"/>
    </font>
    <font>
      <sz val="20"/>
      <color theme="1"/>
      <name val="Calibri"/>
      <family val="2"/>
      <scheme val="minor"/>
    </font>
    <font>
      <b/>
      <sz val="10"/>
      <color theme="1"/>
      <name val="Calibri"/>
      <family val="2"/>
      <scheme val="minor"/>
    </font>
    <font>
      <u/>
      <sz val="11"/>
      <color theme="10"/>
      <name val="Calibri"/>
      <family val="2"/>
      <scheme val="minor"/>
    </font>
    <font>
      <sz val="8"/>
      <name val="Calibri"/>
      <family val="2"/>
      <scheme val="minor"/>
    </font>
    <font>
      <sz val="11"/>
      <color rgb="FF4D5156"/>
      <name val="Arial"/>
      <family val="2"/>
    </font>
    <font>
      <sz val="14"/>
      <color theme="7" tint="-0.499984740745262"/>
      <name val="Calibri"/>
      <family val="2"/>
      <scheme val="minor"/>
    </font>
    <font>
      <sz val="14"/>
      <color theme="6" tint="-0.499984740745262"/>
      <name val="Calibri"/>
      <family val="2"/>
      <scheme val="minor"/>
    </font>
    <font>
      <sz val="14"/>
      <color theme="5" tint="-0.499984740745262"/>
      <name val="Calibri"/>
      <family val="2"/>
      <scheme val="minor"/>
    </font>
    <font>
      <sz val="14"/>
      <name val="Calibri"/>
      <family val="2"/>
      <scheme val="minor"/>
    </font>
    <font>
      <b/>
      <sz val="14"/>
      <name val="Calibri"/>
      <family val="2"/>
      <scheme val="minor"/>
    </font>
    <font>
      <b/>
      <sz val="14"/>
      <color theme="7" tint="-0.499984740745262"/>
      <name val="Calibri"/>
      <family val="2"/>
      <scheme val="minor"/>
    </font>
    <font>
      <b/>
      <sz val="14"/>
      <color theme="6" tint="-0.499984740745262"/>
      <name val="Calibri"/>
      <family val="2"/>
      <scheme val="minor"/>
    </font>
    <font>
      <b/>
      <sz val="14"/>
      <color theme="5" tint="-0.499984740745262"/>
      <name val="Calibri"/>
      <family val="2"/>
      <scheme val="minor"/>
    </font>
    <font>
      <b/>
      <sz val="14"/>
      <color theme="1"/>
      <name val="Calibri"/>
      <family val="2"/>
      <scheme val="minor"/>
    </font>
    <font>
      <b/>
      <sz val="14"/>
      <color rgb="FFFF0000"/>
      <name val="Calibri"/>
      <family val="2"/>
      <scheme val="minor"/>
    </font>
    <font>
      <sz val="10"/>
      <name val="Arial"/>
      <family val="2"/>
    </font>
    <font>
      <u/>
      <sz val="11"/>
      <color theme="4" tint="-0.249977111117893"/>
      <name val="Calibri"/>
      <family val="2"/>
      <scheme val="minor"/>
    </font>
    <font>
      <sz val="10"/>
      <color rgb="FF000000"/>
      <name val="Arial"/>
      <family val="2"/>
    </font>
    <font>
      <sz val="11"/>
      <name val="Calibri"/>
      <family val="2"/>
    </font>
    <font>
      <sz val="11"/>
      <name val="Arial"/>
      <family val="2"/>
    </font>
  </fonts>
  <fills count="10">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79998168889431442"/>
        <bgColor theme="4" tint="0.79998168889431442"/>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164" fontId="1" fillId="0" borderId="0" applyFont="0" applyFill="0" applyBorder="0" applyAlignment="0" applyProtection="0"/>
    <xf numFmtId="0" fontId="1" fillId="0" borderId="0"/>
    <xf numFmtId="0" fontId="13" fillId="0" borderId="0" applyNumberFormat="0" applyFill="0" applyBorder="0" applyAlignment="0" applyProtection="0"/>
    <xf numFmtId="0" fontId="26" fillId="0" borderId="0"/>
  </cellStyleXfs>
  <cellXfs count="146">
    <xf numFmtId="0" fontId="0" fillId="0" borderId="0" xfId="0"/>
    <xf numFmtId="0" fontId="0" fillId="0" borderId="0" xfId="0" applyAlignment="1">
      <alignment horizontal="center"/>
    </xf>
    <xf numFmtId="164" fontId="0" fillId="0" borderId="0" xfId="1" applyFont="1" applyAlignment="1" applyProtection="1">
      <alignment horizontal="center"/>
    </xf>
    <xf numFmtId="0" fontId="2" fillId="0" borderId="0" xfId="0" applyFont="1" applyAlignment="1">
      <alignment horizontal="center"/>
    </xf>
    <xf numFmtId="1" fontId="0" fillId="0" borderId="0" xfId="0" applyNumberFormat="1"/>
    <xf numFmtId="164" fontId="0" fillId="0" borderId="0" xfId="1" applyFont="1"/>
    <xf numFmtId="164" fontId="0" fillId="0" borderId="0" xfId="1" applyFont="1" applyAlignment="1">
      <alignment horizontal="center"/>
    </xf>
    <xf numFmtId="164" fontId="0" fillId="2" borderId="2" xfId="1" applyFont="1" applyFill="1" applyBorder="1" applyAlignment="1" applyProtection="1">
      <alignment horizontal="center"/>
    </xf>
    <xf numFmtId="0" fontId="6" fillId="5" borderId="1"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0" fontId="3" fillId="5" borderId="1" xfId="0" applyFont="1" applyFill="1" applyBorder="1" applyAlignment="1" applyProtection="1">
      <alignment horizontal="center"/>
      <protection locked="0"/>
    </xf>
    <xf numFmtId="0" fontId="0" fillId="5" borderId="0" xfId="0" applyFill="1" applyAlignment="1" applyProtection="1">
      <alignment horizontal="left"/>
      <protection locked="0"/>
    </xf>
    <xf numFmtId="0" fontId="13" fillId="8" borderId="11" xfId="3" applyFill="1" applyBorder="1" applyAlignment="1" applyProtection="1">
      <alignment horizontal="center" vertical="top" wrapText="1"/>
    </xf>
    <xf numFmtId="164" fontId="4" fillId="6" borderId="1" xfId="1" applyFont="1" applyFill="1" applyBorder="1" applyAlignment="1" applyProtection="1">
      <alignment horizontal="center"/>
    </xf>
    <xf numFmtId="164" fontId="4" fillId="6" borderId="2" xfId="1" applyFont="1" applyFill="1" applyBorder="1" applyAlignment="1" applyProtection="1">
      <alignment horizontal="center"/>
    </xf>
    <xf numFmtId="164" fontId="0" fillId="3" borderId="1" xfId="1" applyFont="1" applyFill="1" applyBorder="1" applyAlignment="1" applyProtection="1">
      <alignment horizontal="center"/>
    </xf>
    <xf numFmtId="164" fontId="0" fillId="3" borderId="1" xfId="1" applyFont="1" applyFill="1" applyBorder="1" applyProtection="1"/>
    <xf numFmtId="0" fontId="2" fillId="0" borderId="0" xfId="0" applyFont="1" applyAlignment="1">
      <alignment wrapText="1"/>
    </xf>
    <xf numFmtId="0" fontId="3" fillId="4" borderId="10" xfId="3" applyFont="1" applyFill="1" applyBorder="1" applyAlignment="1" applyProtection="1">
      <alignment horizontal="center" vertical="center" wrapText="1"/>
    </xf>
    <xf numFmtId="0" fontId="3" fillId="4" borderId="0" xfId="3" applyFont="1" applyFill="1" applyBorder="1" applyAlignment="1" applyProtection="1">
      <alignment horizontal="center" vertical="center" wrapText="1"/>
    </xf>
    <xf numFmtId="0" fontId="3" fillId="4" borderId="11" xfId="3" applyFont="1" applyFill="1" applyBorder="1" applyAlignment="1" applyProtection="1">
      <alignment horizontal="center" vertical="center" wrapText="1"/>
    </xf>
    <xf numFmtId="0" fontId="3" fillId="4" borderId="10" xfId="3" applyFont="1" applyFill="1" applyBorder="1" applyAlignment="1" applyProtection="1">
      <alignment horizontal="center" vertical="top" wrapText="1"/>
    </xf>
    <xf numFmtId="0" fontId="3" fillId="4" borderId="0" xfId="3" applyFont="1" applyFill="1" applyBorder="1" applyAlignment="1" applyProtection="1">
      <alignment horizontal="center" vertical="top" wrapText="1"/>
    </xf>
    <xf numFmtId="0" fontId="3" fillId="4" borderId="11" xfId="3" applyFont="1" applyFill="1" applyBorder="1" applyAlignment="1" applyProtection="1">
      <alignment horizontal="center" vertical="top" wrapText="1"/>
    </xf>
    <xf numFmtId="0" fontId="13" fillId="7" borderId="10" xfId="3" applyFill="1" applyBorder="1" applyAlignment="1" applyProtection="1">
      <alignment horizontal="center" vertical="top" wrapText="1"/>
    </xf>
    <xf numFmtId="0" fontId="13" fillId="7" borderId="0" xfId="3" applyFill="1" applyBorder="1" applyAlignment="1" applyProtection="1">
      <alignment horizontal="center" vertical="top" wrapText="1"/>
    </xf>
    <xf numFmtId="0" fontId="3" fillId="4" borderId="12" xfId="3" applyFont="1" applyFill="1" applyBorder="1" applyAlignment="1" applyProtection="1">
      <alignment horizontal="center" vertical="top" wrapText="1"/>
    </xf>
    <xf numFmtId="0" fontId="3" fillId="4" borderId="13" xfId="3" applyFont="1" applyFill="1" applyBorder="1" applyAlignment="1" applyProtection="1">
      <alignment horizontal="center" vertical="top" wrapText="1"/>
    </xf>
    <xf numFmtId="0" fontId="3" fillId="4" borderId="14" xfId="3" applyFont="1" applyFill="1" applyBorder="1" applyAlignment="1" applyProtection="1">
      <alignment horizontal="center" vertical="top" wrapText="1"/>
    </xf>
    <xf numFmtId="0" fontId="4" fillId="0" borderId="5"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164" fontId="2" fillId="0" borderId="2" xfId="1" applyFont="1" applyBorder="1" applyAlignment="1" applyProtection="1"/>
    <xf numFmtId="164" fontId="2" fillId="0" borderId="9" xfId="1" applyFont="1" applyBorder="1" applyAlignment="1" applyProtection="1"/>
    <xf numFmtId="0" fontId="4" fillId="6" borderId="1" xfId="0" applyFont="1" applyFill="1" applyBorder="1" applyAlignment="1" applyProtection="1">
      <alignment horizontal="center"/>
    </xf>
    <xf numFmtId="0" fontId="2" fillId="3" borderId="1" xfId="0" applyFont="1" applyFill="1" applyBorder="1" applyAlignment="1" applyProtection="1">
      <alignment horizontal="center"/>
    </xf>
    <xf numFmtId="0" fontId="4" fillId="3" borderId="1" xfId="0" applyFont="1" applyFill="1" applyBorder="1" applyAlignment="1" applyProtection="1">
      <alignment horizontal="center"/>
    </xf>
    <xf numFmtId="0" fontId="0" fillId="5" borderId="1" xfId="0" applyFont="1" applyFill="1" applyBorder="1" applyAlignment="1" applyProtection="1">
      <alignment horizontal="center"/>
      <protection locked="0"/>
    </xf>
    <xf numFmtId="0" fontId="4" fillId="0" borderId="4" xfId="0" applyNumberFormat="1" applyFont="1" applyFill="1" applyBorder="1" applyAlignment="1" applyProtection="1">
      <alignment horizontal="center" vertical="center"/>
      <protection locked="0"/>
    </xf>
    <xf numFmtId="0" fontId="4" fillId="0" borderId="25" xfId="0" applyFont="1" applyBorder="1" applyAlignment="1" applyProtection="1">
      <alignment horizontal="left" vertical="center"/>
      <protection locked="0"/>
    </xf>
    <xf numFmtId="0" fontId="4" fillId="0" borderId="27" xfId="0" applyFont="1" applyBorder="1" applyAlignment="1" applyProtection="1">
      <alignment horizontal="left" vertical="center"/>
      <protection locked="0"/>
    </xf>
    <xf numFmtId="0" fontId="4" fillId="0" borderId="4" xfId="0" applyFont="1" applyFill="1" applyBorder="1" applyAlignment="1" applyProtection="1">
      <alignment horizontal="center" vertical="center"/>
      <protection locked="0"/>
    </xf>
    <xf numFmtId="0" fontId="0" fillId="0" borderId="5" xfId="0" applyFill="1" applyBorder="1" applyAlignment="1" applyProtection="1">
      <alignment horizontal="center"/>
      <protection locked="0"/>
    </xf>
    <xf numFmtId="164" fontId="0" fillId="0" borderId="5" xfId="1" applyFont="1" applyFill="1" applyBorder="1" applyAlignment="1" applyProtection="1">
      <alignment horizontal="center"/>
      <protection locked="0"/>
    </xf>
    <xf numFmtId="164" fontId="8" fillId="0" borderId="0" xfId="1" applyFont="1"/>
    <xf numFmtId="164" fontId="3" fillId="0" borderId="0" xfId="1" applyFont="1"/>
    <xf numFmtId="0" fontId="2" fillId="0" borderId="21" xfId="0" applyFont="1" applyBorder="1" applyAlignment="1">
      <alignment horizontal="center"/>
    </xf>
    <xf numFmtId="0" fontId="0" fillId="0" borderId="0" xfId="0" applyAlignment="1">
      <alignment horizontal="left"/>
    </xf>
    <xf numFmtId="0" fontId="3" fillId="0" borderId="0" xfId="0" applyFont="1"/>
    <xf numFmtId="164" fontId="3" fillId="0" borderId="0" xfId="1" applyFont="1" applyFill="1"/>
    <xf numFmtId="164" fontId="8" fillId="0" borderId="0" xfId="1" applyFont="1" applyFill="1"/>
    <xf numFmtId="164" fontId="0" fillId="0" borderId="0" xfId="1" applyFont="1" applyAlignment="1" applyProtection="1">
      <alignment horizontal="center"/>
    </xf>
    <xf numFmtId="0" fontId="24" fillId="0" borderId="13" xfId="0" applyFont="1" applyBorder="1" applyAlignment="1" applyProtection="1">
      <alignment horizontal="left"/>
      <protection locked="0"/>
    </xf>
    <xf numFmtId="0" fontId="0" fillId="0" borderId="17" xfId="0" applyBorder="1" applyAlignment="1" applyProtection="1">
      <alignment horizontal="center"/>
      <protection locked="0"/>
    </xf>
    <xf numFmtId="164" fontId="24" fillId="2" borderId="5" xfId="1" applyFont="1" applyFill="1" applyBorder="1" applyAlignment="1" applyProtection="1">
      <alignment horizontal="center"/>
    </xf>
    <xf numFmtId="164" fontId="24" fillId="0" borderId="1" xfId="1" applyFont="1" applyBorder="1" applyAlignment="1" applyProtection="1">
      <alignment horizontal="center"/>
    </xf>
    <xf numFmtId="164" fontId="25" fillId="0" borderId="1" xfId="1" applyFont="1" applyBorder="1" applyAlignment="1" applyProtection="1">
      <alignment horizontal="center"/>
    </xf>
    <xf numFmtId="0" fontId="4" fillId="4" borderId="1" xfId="0" applyFont="1" applyFill="1" applyBorder="1" applyAlignment="1" applyProtection="1">
      <alignment horizontal="center"/>
    </xf>
    <xf numFmtId="164" fontId="7" fillId="3" borderId="0" xfId="1" applyFont="1" applyFill="1" applyBorder="1" applyAlignment="1" applyProtection="1">
      <alignment horizontal="center"/>
    </xf>
    <xf numFmtId="0" fontId="3" fillId="3" borderId="0" xfId="3" applyFont="1" applyFill="1" applyBorder="1" applyAlignment="1" applyProtection="1">
      <alignment vertical="top" wrapText="1"/>
    </xf>
    <xf numFmtId="164" fontId="0" fillId="3" borderId="0" xfId="1" applyFont="1" applyFill="1" applyAlignment="1" applyProtection="1">
      <alignment horizontal="center"/>
    </xf>
    <xf numFmtId="0" fontId="0" fillId="4" borderId="1" xfId="0" applyNumberFormat="1" applyFill="1" applyBorder="1" applyAlignment="1" applyProtection="1">
      <alignment horizontal="center"/>
    </xf>
    <xf numFmtId="0" fontId="0" fillId="3" borderId="1" xfId="0" applyNumberFormat="1" applyFill="1" applyBorder="1" applyAlignment="1" applyProtection="1">
      <alignment horizontal="center"/>
    </xf>
    <xf numFmtId="164" fontId="0" fillId="3" borderId="1" xfId="1" applyNumberFormat="1" applyFont="1" applyFill="1" applyBorder="1" applyProtection="1"/>
    <xf numFmtId="164" fontId="0" fillId="2" borderId="1" xfId="1" applyNumberFormat="1" applyFont="1" applyFill="1" applyBorder="1" applyAlignment="1" applyProtection="1">
      <alignment horizontal="center"/>
    </xf>
    <xf numFmtId="0" fontId="2" fillId="0" borderId="0" xfId="0" applyFont="1" applyAlignment="1" applyProtection="1">
      <alignment horizontal="center"/>
    </xf>
    <xf numFmtId="0" fontId="9" fillId="0" borderId="0" xfId="0" applyFont="1" applyAlignment="1" applyProtection="1">
      <alignment vertical="top"/>
    </xf>
    <xf numFmtId="0" fontId="0" fillId="0" borderId="0" xfId="0" applyProtection="1"/>
    <xf numFmtId="0" fontId="12" fillId="0" borderId="0" xfId="0" applyFont="1" applyAlignment="1" applyProtection="1">
      <alignment vertical="top" wrapText="1"/>
    </xf>
    <xf numFmtId="0" fontId="9" fillId="0" borderId="13" xfId="0" applyFont="1" applyBorder="1" applyAlignment="1" applyProtection="1">
      <alignment horizontal="center" vertical="center"/>
    </xf>
    <xf numFmtId="0" fontId="20" fillId="6" borderId="16" xfId="0" applyFont="1" applyFill="1" applyBorder="1" applyAlignment="1" applyProtection="1">
      <alignment horizontal="center" vertical="center"/>
    </xf>
    <xf numFmtId="0" fontId="20" fillId="6" borderId="17" xfId="0" applyFont="1" applyFill="1" applyBorder="1" applyAlignment="1" applyProtection="1">
      <alignment horizontal="center" vertical="center"/>
    </xf>
    <xf numFmtId="0" fontId="20" fillId="6" borderId="18" xfId="0" applyFont="1" applyFill="1" applyBorder="1" applyAlignment="1" applyProtection="1">
      <alignment horizontal="center" vertical="center"/>
    </xf>
    <xf numFmtId="0" fontId="25" fillId="6" borderId="28"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0" fillId="6" borderId="16" xfId="0" applyFont="1" applyFill="1" applyBorder="1" applyAlignment="1" applyProtection="1">
      <alignment horizontal="center"/>
    </xf>
    <xf numFmtId="0" fontId="20" fillId="6" borderId="17" xfId="0" applyFont="1" applyFill="1" applyBorder="1" applyAlignment="1" applyProtection="1">
      <alignment horizontal="center"/>
    </xf>
    <xf numFmtId="0" fontId="20" fillId="6" borderId="18" xfId="0" applyFont="1" applyFill="1" applyBorder="1" applyAlignment="1" applyProtection="1">
      <alignment horizontal="center"/>
    </xf>
    <xf numFmtId="0" fontId="24" fillId="7" borderId="26" xfId="0" applyFont="1" applyFill="1" applyBorder="1" applyAlignment="1" applyProtection="1">
      <alignment horizontal="center"/>
    </xf>
    <xf numFmtId="0" fontId="4" fillId="4" borderId="24" xfId="0" applyFont="1" applyFill="1" applyBorder="1" applyAlignment="1" applyProtection="1">
      <alignment horizontal="center" vertical="center"/>
    </xf>
    <xf numFmtId="0" fontId="4" fillId="4" borderId="0" xfId="0" applyFont="1" applyFill="1" applyBorder="1" applyProtection="1"/>
    <xf numFmtId="0" fontId="0" fillId="4" borderId="0" xfId="0" applyFill="1" applyBorder="1" applyProtection="1"/>
    <xf numFmtId="0" fontId="0" fillId="4" borderId="11" xfId="0" applyFill="1" applyBorder="1" applyProtection="1"/>
    <xf numFmtId="0" fontId="0" fillId="4" borderId="30" xfId="0" applyFill="1" applyBorder="1" applyAlignment="1" applyProtection="1">
      <alignment horizontal="center"/>
    </xf>
    <xf numFmtId="0" fontId="4" fillId="4" borderId="9" xfId="0" applyFont="1" applyFill="1" applyBorder="1" applyAlignment="1" applyProtection="1">
      <alignment horizontal="center" vertical="center"/>
    </xf>
    <xf numFmtId="0" fontId="16" fillId="4" borderId="0" xfId="0" applyFont="1" applyFill="1" applyBorder="1" applyAlignment="1" applyProtection="1">
      <alignment horizontal="left"/>
    </xf>
    <xf numFmtId="0" fontId="17" fillId="4" borderId="0" xfId="0" applyFont="1" applyFill="1" applyBorder="1" applyAlignment="1" applyProtection="1">
      <alignment horizontal="left"/>
    </xf>
    <xf numFmtId="0" fontId="18" fillId="4" borderId="0" xfId="0" applyFont="1" applyFill="1" applyBorder="1" applyAlignment="1" applyProtection="1">
      <alignment horizontal="left"/>
    </xf>
    <xf numFmtId="0" fontId="4" fillId="4" borderId="7" xfId="0" applyFont="1" applyFill="1" applyBorder="1" applyAlignment="1" applyProtection="1">
      <alignment horizontal="center" vertical="center"/>
    </xf>
    <xf numFmtId="0" fontId="19" fillId="4" borderId="0" xfId="0" applyFont="1" applyFill="1" applyBorder="1" applyAlignment="1" applyProtection="1">
      <alignment horizontal="left"/>
    </xf>
    <xf numFmtId="0" fontId="24" fillId="6" borderId="16" xfId="0" applyFont="1" applyFill="1" applyBorder="1" applyAlignment="1" applyProtection="1">
      <alignment horizontal="center"/>
    </xf>
    <xf numFmtId="0" fontId="24" fillId="6" borderId="28" xfId="0" applyFont="1" applyFill="1" applyBorder="1" applyAlignment="1" applyProtection="1">
      <alignment horizontal="center"/>
    </xf>
    <xf numFmtId="0" fontId="20" fillId="6" borderId="19" xfId="0" applyFont="1" applyFill="1" applyBorder="1" applyAlignment="1" applyProtection="1">
      <alignment horizontal="center" wrapText="1"/>
    </xf>
    <xf numFmtId="0" fontId="20" fillId="6" borderId="20" xfId="0" applyFont="1" applyFill="1" applyBorder="1" applyAlignment="1" applyProtection="1">
      <alignment horizontal="center" wrapText="1"/>
    </xf>
    <xf numFmtId="0" fontId="4" fillId="4" borderId="24" xfId="0" applyFont="1" applyFill="1" applyBorder="1" applyAlignment="1" applyProtection="1">
      <alignment horizontal="center" vertical="center"/>
    </xf>
    <xf numFmtId="0" fontId="4" fillId="4" borderId="5" xfId="0" applyFont="1" applyFill="1" applyBorder="1" applyAlignment="1" applyProtection="1">
      <alignment horizontal="center" vertical="center"/>
    </xf>
    <xf numFmtId="0" fontId="4" fillId="4" borderId="0" xfId="0" applyFont="1" applyFill="1" applyBorder="1" applyAlignment="1" applyProtection="1">
      <alignment wrapText="1"/>
    </xf>
    <xf numFmtId="0" fontId="4" fillId="4" borderId="29"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4" fillId="4" borderId="13" xfId="0" applyFont="1" applyFill="1" applyBorder="1" applyAlignment="1" applyProtection="1">
      <alignment horizontal="left"/>
    </xf>
    <xf numFmtId="0" fontId="0" fillId="4" borderId="13" xfId="0" applyFill="1" applyBorder="1" applyProtection="1"/>
    <xf numFmtId="0" fontId="0" fillId="4" borderId="14" xfId="0" applyFill="1" applyBorder="1" applyProtection="1"/>
    <xf numFmtId="0" fontId="0" fillId="4" borderId="31" xfId="0" applyFill="1" applyBorder="1" applyAlignment="1" applyProtection="1">
      <alignment horizontal="center"/>
    </xf>
    <xf numFmtId="0" fontId="0" fillId="3" borderId="0" xfId="0" applyFill="1" applyAlignment="1" applyProtection="1">
      <alignment horizontal="center"/>
    </xf>
    <xf numFmtId="0" fontId="0" fillId="3" borderId="0" xfId="0" applyFill="1" applyProtection="1"/>
    <xf numFmtId="0" fontId="3" fillId="6" borderId="0" xfId="0" applyFont="1" applyFill="1" applyProtection="1"/>
    <xf numFmtId="0" fontId="0" fillId="5" borderId="1" xfId="0" applyFill="1" applyBorder="1" applyProtection="1"/>
    <xf numFmtId="0" fontId="0" fillId="4" borderId="1" xfId="0" applyFill="1" applyBorder="1" applyAlignment="1" applyProtection="1">
      <alignment horizontal="center"/>
    </xf>
    <xf numFmtId="0" fontId="0" fillId="3" borderId="1" xfId="0" applyFill="1" applyBorder="1" applyAlignment="1" applyProtection="1">
      <alignment horizontal="center"/>
    </xf>
    <xf numFmtId="0" fontId="2" fillId="3" borderId="0" xfId="0" applyFont="1" applyFill="1" applyAlignment="1" applyProtection="1">
      <alignment horizontal="center"/>
    </xf>
    <xf numFmtId="0" fontId="0" fillId="3" borderId="6" xfId="0" applyFill="1" applyBorder="1" applyAlignment="1" applyProtection="1">
      <alignment wrapText="1"/>
    </xf>
    <xf numFmtId="0" fontId="0" fillId="3" borderId="0" xfId="0" applyFill="1" applyAlignment="1" applyProtection="1">
      <alignment wrapText="1"/>
    </xf>
    <xf numFmtId="0" fontId="0" fillId="0" borderId="6" xfId="0" applyBorder="1" applyAlignment="1" applyProtection="1">
      <alignment wrapText="1"/>
    </xf>
    <xf numFmtId="0" fontId="21" fillId="0" borderId="7" xfId="0" applyFont="1" applyBorder="1" applyAlignment="1" applyProtection="1">
      <alignment horizontal="right"/>
    </xf>
    <xf numFmtId="0" fontId="0" fillId="0" borderId="0" xfId="0" applyAlignment="1" applyProtection="1">
      <alignment wrapText="1"/>
    </xf>
    <xf numFmtId="0" fontId="22" fillId="0" borderId="8" xfId="0" applyFont="1" applyBorder="1" applyAlignment="1" applyProtection="1">
      <alignment horizontal="right"/>
    </xf>
    <xf numFmtId="0" fontId="23" fillId="0" borderId="8" xfId="0" applyFont="1" applyBorder="1" applyAlignment="1" applyProtection="1">
      <alignment horizontal="right"/>
    </xf>
    <xf numFmtId="0" fontId="8" fillId="0" borderId="2" xfId="0" applyFont="1" applyBorder="1" applyProtection="1"/>
    <xf numFmtId="0" fontId="8" fillId="0" borderId="9" xfId="0" applyFont="1" applyBorder="1" applyProtection="1"/>
    <xf numFmtId="0" fontId="20" fillId="0" borderId="8" xfId="0" applyFont="1" applyBorder="1" applyAlignment="1" applyProtection="1">
      <alignment horizontal="right"/>
    </xf>
    <xf numFmtId="0" fontId="8" fillId="3" borderId="0" xfId="0" applyFont="1" applyFill="1" applyAlignment="1" applyProtection="1">
      <alignment horizontal="right"/>
    </xf>
    <xf numFmtId="0" fontId="2" fillId="0" borderId="0" xfId="0" applyFont="1" applyAlignment="1" applyProtection="1">
      <alignment horizontal="center"/>
    </xf>
    <xf numFmtId="0" fontId="10" fillId="3" borderId="0" xfId="0" applyFont="1" applyFill="1" applyAlignment="1" applyProtection="1">
      <alignment horizontal="center"/>
    </xf>
    <xf numFmtId="0" fontId="2" fillId="3" borderId="0" xfId="0" applyFont="1" applyFill="1" applyAlignment="1" applyProtection="1">
      <alignment horizontal="center" wrapText="1"/>
    </xf>
    <xf numFmtId="0" fontId="9" fillId="0" borderId="0" xfId="0" applyFont="1" applyAlignment="1" applyProtection="1">
      <alignment horizontal="center" vertical="center"/>
    </xf>
    <xf numFmtId="0" fontId="2" fillId="0" borderId="0" xfId="0" applyFont="1" applyAlignment="1" applyProtection="1">
      <alignment horizontal="left"/>
    </xf>
    <xf numFmtId="1" fontId="0" fillId="0" borderId="0" xfId="0" applyNumberFormat="1" applyProtection="1"/>
    <xf numFmtId="164" fontId="3" fillId="0" borderId="0" xfId="1" applyFont="1" applyProtection="1"/>
    <xf numFmtId="164" fontId="8" fillId="0" borderId="0" xfId="1" applyFont="1" applyProtection="1"/>
    <xf numFmtId="0" fontId="2" fillId="0" borderId="0" xfId="0" applyFont="1" applyProtection="1"/>
    <xf numFmtId="164" fontId="0" fillId="0" borderId="0" xfId="1" applyFont="1" applyProtection="1"/>
    <xf numFmtId="0" fontId="1" fillId="0" borderId="0" xfId="2" applyAlignment="1" applyProtection="1">
      <alignment horizontal="center"/>
    </xf>
    <xf numFmtId="4" fontId="0" fillId="0" borderId="0" xfId="0" applyNumberFormat="1" applyProtection="1"/>
    <xf numFmtId="0" fontId="0" fillId="9" borderId="22" xfId="0" applyFill="1" applyBorder="1"/>
    <xf numFmtId="0" fontId="28" fillId="0" borderId="0" xfId="0" applyFont="1" applyAlignment="1">
      <alignment horizontal="left" vertical="center" wrapText="1" indent="1"/>
    </xf>
    <xf numFmtId="0" fontId="0" fillId="0" borderId="22" xfId="0" applyBorder="1"/>
    <xf numFmtId="0" fontId="15" fillId="0" borderId="0" xfId="0" applyFont="1" applyAlignment="1">
      <alignment horizontal="left"/>
    </xf>
    <xf numFmtId="0" fontId="29" fillId="0" borderId="0" xfId="0" applyFont="1" applyAlignment="1">
      <alignment horizontal="left"/>
    </xf>
    <xf numFmtId="0" fontId="29" fillId="0" borderId="0" xfId="0" applyFont="1" applyAlignment="1">
      <alignment horizontal="center"/>
    </xf>
    <xf numFmtId="0" fontId="29" fillId="0" borderId="0" xfId="0" applyFont="1" applyAlignment="1">
      <alignment horizontal="left" vertical="top" wrapText="1" indent="1"/>
    </xf>
    <xf numFmtId="0" fontId="30" fillId="0" borderId="0" xfId="0" applyFont="1" applyAlignment="1">
      <alignment horizontal="left"/>
    </xf>
    <xf numFmtId="0" fontId="0" fillId="0" borderId="22" xfId="0" applyBorder="1" applyAlignment="1">
      <alignment horizontal="left"/>
    </xf>
    <xf numFmtId="0" fontId="0" fillId="0" borderId="23" xfId="0" applyBorder="1"/>
  </cellXfs>
  <cellStyles count="5">
    <cellStyle name="Currency" xfId="1" builtinId="4"/>
    <cellStyle name="Hyperlink" xfId="3" builtinId="8"/>
    <cellStyle name="Normal" xfId="0" builtinId="0"/>
    <cellStyle name="Normal 2" xfId="4" xr:uid="{12C19ED2-85AA-493B-B562-AC2C7B6F2933}"/>
    <cellStyle name="Normal 3" xfId="2" xr:uid="{18BE1C39-0BCA-4E20-87A3-4AB46C66F0B2}"/>
  </cellStyles>
  <dxfs count="35">
    <dxf>
      <font>
        <color rgb="FFFF0000"/>
      </font>
    </dxf>
    <dxf>
      <font>
        <color rgb="FFFF0000"/>
      </font>
    </dxf>
    <dxf>
      <protection locked="1" hidden="0"/>
    </dxf>
    <dxf>
      <protection locked="1" hidden="0"/>
    </dxf>
    <dxf>
      <protection locked="1" hidden="0"/>
    </dxf>
    <dxf>
      <font>
        <b/>
        <strike val="0"/>
        <outline val="0"/>
        <shadow val="0"/>
        <u val="none"/>
        <vertAlign val="baseline"/>
        <sz val="11"/>
        <color rgb="FFFF0000"/>
        <name val="Calibri"/>
        <family val="2"/>
        <scheme val="minor"/>
      </font>
      <protection locked="1" hidden="0"/>
    </dxf>
    <dxf>
      <font>
        <strike val="0"/>
        <outline val="0"/>
        <shadow val="0"/>
        <u val="none"/>
        <vertAlign val="baseline"/>
        <sz val="11"/>
        <color auto="1"/>
        <name val="Calibri"/>
        <family val="2"/>
        <scheme val="minor"/>
      </font>
      <protection locked="1" hidden="0"/>
    </dxf>
    <dxf>
      <protection locked="1" hidden="0"/>
    </dxf>
    <dxf>
      <numFmt numFmtId="1" formatCode="0"/>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b val="0"/>
        <i val="0"/>
        <strike val="0"/>
        <condense val="0"/>
        <extend val="0"/>
        <outline val="0"/>
        <shadow val="0"/>
        <u val="none"/>
        <vertAlign val="baseline"/>
        <sz val="11"/>
        <color rgb="FF4D5156"/>
        <name val="Arial"/>
        <family val="2"/>
        <scheme val="none"/>
      </font>
      <protection locked="1" hidden="0"/>
    </dxf>
    <dxf>
      <font>
        <b/>
      </font>
      <alignment horizontal="left" textRotation="0" wrapText="0" indent="0" justifyLastLine="0" shrinkToFit="0" readingOrder="0"/>
      <protection locked="1" hidden="0"/>
    </dxf>
    <dxf>
      <font>
        <b val="0"/>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indexed="8"/>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1" hidden="0"/>
    </dxf>
    <dxf>
      <font>
        <b/>
        <i val="0"/>
        <strike val="0"/>
        <condense val="0"/>
        <extend val="0"/>
        <outline val="0"/>
        <shadow val="0"/>
        <u val="none"/>
        <vertAlign val="baseline"/>
        <sz val="11"/>
        <color auto="1"/>
        <name val="Calibri"/>
        <family val="2"/>
        <scheme val="minor"/>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numFmt numFmtId="164" formatCode="_(&quot;$&quot;* #,##0.00_);_(&quot;$&quot;* \(#,##0.00\);_(&quot;$&quot;* &quot;-&quot;??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numFmt numFmtId="164" formatCode="_(&quot;$&quot;* #,##0.00_);_(&quot;$&quot;* \(#,##0.00\);_(&quot;$&quot;* &quot;-&quot;??_);_(@_)"/>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numFmt numFmtId="164" formatCode="_(&quot;$&quot;* #,##0.00_);_(&quot;$&quot;* \(#,##0.00\);_(&quot;$&quot;* &quot;-&quot;??_);_(@_)"/>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protection locked="1" hidden="0"/>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border outline="0">
        <right style="thin">
          <color indexed="64"/>
        </right>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8" Type="http://schemas.openxmlformats.org/officeDocument/2006/relationships/hyperlink" Target="https://www.schwalbetires.com/green-marathon/" TargetMode="External"/><Relationship Id="rId3" Type="http://schemas.openxmlformats.org/officeDocument/2006/relationships/image" Target="../media/image2.jpg"/><Relationship Id="rId7" Type="http://schemas.openxmlformats.org/officeDocument/2006/relationships/image" Target="../media/image4.png"/><Relationship Id="rId2" Type="http://schemas.openxmlformats.org/officeDocument/2006/relationships/hyperlink" Target="https://www.schwalbetires.com/media/0a/a4/c5/1687330353/2024_Schwalbe_Bicycle-Tires.pdf" TargetMode="External"/><Relationship Id="rId1" Type="http://schemas.openxmlformats.org/officeDocument/2006/relationships/image" Target="../media/image1.png"/><Relationship Id="rId6" Type="http://schemas.openxmlformats.org/officeDocument/2006/relationships/hyperlink" Target="https://www.schwalbetires.com/tacky-chan/" TargetMode="External"/><Relationship Id="rId5" Type="http://schemas.openxmlformats.org/officeDocument/2006/relationships/image" Target="../media/image3.png"/><Relationship Id="rId4" Type="http://schemas.openxmlformats.org/officeDocument/2006/relationships/hyperlink" Target="https://www.schwalbetires.com/media/1e/bb/77/1694563057/Aftermarket%20Novelty%20Overview_MY24_EN.pdf" TargetMode="External"/><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117" Type="http://schemas.openxmlformats.org/officeDocument/2006/relationships/hyperlink" Target="http://ger-009-s-ap/APplusProd6/stock/LagerbelegungRec.aspx?id=199467" TargetMode="External"/><Relationship Id="rId671" Type="http://schemas.openxmlformats.org/officeDocument/2006/relationships/hyperlink" Target="http://ger-009-s-ap/APplusProd6/stock/LagerbelegungRec.aspx?id=176236" TargetMode="External"/><Relationship Id="rId769" Type="http://schemas.openxmlformats.org/officeDocument/2006/relationships/hyperlink" Target="http://ger-009-s-ap/APplusProd6/stock/LagerbelegungRec.aspx?id=179827" TargetMode="External"/><Relationship Id="rId21" Type="http://schemas.openxmlformats.org/officeDocument/2006/relationships/hyperlink" Target="http://ger-009-s-ap/APplusProd6/stock/LagerbelegungRec.aspx?id=208230" TargetMode="External"/><Relationship Id="rId324" Type="http://schemas.openxmlformats.org/officeDocument/2006/relationships/hyperlink" Target="http://ger-009-s-ap/APplusProd6/stock/LagerbelegungRec.aspx?id=182264" TargetMode="External"/><Relationship Id="rId531" Type="http://schemas.openxmlformats.org/officeDocument/2006/relationships/hyperlink" Target="http://ger-009-s-ap/APplusProd6/stock/LagerbelegungRec.aspx?id=176201" TargetMode="External"/><Relationship Id="rId629" Type="http://schemas.openxmlformats.org/officeDocument/2006/relationships/hyperlink" Target="http://ger-009-s-ap/APplusProd6/stock/LagerbelegungRec.aspx?id=229279" TargetMode="External"/><Relationship Id="rId170" Type="http://schemas.openxmlformats.org/officeDocument/2006/relationships/hyperlink" Target="http://ger-009-s-ap/APplusProd6/stock/LagerbelegungRec.aspx?id=176391" TargetMode="External"/><Relationship Id="rId836" Type="http://schemas.openxmlformats.org/officeDocument/2006/relationships/hyperlink" Target="http://ger-009-s-ap/APplusProd6/stock/LagerbelegungRec.aspx?id=232440" TargetMode="External"/><Relationship Id="rId268" Type="http://schemas.openxmlformats.org/officeDocument/2006/relationships/hyperlink" Target="http://ger-009-s-ap/APplusProd6/stock/LagerbelegungRec.aspx?id=176057" TargetMode="External"/><Relationship Id="rId475" Type="http://schemas.openxmlformats.org/officeDocument/2006/relationships/hyperlink" Target="http://ger-009-s-ap/APplusProd6/stock/LagerbelegungRec.aspx?id=227683" TargetMode="External"/><Relationship Id="rId682" Type="http://schemas.openxmlformats.org/officeDocument/2006/relationships/hyperlink" Target="http://ger-009-s-ap/APplusProd6/stock/LagerbelegungRec.aspx?id=176081" TargetMode="External"/><Relationship Id="rId903" Type="http://schemas.openxmlformats.org/officeDocument/2006/relationships/hyperlink" Target="http://ger-009-s-ap/APplusProd6/stock/LagerbelegungRec.aspx?id=196286" TargetMode="External"/><Relationship Id="rId32" Type="http://schemas.openxmlformats.org/officeDocument/2006/relationships/hyperlink" Target="http://ger-009-s-ap/APplusProd6/stock/LagerbelegungRec.aspx?id=208241" TargetMode="External"/><Relationship Id="rId128" Type="http://schemas.openxmlformats.org/officeDocument/2006/relationships/hyperlink" Target="http://ger-009-s-ap/APplusProd6/stock/LagerbelegungRec.aspx?id=199460" TargetMode="External"/><Relationship Id="rId335" Type="http://schemas.openxmlformats.org/officeDocument/2006/relationships/hyperlink" Target="http://ger-009-s-ap/APplusProd6/stock/LagerbelegungRec.aspx?id=176167" TargetMode="External"/><Relationship Id="rId542" Type="http://schemas.openxmlformats.org/officeDocument/2006/relationships/hyperlink" Target="http://ger-009-s-ap/APplusProd6/stock/LagerbelegungRec.aspx?id=176667" TargetMode="External"/><Relationship Id="rId181" Type="http://schemas.openxmlformats.org/officeDocument/2006/relationships/hyperlink" Target="http://ger-009-s-ap/APplusProd6/stock/LagerbelegungRec.aspx?id=176348" TargetMode="External"/><Relationship Id="rId402" Type="http://schemas.openxmlformats.org/officeDocument/2006/relationships/hyperlink" Target="http://ger-009-s-ap/APplusProd6/stock/LagerbelegungRec.aspx?id=212516" TargetMode="External"/><Relationship Id="rId847" Type="http://schemas.openxmlformats.org/officeDocument/2006/relationships/hyperlink" Target="http://ger-009-s-ap/APplusProd6/stock/LagerbelegungRec.aspx?id=202675" TargetMode="External"/><Relationship Id="rId279" Type="http://schemas.openxmlformats.org/officeDocument/2006/relationships/hyperlink" Target="http://ger-009-s-ap/APplusProd6/stock/LagerbelegungRec.aspx?id=176441" TargetMode="External"/><Relationship Id="rId486" Type="http://schemas.openxmlformats.org/officeDocument/2006/relationships/hyperlink" Target="http://ger-009-s-ap/APplusProd6/stock/LagerbelegungRec.aspx?id=176170" TargetMode="External"/><Relationship Id="rId693" Type="http://schemas.openxmlformats.org/officeDocument/2006/relationships/hyperlink" Target="http://ger-009-s-ap/APplusProd6/stock/LagerbelegungRec.aspx?id=176204" TargetMode="External"/><Relationship Id="rId707" Type="http://schemas.openxmlformats.org/officeDocument/2006/relationships/hyperlink" Target="http://ger-009-s-ap/APplusProd6/stock/LagerbelegungRec.aspx?id=176070" TargetMode="External"/><Relationship Id="rId914" Type="http://schemas.openxmlformats.org/officeDocument/2006/relationships/hyperlink" Target="http://ger-009-s-ap/APplusProd6/stock/LagerbelegungRec.aspx?id=176178" TargetMode="External"/><Relationship Id="rId43" Type="http://schemas.openxmlformats.org/officeDocument/2006/relationships/hyperlink" Target="http://ger-009-s-ap/APplusProd6/stock/LagerbelegungRec.aspx?id=216725" TargetMode="External"/><Relationship Id="rId139" Type="http://schemas.openxmlformats.org/officeDocument/2006/relationships/hyperlink" Target="http://ger-009-s-ap/APplusProd6/stock/LagerbelegungRec.aspx?id=176944" TargetMode="External"/><Relationship Id="rId346" Type="http://schemas.openxmlformats.org/officeDocument/2006/relationships/hyperlink" Target="http://ger-009-s-ap/APplusProd6/stock/LagerbelegungRec.aspx?id=176689" TargetMode="External"/><Relationship Id="rId553" Type="http://schemas.openxmlformats.org/officeDocument/2006/relationships/hyperlink" Target="http://ger-009-s-ap/APplusProd6/stock/LagerbelegungRec.aspx?id=229432" TargetMode="External"/><Relationship Id="rId760" Type="http://schemas.openxmlformats.org/officeDocument/2006/relationships/hyperlink" Target="http://ger-009-s-ap/APplusProd6/stock/LagerbelegungRec.aspx?id=228463" TargetMode="External"/><Relationship Id="rId192" Type="http://schemas.openxmlformats.org/officeDocument/2006/relationships/hyperlink" Target="http://ger-009-s-ap/APplusProd6/stock/LagerbelegungRec.aspx?id=209116" TargetMode="External"/><Relationship Id="rId206" Type="http://schemas.openxmlformats.org/officeDocument/2006/relationships/hyperlink" Target="http://ger-009-s-ap/APplusProd6/stock/LagerbelegungRec.aspx?id=176600" TargetMode="External"/><Relationship Id="rId413" Type="http://schemas.openxmlformats.org/officeDocument/2006/relationships/hyperlink" Target="http://ger-009-s-ap/APplusProd6/stock/LagerbelegungRec.aspx?id=176152" TargetMode="External"/><Relationship Id="rId858" Type="http://schemas.openxmlformats.org/officeDocument/2006/relationships/hyperlink" Target="http://ger-009-s-ap/APplusProd6/stock/LagerbelegungRec.aspx?id=176321" TargetMode="External"/><Relationship Id="rId497" Type="http://schemas.openxmlformats.org/officeDocument/2006/relationships/hyperlink" Target="http://ger-009-s-ap/APplusProd6/stock/LagerbelegungRec.aspx?id=176313" TargetMode="External"/><Relationship Id="rId620" Type="http://schemas.openxmlformats.org/officeDocument/2006/relationships/hyperlink" Target="http://ger-009-s-ap/APplusProd6/stock/LagerbelegungRec.aspx?id=229869" TargetMode="External"/><Relationship Id="rId718" Type="http://schemas.openxmlformats.org/officeDocument/2006/relationships/hyperlink" Target="http://ger-009-s-ap/APplusProd6/stock/LagerbelegungRec.aspx?id=176522" TargetMode="External"/><Relationship Id="rId925" Type="http://schemas.openxmlformats.org/officeDocument/2006/relationships/hyperlink" Target="http://ger-009-s-ap/APplusProd6/stock/LagerbelegungRec.aspx?id=225074" TargetMode="External"/><Relationship Id="rId357" Type="http://schemas.openxmlformats.org/officeDocument/2006/relationships/hyperlink" Target="http://ger-009-s-ap/APplusProd6/stock/LagerbelegungRec.aspx?id=224164" TargetMode="External"/><Relationship Id="rId54" Type="http://schemas.openxmlformats.org/officeDocument/2006/relationships/hyperlink" Target="http://ger-009-s-ap/APplusProd6/stock/LagerbelegungRec.aspx?id=176373" TargetMode="External"/><Relationship Id="rId217" Type="http://schemas.openxmlformats.org/officeDocument/2006/relationships/hyperlink" Target="http://ger-009-s-ap/APplusProd6/stock/LagerbelegungRec.aspx?id=224087" TargetMode="External"/><Relationship Id="rId564" Type="http://schemas.openxmlformats.org/officeDocument/2006/relationships/hyperlink" Target="http://ger-009-s-ap/APplusProd6/stock/LagerbelegungRec.aspx?id=176663" TargetMode="External"/><Relationship Id="rId771" Type="http://schemas.openxmlformats.org/officeDocument/2006/relationships/hyperlink" Target="http://ger-009-s-ap/APplusProd6/stock/LagerbelegungRec.aspx?id=232862" TargetMode="External"/><Relationship Id="rId869" Type="http://schemas.openxmlformats.org/officeDocument/2006/relationships/hyperlink" Target="http://ger-009-s-ap/APplusProd6/stock/LagerbelegungRec.aspx?id=176199" TargetMode="External"/><Relationship Id="rId424" Type="http://schemas.openxmlformats.org/officeDocument/2006/relationships/hyperlink" Target="http://ger-009-s-ap/APplusProd6/stock/LagerbelegungRec.aspx?id=176673" TargetMode="External"/><Relationship Id="rId631" Type="http://schemas.openxmlformats.org/officeDocument/2006/relationships/hyperlink" Target="http://ger-009-s-ap/APplusProd6/stock/LagerbelegungRec.aspx?id=229867" TargetMode="External"/><Relationship Id="rId729" Type="http://schemas.openxmlformats.org/officeDocument/2006/relationships/hyperlink" Target="http://ger-009-s-ap/APplusProd6/stock/LagerbelegungRec.aspx?id=175950" TargetMode="External"/><Relationship Id="rId270" Type="http://schemas.openxmlformats.org/officeDocument/2006/relationships/hyperlink" Target="http://ger-009-s-ap/APplusProd6/stock/LagerbelegungRec.aspx?id=232836" TargetMode="External"/><Relationship Id="rId936" Type="http://schemas.openxmlformats.org/officeDocument/2006/relationships/hyperlink" Target="http://ger-009-s-ap/APplusProd6/stock/LagerbelegungRec.aspx?id=176330" TargetMode="External"/><Relationship Id="rId65" Type="http://schemas.openxmlformats.org/officeDocument/2006/relationships/hyperlink" Target="http://ger-009-s-ap/APplusProd6/stock/LagerbelegungRec.aspx?id=176171" TargetMode="External"/><Relationship Id="rId130" Type="http://schemas.openxmlformats.org/officeDocument/2006/relationships/hyperlink" Target="http://ger-009-s-ap/APplusProd6/stock/LagerbelegungRec.aspx?id=198515" TargetMode="External"/><Relationship Id="rId368" Type="http://schemas.openxmlformats.org/officeDocument/2006/relationships/hyperlink" Target="http://ger-009-s-ap/APplusProd6/stock/LagerbelegungRec.aspx?id=176318" TargetMode="External"/><Relationship Id="rId575" Type="http://schemas.openxmlformats.org/officeDocument/2006/relationships/hyperlink" Target="http://ger-009-s-ap/APplusProd6/stock/LagerbelegungRec.aspx?id=194851" TargetMode="External"/><Relationship Id="rId782" Type="http://schemas.openxmlformats.org/officeDocument/2006/relationships/hyperlink" Target="http://ger-009-s-ap/APplusProd6/stock/LagerbelegungRec.aspx?id=176431" TargetMode="External"/><Relationship Id="rId228" Type="http://schemas.openxmlformats.org/officeDocument/2006/relationships/hyperlink" Target="http://ger-009-s-ap/APplusProd6/stock/LagerbelegungRec.aspx?id=231076" TargetMode="External"/><Relationship Id="rId435" Type="http://schemas.openxmlformats.org/officeDocument/2006/relationships/hyperlink" Target="http://ger-009-s-ap/APplusProd6/stock/LagerbelegungRec.aspx?id=176495" TargetMode="External"/><Relationship Id="rId642" Type="http://schemas.openxmlformats.org/officeDocument/2006/relationships/hyperlink" Target="http://ger-009-s-ap/APplusProd6/stock/LagerbelegungRec.aspx?id=176069" TargetMode="External"/><Relationship Id="rId281" Type="http://schemas.openxmlformats.org/officeDocument/2006/relationships/hyperlink" Target="http://ger-009-s-ap/APplusProd6/stock/LagerbelegungRec.aspx?id=185033" TargetMode="External"/><Relationship Id="rId502" Type="http://schemas.openxmlformats.org/officeDocument/2006/relationships/hyperlink" Target="http://ger-009-s-ap/APplusProd6/stock/LagerbelegungRec.aspx?id=176263" TargetMode="External"/><Relationship Id="rId947" Type="http://schemas.openxmlformats.org/officeDocument/2006/relationships/hyperlink" Target="http://ger-009-s-ap/APplusProd6/stock/LagerbelegungRec.aspx?id=200002" TargetMode="External"/><Relationship Id="rId76" Type="http://schemas.openxmlformats.org/officeDocument/2006/relationships/hyperlink" Target="http://ger-009-s-ap/APplusProd6/stock/LagerbelegungRec.aspx?id=176020" TargetMode="External"/><Relationship Id="rId141" Type="http://schemas.openxmlformats.org/officeDocument/2006/relationships/hyperlink" Target="http://ger-009-s-ap/APplusProd6/stock/LagerbelegungRec.aspx?id=176683" TargetMode="External"/><Relationship Id="rId379" Type="http://schemas.openxmlformats.org/officeDocument/2006/relationships/hyperlink" Target="http://ger-009-s-ap/APplusProd6/stock/LagerbelegungRec.aspx?id=176577" TargetMode="External"/><Relationship Id="rId586" Type="http://schemas.openxmlformats.org/officeDocument/2006/relationships/hyperlink" Target="http://ger-009-s-ap/APplusProd6/stock/LagerbelegungRec.aspx?id=230205" TargetMode="External"/><Relationship Id="rId793" Type="http://schemas.openxmlformats.org/officeDocument/2006/relationships/hyperlink" Target="http://ger-009-s-ap/APplusProd6/stock/LagerbelegungRec.aspx?id=229674" TargetMode="External"/><Relationship Id="rId807" Type="http://schemas.openxmlformats.org/officeDocument/2006/relationships/hyperlink" Target="http://ger-009-s-ap/APplusProd6/stock/LagerbelegungRec.aspx?id=176062" TargetMode="External"/><Relationship Id="rId7" Type="http://schemas.openxmlformats.org/officeDocument/2006/relationships/hyperlink" Target="http://ger-009-s-ap/APplusProd6/stock/LagerbelegungRec.aspx?id=176186" TargetMode="External"/><Relationship Id="rId239" Type="http://schemas.openxmlformats.org/officeDocument/2006/relationships/hyperlink" Target="http://ger-009-s-ap/APplusProd6/stock/LagerbelegungRec.aspx?id=229443" TargetMode="External"/><Relationship Id="rId446" Type="http://schemas.openxmlformats.org/officeDocument/2006/relationships/hyperlink" Target="http://ger-009-s-ap/APplusProd6/stock/LagerbelegungRec.aspx?id=176312" TargetMode="External"/><Relationship Id="rId653" Type="http://schemas.openxmlformats.org/officeDocument/2006/relationships/hyperlink" Target="http://ger-009-s-ap/APplusProd6/stock/LagerbelegungRec.aspx?id=181894" TargetMode="External"/><Relationship Id="rId292" Type="http://schemas.openxmlformats.org/officeDocument/2006/relationships/hyperlink" Target="http://ger-009-s-ap/APplusProd6/stock/LagerbelegungRec.aspx?id=176001" TargetMode="External"/><Relationship Id="rId306" Type="http://schemas.openxmlformats.org/officeDocument/2006/relationships/hyperlink" Target="http://ger-009-s-ap/APplusProd6/stock/LagerbelegungRec.aspx?id=179818" TargetMode="External"/><Relationship Id="rId860" Type="http://schemas.openxmlformats.org/officeDocument/2006/relationships/hyperlink" Target="http://ger-009-s-ap/APplusProd6/stock/LagerbelegungRec.aspx?id=176207" TargetMode="External"/><Relationship Id="rId958" Type="http://schemas.openxmlformats.org/officeDocument/2006/relationships/hyperlink" Target="http://ger-009-s-ap/APplusProd6/stock/LagerbelegungRec.aspx?id=180038" TargetMode="External"/><Relationship Id="rId87" Type="http://schemas.openxmlformats.org/officeDocument/2006/relationships/hyperlink" Target="http://ger-009-s-ap/APplusProd6/stock/LagerbelegungRec.aspx?id=176540" TargetMode="External"/><Relationship Id="rId513" Type="http://schemas.openxmlformats.org/officeDocument/2006/relationships/hyperlink" Target="http://ger-009-s-ap/APplusProd6/stock/LagerbelegungRec.aspx?id=176132" TargetMode="External"/><Relationship Id="rId597" Type="http://schemas.openxmlformats.org/officeDocument/2006/relationships/hyperlink" Target="http://ger-009-s-ap/APplusProd6/stock/LagerbelegungRec.aspx?id=179822" TargetMode="External"/><Relationship Id="rId720" Type="http://schemas.openxmlformats.org/officeDocument/2006/relationships/hyperlink" Target="http://ger-009-s-ap/APplusProd6/stock/LagerbelegungRec.aspx?id=176524" TargetMode="External"/><Relationship Id="rId818" Type="http://schemas.openxmlformats.org/officeDocument/2006/relationships/hyperlink" Target="http://ger-009-s-ap/APplusProd6/stock/LagerbelegungRec.aspx?id=176291" TargetMode="External"/><Relationship Id="rId152" Type="http://schemas.openxmlformats.org/officeDocument/2006/relationships/hyperlink" Target="http://ger-009-s-ap/APplusProd6/stock/LagerbelegungRec.aspx?id=229288" TargetMode="External"/><Relationship Id="rId457" Type="http://schemas.openxmlformats.org/officeDocument/2006/relationships/hyperlink" Target="http://ger-009-s-ap/APplusProd6/stock/LagerbelegungRec.aspx?id=176119" TargetMode="External"/><Relationship Id="rId664" Type="http://schemas.openxmlformats.org/officeDocument/2006/relationships/hyperlink" Target="http://ger-009-s-ap/APplusProd6/stock/LagerbelegungRec.aspx?id=176177" TargetMode="External"/><Relationship Id="rId871" Type="http://schemas.openxmlformats.org/officeDocument/2006/relationships/hyperlink" Target="http://ger-009-s-ap/APplusProd6/stock/LagerbelegungRec.aspx?id=176645" TargetMode="External"/><Relationship Id="rId969" Type="http://schemas.openxmlformats.org/officeDocument/2006/relationships/image" Target="../media/image10.png"/><Relationship Id="rId14" Type="http://schemas.openxmlformats.org/officeDocument/2006/relationships/hyperlink" Target="http://ger-009-s-ap/APplusProd6/stock/LagerbelegungRec.aspx?id=214656" TargetMode="External"/><Relationship Id="rId317" Type="http://schemas.openxmlformats.org/officeDocument/2006/relationships/hyperlink" Target="http://ger-009-s-ap/APplusProd6/stock/LagerbelegungRec.aspx?id=176021" TargetMode="External"/><Relationship Id="rId524" Type="http://schemas.openxmlformats.org/officeDocument/2006/relationships/hyperlink" Target="http://ger-009-s-ap/APplusProd6/stock/LagerbelegungRec.aspx?id=177201" TargetMode="External"/><Relationship Id="rId731" Type="http://schemas.openxmlformats.org/officeDocument/2006/relationships/hyperlink" Target="http://ger-009-s-ap/APplusProd6/stock/LagerbelegungRec.aspx?id=185031" TargetMode="External"/><Relationship Id="rId98" Type="http://schemas.openxmlformats.org/officeDocument/2006/relationships/hyperlink" Target="http://ger-009-s-ap/APplusProd6/stock/LagerbelegungRec.aspx?id=229874" TargetMode="External"/><Relationship Id="rId163" Type="http://schemas.openxmlformats.org/officeDocument/2006/relationships/hyperlink" Target="http://ger-009-s-ap/APplusProd6/stock/LagerbelegungRec.aspx?id=176387" TargetMode="External"/><Relationship Id="rId370" Type="http://schemas.openxmlformats.org/officeDocument/2006/relationships/hyperlink" Target="http://ger-009-s-ap/APplusProd6/stock/LagerbelegungRec.aspx?id=176240" TargetMode="External"/><Relationship Id="rId829" Type="http://schemas.openxmlformats.org/officeDocument/2006/relationships/hyperlink" Target="http://ger-009-s-ap/APplusProd6/stock/LagerbelegungRec.aspx?id=231070" TargetMode="External"/><Relationship Id="rId230" Type="http://schemas.openxmlformats.org/officeDocument/2006/relationships/hyperlink" Target="http://ger-009-s-ap/APplusProd6/stock/LagerbelegungRec.aspx?id=231060" TargetMode="External"/><Relationship Id="rId468" Type="http://schemas.openxmlformats.org/officeDocument/2006/relationships/hyperlink" Target="http://ger-009-s-ap/APplusProd6/stock/LagerbelegungRec.aspx?id=230132" TargetMode="External"/><Relationship Id="rId675" Type="http://schemas.openxmlformats.org/officeDocument/2006/relationships/hyperlink" Target="http://ger-009-s-ap/APplusProd6/stock/LagerbelegungRec.aspx?id=176232" TargetMode="External"/><Relationship Id="rId882" Type="http://schemas.openxmlformats.org/officeDocument/2006/relationships/hyperlink" Target="http://ger-009-s-ap/APplusProd6/stock/LagerbelegungRec.aspx?id=176352" TargetMode="External"/><Relationship Id="rId25" Type="http://schemas.openxmlformats.org/officeDocument/2006/relationships/hyperlink" Target="http://ger-009-s-ap/APplusProd6/stock/LagerbelegungRec.aspx?id=208233" TargetMode="External"/><Relationship Id="rId328" Type="http://schemas.openxmlformats.org/officeDocument/2006/relationships/hyperlink" Target="http://ger-009-s-ap/APplusProd6/stock/LagerbelegungRec.aspx?id=224177" TargetMode="External"/><Relationship Id="rId535" Type="http://schemas.openxmlformats.org/officeDocument/2006/relationships/hyperlink" Target="http://ger-009-s-ap/APplusProd6/stock/LagerbelegungRec.aspx?id=175995" TargetMode="External"/><Relationship Id="rId742" Type="http://schemas.openxmlformats.org/officeDocument/2006/relationships/hyperlink" Target="http://ger-009-s-ap/APplusProd6/stock/LagerbelegungRec.aspx?id=176488" TargetMode="External"/><Relationship Id="rId174" Type="http://schemas.openxmlformats.org/officeDocument/2006/relationships/hyperlink" Target="http://ger-009-s-ap/APplusProd6/stock/LagerbelegungRec.aspx?id=176390" TargetMode="External"/><Relationship Id="rId381" Type="http://schemas.openxmlformats.org/officeDocument/2006/relationships/hyperlink" Target="http://ger-009-s-ap/APplusProd6/stock/LagerbelegungRec.aspx?id=228113" TargetMode="External"/><Relationship Id="rId602" Type="http://schemas.openxmlformats.org/officeDocument/2006/relationships/hyperlink" Target="http://ger-009-s-ap/APplusProd6/stock/LagerbelegungRec.aspx?id=176375" TargetMode="External"/><Relationship Id="rId241" Type="http://schemas.openxmlformats.org/officeDocument/2006/relationships/hyperlink" Target="http://ger-009-s-ap/APplusProd6/stock/LagerbelegungRec.aspx?id=176426" TargetMode="External"/><Relationship Id="rId479" Type="http://schemas.openxmlformats.org/officeDocument/2006/relationships/hyperlink" Target="http://ger-009-s-ap/APplusProd6/stock/LagerbelegungRec.aspx?id=227729" TargetMode="External"/><Relationship Id="rId686" Type="http://schemas.openxmlformats.org/officeDocument/2006/relationships/hyperlink" Target="http://ger-009-s-ap/APplusProd6/stock/LagerbelegungRec.aspx?id=175963" TargetMode="External"/><Relationship Id="rId893" Type="http://schemas.openxmlformats.org/officeDocument/2006/relationships/hyperlink" Target="http://ger-009-s-ap/APplusProd6/stock/LagerbelegungRec.aspx?id=176286" TargetMode="External"/><Relationship Id="rId907" Type="http://schemas.openxmlformats.org/officeDocument/2006/relationships/hyperlink" Target="http://ger-009-s-ap/APplusProd6/stock/LagerbelegungRec.aspx?id=194864" TargetMode="External"/><Relationship Id="rId36" Type="http://schemas.openxmlformats.org/officeDocument/2006/relationships/hyperlink" Target="http://ger-009-s-ap/APplusProd6/stock/LagerbelegungRec.aspx?id=208245" TargetMode="External"/><Relationship Id="rId339" Type="http://schemas.openxmlformats.org/officeDocument/2006/relationships/hyperlink" Target="http://ger-009-s-ap/APplusProd6/stock/LagerbelegungRec.aspx?id=198207" TargetMode="External"/><Relationship Id="rId546" Type="http://schemas.openxmlformats.org/officeDocument/2006/relationships/hyperlink" Target="http://ger-009-s-ap/APplusProd6/stock/LagerbelegungRec.aspx?id=176480" TargetMode="External"/><Relationship Id="rId753" Type="http://schemas.openxmlformats.org/officeDocument/2006/relationships/hyperlink" Target="http://ger-009-s-ap/APplusProd6/stock/LagerbelegungRec.aspx?id=186009" TargetMode="External"/><Relationship Id="rId101" Type="http://schemas.openxmlformats.org/officeDocument/2006/relationships/hyperlink" Target="http://ger-009-s-ap/APplusProd6/stock/LagerbelegungRec.aspx?id=224070" TargetMode="External"/><Relationship Id="rId185" Type="http://schemas.openxmlformats.org/officeDocument/2006/relationships/hyperlink" Target="http://ger-009-s-ap/APplusProd6/stock/LagerbelegungRec.aspx?id=176211" TargetMode="External"/><Relationship Id="rId406" Type="http://schemas.openxmlformats.org/officeDocument/2006/relationships/hyperlink" Target="http://ger-009-s-ap/APplusProd6/stock/LagerbelegungRec.aspx?id=194935" TargetMode="External"/><Relationship Id="rId960" Type="http://schemas.openxmlformats.org/officeDocument/2006/relationships/hyperlink" Target="http://ger-009-s-ap/APplusProd6/stock/LagerbelegungRec.aspx?id=176369" TargetMode="External"/><Relationship Id="rId392" Type="http://schemas.openxmlformats.org/officeDocument/2006/relationships/hyperlink" Target="http://ger-009-s-ap/APplusProd6/stock/LagerbelegungRec.aspx?id=176551" TargetMode="External"/><Relationship Id="rId613" Type="http://schemas.openxmlformats.org/officeDocument/2006/relationships/hyperlink" Target="http://ger-009-s-ap/APplusProd6/stock/LagerbelegungRec.aspx?id=219349" TargetMode="External"/><Relationship Id="rId697" Type="http://schemas.openxmlformats.org/officeDocument/2006/relationships/hyperlink" Target="http://ger-009-s-ap/APplusProd6/stock/LagerbelegungRec.aspx?id=176451" TargetMode="External"/><Relationship Id="rId820" Type="http://schemas.openxmlformats.org/officeDocument/2006/relationships/hyperlink" Target="http://ger-009-s-ap/APplusProd6/stock/LagerbelegungRec.aspx?id=176190" TargetMode="External"/><Relationship Id="rId918" Type="http://schemas.openxmlformats.org/officeDocument/2006/relationships/hyperlink" Target="http://ger-009-s-ap/APplusProd6/stock/LagerbelegungRec.aspx?id=225072" TargetMode="External"/><Relationship Id="rId252" Type="http://schemas.openxmlformats.org/officeDocument/2006/relationships/hyperlink" Target="http://ger-009-s-ap/APplusProd6/stock/LagerbelegungRec.aspx?id=216239" TargetMode="External"/><Relationship Id="rId47" Type="http://schemas.openxmlformats.org/officeDocument/2006/relationships/hyperlink" Target="http://ger-009-s-ap/APplusProd6/stock/LagerbelegungRec.aspx?id=176297" TargetMode="External"/><Relationship Id="rId112" Type="http://schemas.openxmlformats.org/officeDocument/2006/relationships/hyperlink" Target="http://ger-009-s-ap/APplusProd6/stock/LagerbelegungRec.aspx?id=230122" TargetMode="External"/><Relationship Id="rId557" Type="http://schemas.openxmlformats.org/officeDocument/2006/relationships/hyperlink" Target="http://ger-009-s-ap/APplusProd6/stock/LagerbelegungRec.aspx?id=229883" TargetMode="External"/><Relationship Id="rId764" Type="http://schemas.openxmlformats.org/officeDocument/2006/relationships/hyperlink" Target="http://ger-009-s-ap/APplusProd6/stock/LagerbelegungRec.aspx?id=176080" TargetMode="External"/><Relationship Id="rId971" Type="http://schemas.openxmlformats.org/officeDocument/2006/relationships/image" Target="../media/image12.png"/><Relationship Id="rId196" Type="http://schemas.openxmlformats.org/officeDocument/2006/relationships/hyperlink" Target="http://ger-009-s-ap/APplusProd6/stock/LagerbelegungRec.aspx?id=176087" TargetMode="External"/><Relationship Id="rId417" Type="http://schemas.openxmlformats.org/officeDocument/2006/relationships/hyperlink" Target="http://ger-009-s-ap/APplusProd6/stock/LagerbelegungRec.aspx?id=191990" TargetMode="External"/><Relationship Id="rId624" Type="http://schemas.openxmlformats.org/officeDocument/2006/relationships/hyperlink" Target="http://ger-009-s-ap/APplusProd6/stock/LagerbelegungRec.aspx?id=181879" TargetMode="External"/><Relationship Id="rId831" Type="http://schemas.openxmlformats.org/officeDocument/2006/relationships/hyperlink" Target="http://ger-009-s-ap/APplusProd6/stock/LagerbelegungRec.aspx?id=232848" TargetMode="External"/><Relationship Id="rId263" Type="http://schemas.openxmlformats.org/officeDocument/2006/relationships/hyperlink" Target="http://ger-009-s-ap/APplusProd6/stock/LagerbelegungRec.aspx?id=176558" TargetMode="External"/><Relationship Id="rId470" Type="http://schemas.openxmlformats.org/officeDocument/2006/relationships/hyperlink" Target="http://ger-009-s-ap/APplusProd6/stock/LagerbelegungRec.aspx?id=227733" TargetMode="External"/><Relationship Id="rId929" Type="http://schemas.openxmlformats.org/officeDocument/2006/relationships/hyperlink" Target="http://ger-009-s-ap/APplusProd6/stock/LagerbelegungRec.aspx?id=176477" TargetMode="External"/><Relationship Id="rId58" Type="http://schemas.openxmlformats.org/officeDocument/2006/relationships/hyperlink" Target="http://ger-009-s-ap/APplusProd6/stock/LagerbelegungRec.aspx?id=185928" TargetMode="External"/><Relationship Id="rId123" Type="http://schemas.openxmlformats.org/officeDocument/2006/relationships/hyperlink" Target="http://ger-009-s-ap/APplusProd6/stock/LagerbelegungRec.aspx?id=176067" TargetMode="External"/><Relationship Id="rId330" Type="http://schemas.openxmlformats.org/officeDocument/2006/relationships/hyperlink" Target="http://ger-009-s-ap/APplusProd6/stock/LagerbelegungRec.aspx?id=194857" TargetMode="External"/><Relationship Id="rId568" Type="http://schemas.openxmlformats.org/officeDocument/2006/relationships/hyperlink" Target="http://ger-009-s-ap/APplusProd6/stock/LagerbelegungRec.aspx?id=176383" TargetMode="External"/><Relationship Id="rId775" Type="http://schemas.openxmlformats.org/officeDocument/2006/relationships/hyperlink" Target="http://ger-009-s-ap/APplusProd6/stock/LagerbelegungRec.aspx?id=176694" TargetMode="External"/><Relationship Id="rId428" Type="http://schemas.openxmlformats.org/officeDocument/2006/relationships/hyperlink" Target="http://ger-009-s-ap/APplusProd6/stock/LagerbelegungRec.aspx?id=175997" TargetMode="External"/><Relationship Id="rId635" Type="http://schemas.openxmlformats.org/officeDocument/2006/relationships/hyperlink" Target="http://ger-009-s-ap/APplusProd6/stock/LagerbelegungRec.aspx?id=219363" TargetMode="External"/><Relationship Id="rId842" Type="http://schemas.openxmlformats.org/officeDocument/2006/relationships/hyperlink" Target="http://ger-009-s-ap/APplusProd6/stock/LagerbelegungRec.aspx?id=232446" TargetMode="External"/><Relationship Id="rId274" Type="http://schemas.openxmlformats.org/officeDocument/2006/relationships/hyperlink" Target="http://ger-009-s-ap/APplusProd6/stock/LagerbelegungRec.aspx?id=176435" TargetMode="External"/><Relationship Id="rId481" Type="http://schemas.openxmlformats.org/officeDocument/2006/relationships/hyperlink" Target="http://ger-009-s-ap/APplusProd6/stock/LagerbelegungRec.aspx?id=227703" TargetMode="External"/><Relationship Id="rId702" Type="http://schemas.openxmlformats.org/officeDocument/2006/relationships/hyperlink" Target="http://ger-009-s-ap/APplusProd6/stock/LagerbelegungRec.aspx?id=176456" TargetMode="External"/><Relationship Id="rId69" Type="http://schemas.openxmlformats.org/officeDocument/2006/relationships/hyperlink" Target="http://ger-009-s-ap/APplusProd6/stock/LagerbelegungRec.aspx?id=209138" TargetMode="External"/><Relationship Id="rId134" Type="http://schemas.openxmlformats.org/officeDocument/2006/relationships/hyperlink" Target="http://ger-009-s-ap/APplusProd6/stock/LagerbelegungRec.aspx?id=224174" TargetMode="External"/><Relationship Id="rId579" Type="http://schemas.openxmlformats.org/officeDocument/2006/relationships/hyperlink" Target="http://ger-009-s-ap/APplusProd6/stock/LagerbelegungRec.aspx?id=182261" TargetMode="External"/><Relationship Id="rId786" Type="http://schemas.openxmlformats.org/officeDocument/2006/relationships/hyperlink" Target="http://ger-009-s-ap/APplusProd6/stock/LagerbelegungRec.aspx?id=228762" TargetMode="External"/><Relationship Id="rId341" Type="http://schemas.openxmlformats.org/officeDocument/2006/relationships/hyperlink" Target="http://ger-009-s-ap/APplusProd6/stock/LagerbelegungRec.aspx?id=176690" TargetMode="External"/><Relationship Id="rId439" Type="http://schemas.openxmlformats.org/officeDocument/2006/relationships/hyperlink" Target="http://ger-009-s-ap/APplusProd6/stock/LagerbelegungRec.aspx?id=176014" TargetMode="External"/><Relationship Id="rId646" Type="http://schemas.openxmlformats.org/officeDocument/2006/relationships/hyperlink" Target="http://ger-009-s-ap/APplusProd6/stock/LagerbelegungRec.aspx?id=176519" TargetMode="External"/><Relationship Id="rId201" Type="http://schemas.openxmlformats.org/officeDocument/2006/relationships/hyperlink" Target="http://ger-009-s-ap/APplusProd6/stock/LagerbelegungRec.aspx?id=224142" TargetMode="External"/><Relationship Id="rId285" Type="http://schemas.openxmlformats.org/officeDocument/2006/relationships/hyperlink" Target="http://ger-009-s-ap/APplusProd6/stock/LagerbelegungRec.aspx?id=222311" TargetMode="External"/><Relationship Id="rId506" Type="http://schemas.openxmlformats.org/officeDocument/2006/relationships/hyperlink" Target="http://ger-009-s-ap/APplusProd6/stock/LagerbelegungRec.aspx?id=176326" TargetMode="External"/><Relationship Id="rId853" Type="http://schemas.openxmlformats.org/officeDocument/2006/relationships/hyperlink" Target="http://ger-009-s-ap/APplusProd6/stock/LagerbelegungRec.aspx?id=176108" TargetMode="External"/><Relationship Id="rId492" Type="http://schemas.openxmlformats.org/officeDocument/2006/relationships/hyperlink" Target="http://ger-009-s-ap/APplusProd6/stock/LagerbelegungRec.aspx?id=232925" TargetMode="External"/><Relationship Id="rId713" Type="http://schemas.openxmlformats.org/officeDocument/2006/relationships/hyperlink" Target="http://ger-009-s-ap/APplusProd6/stock/LagerbelegungRec.aspx?id=175988" TargetMode="External"/><Relationship Id="rId797" Type="http://schemas.openxmlformats.org/officeDocument/2006/relationships/hyperlink" Target="http://ger-009-s-ap/APplusProd6/stock/LagerbelegungRec.aspx?id=206096" TargetMode="External"/><Relationship Id="rId920" Type="http://schemas.openxmlformats.org/officeDocument/2006/relationships/hyperlink" Target="http://ger-009-s-ap/APplusProd6/stock/LagerbelegungRec.aspx?id=175979" TargetMode="External"/><Relationship Id="rId145" Type="http://schemas.openxmlformats.org/officeDocument/2006/relationships/hyperlink" Target="http://ger-009-s-ap/APplusProd6/stock/LagerbelegungRec.aspx?id=224172" TargetMode="External"/><Relationship Id="rId352" Type="http://schemas.openxmlformats.org/officeDocument/2006/relationships/hyperlink" Target="http://ger-009-s-ap/APplusProd6/stock/LagerbelegungRec.aspx?id=230133" TargetMode="External"/><Relationship Id="rId212" Type="http://schemas.openxmlformats.org/officeDocument/2006/relationships/hyperlink" Target="http://ger-009-s-ap/APplusProd6/stock/LagerbelegungRec.aspx?id=208268" TargetMode="External"/><Relationship Id="rId657" Type="http://schemas.openxmlformats.org/officeDocument/2006/relationships/hyperlink" Target="http://ger-009-s-ap/APplusProd6/stock/LagerbelegungRec.aspx?id=199459" TargetMode="External"/><Relationship Id="rId864" Type="http://schemas.openxmlformats.org/officeDocument/2006/relationships/hyperlink" Target="http://ger-009-s-ap/APplusProd6/stock/LagerbelegungRec.aspx?id=176646" TargetMode="External"/><Relationship Id="rId296" Type="http://schemas.openxmlformats.org/officeDocument/2006/relationships/hyperlink" Target="http://ger-009-s-ap/APplusProd6/stock/LagerbelegungRec.aspx?id=194583" TargetMode="External"/><Relationship Id="rId517" Type="http://schemas.openxmlformats.org/officeDocument/2006/relationships/hyperlink" Target="http://ger-009-s-ap/APplusProd6/stock/LagerbelegungRec.aspx?id=232853" TargetMode="External"/><Relationship Id="rId724" Type="http://schemas.openxmlformats.org/officeDocument/2006/relationships/hyperlink" Target="http://ger-009-s-ap/APplusProd6/stock/LagerbelegungRec.aspx?id=231084" TargetMode="External"/><Relationship Id="rId931" Type="http://schemas.openxmlformats.org/officeDocument/2006/relationships/hyperlink" Target="http://ger-009-s-ap/APplusProd6/stock/LagerbelegungRec.aspx?id=194854" TargetMode="External"/><Relationship Id="rId60" Type="http://schemas.openxmlformats.org/officeDocument/2006/relationships/hyperlink" Target="http://ger-009-s-ap/APplusProd6/stock/LagerbelegungRec.aspx?id=176034" TargetMode="External"/><Relationship Id="rId156" Type="http://schemas.openxmlformats.org/officeDocument/2006/relationships/hyperlink" Target="http://ger-009-s-ap/APplusProd6/stock/LagerbelegungRec.aspx?id=176047" TargetMode="External"/><Relationship Id="rId363" Type="http://schemas.openxmlformats.org/officeDocument/2006/relationships/hyperlink" Target="http://ger-009-s-ap/APplusProd6/stock/LagerbelegungRec.aspx?id=176408" TargetMode="External"/><Relationship Id="rId570" Type="http://schemas.openxmlformats.org/officeDocument/2006/relationships/hyperlink" Target="http://ger-009-s-ap/APplusProd6/stock/LagerbelegungRec.aspx?id=176376" TargetMode="External"/><Relationship Id="rId223" Type="http://schemas.openxmlformats.org/officeDocument/2006/relationships/hyperlink" Target="http://ger-009-s-ap/APplusProd6/stock/LagerbelegungRec.aspx?id=232846" TargetMode="External"/><Relationship Id="rId430" Type="http://schemas.openxmlformats.org/officeDocument/2006/relationships/hyperlink" Target="http://ger-009-s-ap/APplusProd6/stock/LagerbelegungRec.aspx?id=176638" TargetMode="External"/><Relationship Id="rId668" Type="http://schemas.openxmlformats.org/officeDocument/2006/relationships/hyperlink" Target="http://ger-009-s-ap/APplusProd6/stock/LagerbelegungRec.aspx?id=176244" TargetMode="External"/><Relationship Id="rId875" Type="http://schemas.openxmlformats.org/officeDocument/2006/relationships/hyperlink" Target="http://ger-009-s-ap/APplusProd6/stock/LagerbelegungRec.aspx?id=176085" TargetMode="External"/><Relationship Id="rId18" Type="http://schemas.openxmlformats.org/officeDocument/2006/relationships/hyperlink" Target="http://ger-009-s-ap/APplusProd6/stock/LagerbelegungRec.aspx?id=208227" TargetMode="External"/><Relationship Id="rId528" Type="http://schemas.openxmlformats.org/officeDocument/2006/relationships/hyperlink" Target="http://ger-009-s-ap/APplusProd6/stock/LagerbelegungRec.aspx?id=176024" TargetMode="External"/><Relationship Id="rId735" Type="http://schemas.openxmlformats.org/officeDocument/2006/relationships/hyperlink" Target="http://ger-009-s-ap/APplusProd6/stock/LagerbelegungRec.aspx?id=176149" TargetMode="External"/><Relationship Id="rId942" Type="http://schemas.openxmlformats.org/officeDocument/2006/relationships/hyperlink" Target="http://ger-009-s-ap/APplusProd6/stock/LagerbelegungRec.aspx?id=225070" TargetMode="External"/><Relationship Id="rId167" Type="http://schemas.openxmlformats.org/officeDocument/2006/relationships/hyperlink" Target="http://ger-009-s-ap/APplusProd6/stock/LagerbelegungRec.aspx?id=176722" TargetMode="External"/><Relationship Id="rId374" Type="http://schemas.openxmlformats.org/officeDocument/2006/relationships/hyperlink" Target="http://ger-009-s-ap/APplusProd6/stock/LagerbelegungRec.aspx?id=176113" TargetMode="External"/><Relationship Id="rId581" Type="http://schemas.openxmlformats.org/officeDocument/2006/relationships/hyperlink" Target="http://ger-009-s-ap/APplusProd6/stock/LagerbelegungRec.aspx?id=219373" TargetMode="External"/><Relationship Id="rId71" Type="http://schemas.openxmlformats.org/officeDocument/2006/relationships/hyperlink" Target="http://ger-009-s-ap/APplusProd6/stock/LagerbelegungRec.aspx?id=176032" TargetMode="External"/><Relationship Id="rId234" Type="http://schemas.openxmlformats.org/officeDocument/2006/relationships/hyperlink" Target="http://ger-009-s-ap/APplusProd6/stock/LagerbelegungRec.aspx?id=229917" TargetMode="External"/><Relationship Id="rId679" Type="http://schemas.openxmlformats.org/officeDocument/2006/relationships/hyperlink" Target="http://ger-009-s-ap/APplusProd6/stock/LagerbelegungRec.aspx?id=176101" TargetMode="External"/><Relationship Id="rId802" Type="http://schemas.openxmlformats.org/officeDocument/2006/relationships/hyperlink" Target="http://ger-009-s-ap/APplusProd6/stock/LagerbelegungRec.aspx?id=224147" TargetMode="External"/><Relationship Id="rId886" Type="http://schemas.openxmlformats.org/officeDocument/2006/relationships/hyperlink" Target="http://ger-009-s-ap/APplusProd6/stock/LagerbelegungRec.aspx?id=176301" TargetMode="External"/><Relationship Id="rId2" Type="http://schemas.openxmlformats.org/officeDocument/2006/relationships/image" Target="../media/image8.gif"/><Relationship Id="rId29" Type="http://schemas.openxmlformats.org/officeDocument/2006/relationships/hyperlink" Target="http://ger-009-s-ap/APplusProd6/stock/LagerbelegungRec.aspx?id=233477" TargetMode="External"/><Relationship Id="rId441" Type="http://schemas.openxmlformats.org/officeDocument/2006/relationships/hyperlink" Target="http://ger-009-s-ap/APplusProd6/stock/LagerbelegungRec.aspx?id=227735" TargetMode="External"/><Relationship Id="rId539" Type="http://schemas.openxmlformats.org/officeDocument/2006/relationships/hyperlink" Target="http://ger-009-s-ap/APplusProd6/stock/LagerbelegungRec.aspx?id=176479" TargetMode="External"/><Relationship Id="rId746" Type="http://schemas.openxmlformats.org/officeDocument/2006/relationships/hyperlink" Target="http://ger-009-s-ap/APplusProd6/stock/LagerbelegungRec.aspx?id=176030" TargetMode="External"/><Relationship Id="rId178" Type="http://schemas.openxmlformats.org/officeDocument/2006/relationships/hyperlink" Target="http://ger-009-s-ap/APplusProd6/stock/LagerbelegungRec.aspx?id=176596" TargetMode="External"/><Relationship Id="rId301" Type="http://schemas.openxmlformats.org/officeDocument/2006/relationships/hyperlink" Target="http://ger-009-s-ap/APplusProd6/stock/LagerbelegungRec.aspx?id=199617" TargetMode="External"/><Relationship Id="rId953" Type="http://schemas.openxmlformats.org/officeDocument/2006/relationships/hyperlink" Target="http://ger-009-s-ap/APplusProd6/stock/LagerbelegungRec.aspx?id=176209" TargetMode="External"/><Relationship Id="rId82" Type="http://schemas.openxmlformats.org/officeDocument/2006/relationships/hyperlink" Target="http://ger-009-s-ap/APplusProd6/stock/LagerbelegungRec.aspx?id=229668" TargetMode="External"/><Relationship Id="rId385" Type="http://schemas.openxmlformats.org/officeDocument/2006/relationships/hyperlink" Target="http://ger-009-s-ap/APplusProd6/stock/LagerbelegungRec.aspx?id=197975" TargetMode="External"/><Relationship Id="rId592" Type="http://schemas.openxmlformats.org/officeDocument/2006/relationships/hyperlink" Target="http://ger-009-s-ap/APplusProd6/stock/LagerbelegungRec.aspx?id=229292" TargetMode="External"/><Relationship Id="rId606" Type="http://schemas.openxmlformats.org/officeDocument/2006/relationships/hyperlink" Target="http://ger-009-s-ap/APplusProd6/stock/LagerbelegungRec.aspx?id=176414" TargetMode="External"/><Relationship Id="rId813" Type="http://schemas.openxmlformats.org/officeDocument/2006/relationships/hyperlink" Target="http://ger-009-s-ap/APplusProd6/stock/LagerbelegungRec.aspx?id=199954" TargetMode="External"/><Relationship Id="rId245" Type="http://schemas.openxmlformats.org/officeDocument/2006/relationships/hyperlink" Target="http://ger-009-s-ap/APplusProd6/stock/LagerbelegungRec.aspx?id=176626" TargetMode="External"/><Relationship Id="rId452" Type="http://schemas.openxmlformats.org/officeDocument/2006/relationships/hyperlink" Target="http://ger-009-s-ap/APplusProd6/stock/LagerbelegungRec.aspx?id=176280" TargetMode="External"/><Relationship Id="rId897" Type="http://schemas.openxmlformats.org/officeDocument/2006/relationships/hyperlink" Target="http://ger-009-s-ap/APplusProd6/stock/LagerbelegungRec.aspx?id=176183" TargetMode="External"/><Relationship Id="rId105" Type="http://schemas.openxmlformats.org/officeDocument/2006/relationships/hyperlink" Target="http://ger-009-s-ap/APplusProd6/stock/LagerbelegungRec.aspx?id=176627" TargetMode="External"/><Relationship Id="rId312" Type="http://schemas.openxmlformats.org/officeDocument/2006/relationships/hyperlink" Target="http://ger-009-s-ap/APplusProd6/stock/LagerbelegungRec.aspx?id=230997" TargetMode="External"/><Relationship Id="rId757" Type="http://schemas.openxmlformats.org/officeDocument/2006/relationships/hyperlink" Target="http://ger-009-s-ap/APplusProd6/stock/LagerbelegungRec.aspx?id=176427" TargetMode="External"/><Relationship Id="rId964" Type="http://schemas.openxmlformats.org/officeDocument/2006/relationships/hyperlink" Target="http://ger-009-s-ap/APplusProd6/stock/LagerbelegungRec.aspx?id=176046" TargetMode="External"/><Relationship Id="rId93" Type="http://schemas.openxmlformats.org/officeDocument/2006/relationships/hyperlink" Target="http://ger-009-s-ap/APplusProd6/stock/LagerbelegungRec.aspx?id=229894" TargetMode="External"/><Relationship Id="rId189" Type="http://schemas.openxmlformats.org/officeDocument/2006/relationships/hyperlink" Target="http://ger-009-s-ap/APplusProd6/stock/LagerbelegungRec.aspx?id=176641" TargetMode="External"/><Relationship Id="rId396" Type="http://schemas.openxmlformats.org/officeDocument/2006/relationships/hyperlink" Target="http://ger-009-s-ap/APplusProd6/stock/LagerbelegungRec.aspx?id=176610" TargetMode="External"/><Relationship Id="rId617" Type="http://schemas.openxmlformats.org/officeDocument/2006/relationships/hyperlink" Target="http://ger-009-s-ap/APplusProd6/stock/LagerbelegungRec.aspx?id=209086" TargetMode="External"/><Relationship Id="rId824" Type="http://schemas.openxmlformats.org/officeDocument/2006/relationships/hyperlink" Target="http://ger-009-s-ap/APplusProd6/stock/LagerbelegungRec.aspx?id=231054" TargetMode="External"/><Relationship Id="rId256" Type="http://schemas.openxmlformats.org/officeDocument/2006/relationships/hyperlink" Target="http://ger-009-s-ap/APplusProd6/stock/LagerbelegungRec.aspx?id=176428" TargetMode="External"/><Relationship Id="rId463" Type="http://schemas.openxmlformats.org/officeDocument/2006/relationships/hyperlink" Target="http://ger-009-s-ap/APplusProd6/stock/LagerbelegungRec.aspx?id=176259" TargetMode="External"/><Relationship Id="rId670" Type="http://schemas.openxmlformats.org/officeDocument/2006/relationships/hyperlink" Target="http://ger-009-s-ap/APplusProd6/stock/LagerbelegungRec.aspx?id=187734" TargetMode="External"/><Relationship Id="rId116" Type="http://schemas.openxmlformats.org/officeDocument/2006/relationships/hyperlink" Target="http://ger-009-s-ap/APplusProd6/stock/LagerbelegungRec.aspx?id=176145" TargetMode="External"/><Relationship Id="rId323" Type="http://schemas.openxmlformats.org/officeDocument/2006/relationships/hyperlink" Target="http://ger-009-s-ap/APplusProd6/stock/LagerbelegungRec.aspx?id=176419" TargetMode="External"/><Relationship Id="rId530" Type="http://schemas.openxmlformats.org/officeDocument/2006/relationships/hyperlink" Target="http://ger-009-s-ap/APplusProd6/stock/LagerbelegungRec.aspx?id=176295" TargetMode="External"/><Relationship Id="rId768" Type="http://schemas.openxmlformats.org/officeDocument/2006/relationships/hyperlink" Target="http://ger-009-s-ap/APplusProd6/stock/LagerbelegungRec.aspx?id=176489" TargetMode="External"/><Relationship Id="rId20" Type="http://schemas.openxmlformats.org/officeDocument/2006/relationships/hyperlink" Target="http://ger-009-s-ap/APplusProd6/stock/LagerbelegungRec.aspx?id=230617" TargetMode="External"/><Relationship Id="rId628" Type="http://schemas.openxmlformats.org/officeDocument/2006/relationships/hyperlink" Target="http://ger-009-s-ap/APplusProd6/stock/LagerbelegungRec.aspx?id=176271" TargetMode="External"/><Relationship Id="rId835" Type="http://schemas.openxmlformats.org/officeDocument/2006/relationships/hyperlink" Target="http://ger-009-s-ap/APplusProd6/stock/LagerbelegungRec.aspx?id=176212" TargetMode="External"/><Relationship Id="rId267" Type="http://schemas.openxmlformats.org/officeDocument/2006/relationships/hyperlink" Target="http://ger-009-s-ap/APplusProd6/stock/LagerbelegungRec.aspx?id=194911" TargetMode="External"/><Relationship Id="rId474" Type="http://schemas.openxmlformats.org/officeDocument/2006/relationships/hyperlink" Target="http://ger-009-s-ap/APplusProd6/stock/LagerbelegungRec.aspx?id=227714" TargetMode="External"/><Relationship Id="rId127" Type="http://schemas.openxmlformats.org/officeDocument/2006/relationships/hyperlink" Target="http://ger-009-s-ap/APplusProd6/stock/LagerbelegungRec.aspx?id=199468" TargetMode="External"/><Relationship Id="rId681" Type="http://schemas.openxmlformats.org/officeDocument/2006/relationships/hyperlink" Target="http://ger-009-s-ap/APplusProd6/stock/LagerbelegungRec.aspx?id=176096" TargetMode="External"/><Relationship Id="rId779" Type="http://schemas.openxmlformats.org/officeDocument/2006/relationships/hyperlink" Target="http://ger-009-s-ap/APplusProd6/stock/LagerbelegungRec.aspx?id=228760" TargetMode="External"/><Relationship Id="rId902" Type="http://schemas.openxmlformats.org/officeDocument/2006/relationships/hyperlink" Target="http://ger-009-s-ap/APplusProd6/stock/LagerbelegungRec.aspx?id=227433" TargetMode="External"/><Relationship Id="rId31" Type="http://schemas.openxmlformats.org/officeDocument/2006/relationships/hyperlink" Target="http://ger-009-s-ap/APplusProd6/stock/LagerbelegungRec.aspx?id=208240" TargetMode="External"/><Relationship Id="rId334" Type="http://schemas.openxmlformats.org/officeDocument/2006/relationships/hyperlink" Target="http://ger-009-s-ap/APplusProd6/stock/LagerbelegungRec.aspx?id=176175" TargetMode="External"/><Relationship Id="rId541" Type="http://schemas.openxmlformats.org/officeDocument/2006/relationships/hyperlink" Target="http://ger-009-s-ap/APplusProd6/stock/LagerbelegungRec.aspx?id=176659" TargetMode="External"/><Relationship Id="rId639" Type="http://schemas.openxmlformats.org/officeDocument/2006/relationships/hyperlink" Target="http://ger-009-s-ap/APplusProd6/stock/LagerbelegungRec.aspx?id=176251" TargetMode="External"/><Relationship Id="rId180" Type="http://schemas.openxmlformats.org/officeDocument/2006/relationships/hyperlink" Target="http://ger-009-s-ap/APplusProd6/stock/LagerbelegungRec.aspx?id=208266" TargetMode="External"/><Relationship Id="rId278" Type="http://schemas.openxmlformats.org/officeDocument/2006/relationships/hyperlink" Target="http://ger-009-s-ap/APplusProd6/stock/LagerbelegungRec.aspx?id=176623" TargetMode="External"/><Relationship Id="rId401" Type="http://schemas.openxmlformats.org/officeDocument/2006/relationships/hyperlink" Target="http://ger-009-s-ap/APplusProd6/stock/LagerbelegungRec.aspx?id=212515" TargetMode="External"/><Relationship Id="rId846" Type="http://schemas.openxmlformats.org/officeDocument/2006/relationships/hyperlink" Target="http://ger-009-s-ap/APplusProd6/stock/LagerbelegungRec.aspx?id=176285" TargetMode="External"/><Relationship Id="rId485" Type="http://schemas.openxmlformats.org/officeDocument/2006/relationships/hyperlink" Target="http://ger-009-s-ap/APplusProd6/stock/LagerbelegungRec.aspx?id=176172" TargetMode="External"/><Relationship Id="rId692" Type="http://schemas.openxmlformats.org/officeDocument/2006/relationships/hyperlink" Target="http://ger-009-s-ap/APplusProd6/stock/LagerbelegungRec.aspx?id=175956" TargetMode="External"/><Relationship Id="rId706" Type="http://schemas.openxmlformats.org/officeDocument/2006/relationships/hyperlink" Target="http://ger-009-s-ap/APplusProd6/stock/LagerbelegungRec.aspx?id=176205" TargetMode="External"/><Relationship Id="rId913" Type="http://schemas.openxmlformats.org/officeDocument/2006/relationships/hyperlink" Target="http://ger-009-s-ap/APplusProd6/stock/LagerbelegungRec.aspx?id=194863" TargetMode="External"/><Relationship Id="rId42" Type="http://schemas.openxmlformats.org/officeDocument/2006/relationships/hyperlink" Target="http://ger-009-s-ap/APplusProd6/stock/LagerbelegungRec.aspx?id=186004" TargetMode="External"/><Relationship Id="rId138" Type="http://schemas.openxmlformats.org/officeDocument/2006/relationships/hyperlink" Target="http://ger-009-s-ap/APplusProd6/stock/LagerbelegungRec.aspx?id=176688" TargetMode="External"/><Relationship Id="rId345" Type="http://schemas.openxmlformats.org/officeDocument/2006/relationships/hyperlink" Target="http://ger-009-s-ap/APplusProd6/stock/LagerbelegungRec.aspx?id=229287" TargetMode="External"/><Relationship Id="rId552" Type="http://schemas.openxmlformats.org/officeDocument/2006/relationships/hyperlink" Target="http://ger-009-s-ap/APplusProd6/stock/LagerbelegungRec.aspx?id=181886" TargetMode="External"/><Relationship Id="rId191" Type="http://schemas.openxmlformats.org/officeDocument/2006/relationships/hyperlink" Target="http://ger-009-s-ap/APplusProd6/stock/LagerbelegungRec.aspx?id=227430" TargetMode="External"/><Relationship Id="rId205" Type="http://schemas.openxmlformats.org/officeDocument/2006/relationships/hyperlink" Target="http://ger-009-s-ap/APplusProd6/stock/LagerbelegungRec.aspx?id=176599" TargetMode="External"/><Relationship Id="rId412" Type="http://schemas.openxmlformats.org/officeDocument/2006/relationships/hyperlink" Target="http://ger-009-s-ap/APplusProd6/stock/LagerbelegungRec.aspx?id=209095" TargetMode="External"/><Relationship Id="rId857" Type="http://schemas.openxmlformats.org/officeDocument/2006/relationships/hyperlink" Target="http://ger-009-s-ap/APplusProd6/stock/LagerbelegungRec.aspx?id=176351" TargetMode="External"/><Relationship Id="rId289" Type="http://schemas.openxmlformats.org/officeDocument/2006/relationships/hyperlink" Target="http://ger-009-s-ap/APplusProd6/stock/LagerbelegungRec.aspx?id=176334" TargetMode="External"/><Relationship Id="rId496" Type="http://schemas.openxmlformats.org/officeDocument/2006/relationships/hyperlink" Target="http://ger-009-s-ap/APplusProd6/stock/LagerbelegungRec.aspx?id=176268" TargetMode="External"/><Relationship Id="rId717" Type="http://schemas.openxmlformats.org/officeDocument/2006/relationships/hyperlink" Target="http://ger-009-s-ap/APplusProd6/stock/LagerbelegungRec.aspx?id=176521" TargetMode="External"/><Relationship Id="rId924" Type="http://schemas.openxmlformats.org/officeDocument/2006/relationships/hyperlink" Target="http://ger-009-s-ap/APplusProd6/stock/LagerbelegungRec.aspx?id=176460" TargetMode="External"/><Relationship Id="rId53" Type="http://schemas.openxmlformats.org/officeDocument/2006/relationships/hyperlink" Target="http://ger-009-s-ap/APplusProd6/stock/LagerbelegungRec.aspx?id=176003" TargetMode="External"/><Relationship Id="rId149" Type="http://schemas.openxmlformats.org/officeDocument/2006/relationships/hyperlink" Target="http://ger-009-s-ap/APplusProd6/stock/LagerbelegungRec.aspx?id=227428" TargetMode="External"/><Relationship Id="rId356" Type="http://schemas.openxmlformats.org/officeDocument/2006/relationships/hyperlink" Target="http://ger-009-s-ap/APplusProd6/stock/LagerbelegungRec.aspx?id=180021" TargetMode="External"/><Relationship Id="rId563" Type="http://schemas.openxmlformats.org/officeDocument/2006/relationships/hyperlink" Target="http://ger-009-s-ap/APplusProd6/stock/LagerbelegungRec.aspx?id=185926" TargetMode="External"/><Relationship Id="rId770" Type="http://schemas.openxmlformats.org/officeDocument/2006/relationships/hyperlink" Target="http://ger-009-s-ap/APplusProd6/stock/LagerbelegungRec.aspx?id=228767" TargetMode="External"/><Relationship Id="rId216" Type="http://schemas.openxmlformats.org/officeDocument/2006/relationships/hyperlink" Target="http://ger-009-s-ap/APplusProd6/stock/LagerbelegungRec.aspx?id=194922" TargetMode="External"/><Relationship Id="rId423" Type="http://schemas.openxmlformats.org/officeDocument/2006/relationships/hyperlink" Target="http://ger-009-s-ap/APplusProd6/stock/LagerbelegungRec.aspx?id=232263" TargetMode="External"/><Relationship Id="rId868" Type="http://schemas.openxmlformats.org/officeDocument/2006/relationships/hyperlink" Target="http://ger-009-s-ap/APplusProd6/stock/LagerbelegungRec.aspx?id=198211" TargetMode="External"/><Relationship Id="rId630" Type="http://schemas.openxmlformats.org/officeDocument/2006/relationships/hyperlink" Target="http://ger-009-s-ap/APplusProd6/stock/LagerbelegungRec.aspx?id=229356" TargetMode="External"/><Relationship Id="rId728" Type="http://schemas.openxmlformats.org/officeDocument/2006/relationships/hyperlink" Target="http://ger-009-s-ap/APplusProd6/stock/LagerbelegungRec.aspx?id=176528" TargetMode="External"/><Relationship Id="rId935" Type="http://schemas.openxmlformats.org/officeDocument/2006/relationships/hyperlink" Target="http://ger-009-s-ap/APplusProd6/stock/LagerbelegungRec.aspx?id=176203" TargetMode="External"/><Relationship Id="rId64" Type="http://schemas.openxmlformats.org/officeDocument/2006/relationships/hyperlink" Target="http://ger-009-s-ap/APplusProd6/stock/LagerbelegungRec.aspx?id=206046" TargetMode="External"/><Relationship Id="rId367" Type="http://schemas.openxmlformats.org/officeDocument/2006/relationships/hyperlink" Target="http://ger-009-s-ap/APplusProd6/stock/LagerbelegungRec.aspx?id=176090" TargetMode="External"/><Relationship Id="rId574" Type="http://schemas.openxmlformats.org/officeDocument/2006/relationships/hyperlink" Target="http://ger-009-s-ap/APplusProd6/stock/LagerbelegungRec.aspx?id=229902" TargetMode="External"/><Relationship Id="rId227" Type="http://schemas.openxmlformats.org/officeDocument/2006/relationships/hyperlink" Target="http://ger-009-s-ap/APplusProd6/stock/LagerbelegungRec.aspx?id=231074" TargetMode="External"/><Relationship Id="rId781" Type="http://schemas.openxmlformats.org/officeDocument/2006/relationships/hyperlink" Target="http://ger-009-s-ap/APplusProd6/stock/LagerbelegungRec.aspx?id=176198" TargetMode="External"/><Relationship Id="rId879" Type="http://schemas.openxmlformats.org/officeDocument/2006/relationships/hyperlink" Target="http://ger-009-s-ap/APplusProd6/stock/LagerbelegungRec.aspx?id=176150" TargetMode="External"/><Relationship Id="rId434" Type="http://schemas.openxmlformats.org/officeDocument/2006/relationships/hyperlink" Target="http://ger-009-s-ap/APplusProd6/stock/LagerbelegungRec.aspx?id=176494" TargetMode="External"/><Relationship Id="rId641" Type="http://schemas.openxmlformats.org/officeDocument/2006/relationships/hyperlink" Target="http://ger-009-s-ap/APplusProd6/stock/LagerbelegungRec.aspx?id=194560" TargetMode="External"/><Relationship Id="rId739" Type="http://schemas.openxmlformats.org/officeDocument/2006/relationships/hyperlink" Target="http://ger-009-s-ap/APplusProd6/stock/LagerbelegungRec.aspx?id=176004" TargetMode="External"/><Relationship Id="rId280" Type="http://schemas.openxmlformats.org/officeDocument/2006/relationships/hyperlink" Target="http://ger-009-s-ap/APplusProd6/stock/LagerbelegungRec.aspx?id=176442" TargetMode="External"/><Relationship Id="rId501" Type="http://schemas.openxmlformats.org/officeDocument/2006/relationships/hyperlink" Target="http://ger-009-s-ap/APplusProd6/stock/LagerbelegungRec.aspx?id=176005" TargetMode="External"/><Relationship Id="rId946" Type="http://schemas.openxmlformats.org/officeDocument/2006/relationships/hyperlink" Target="http://ger-009-s-ap/APplusProd6/stock/LagerbelegungRec.aspx?id=176473" TargetMode="External"/><Relationship Id="rId75" Type="http://schemas.openxmlformats.org/officeDocument/2006/relationships/hyperlink" Target="http://ger-009-s-ap/APplusProd6/stock/LagerbelegungRec.aspx?id=224138" TargetMode="External"/><Relationship Id="rId140" Type="http://schemas.openxmlformats.org/officeDocument/2006/relationships/hyperlink" Target="http://ger-009-s-ap/APplusProd6/stock/LagerbelegungRec.aspx?id=182606" TargetMode="External"/><Relationship Id="rId378" Type="http://schemas.openxmlformats.org/officeDocument/2006/relationships/hyperlink" Target="http://ger-009-s-ap/APplusProd6/stock/LagerbelegungRec.aspx?id=229899" TargetMode="External"/><Relationship Id="rId585" Type="http://schemas.openxmlformats.org/officeDocument/2006/relationships/hyperlink" Target="http://ger-009-s-ap/APplusProd6/stock/LagerbelegungRec.aspx?id=181901" TargetMode="External"/><Relationship Id="rId792" Type="http://schemas.openxmlformats.org/officeDocument/2006/relationships/hyperlink" Target="http://ger-009-s-ap/APplusProd6/stock/LagerbelegungRec.aspx?id=221221" TargetMode="External"/><Relationship Id="rId806" Type="http://schemas.openxmlformats.org/officeDocument/2006/relationships/hyperlink" Target="http://ger-009-s-ap/APplusProd6/stock/LagerbelegungRec.aspx?id=176570" TargetMode="External"/><Relationship Id="rId6" Type="http://schemas.openxmlformats.org/officeDocument/2006/relationships/hyperlink" Target="http://ger-009-s-ap/APplusProd6/stock/LagerbelegungRec.aspx?id=176179" TargetMode="External"/><Relationship Id="rId238" Type="http://schemas.openxmlformats.org/officeDocument/2006/relationships/hyperlink" Target="http://ger-009-s-ap/APplusProd6/stock/LagerbelegungRec.aspx?id=230036" TargetMode="External"/><Relationship Id="rId445" Type="http://schemas.openxmlformats.org/officeDocument/2006/relationships/hyperlink" Target="http://ger-009-s-ap/APplusProd6/stock/LagerbelegungRec.aspx?id=227723" TargetMode="External"/><Relationship Id="rId652" Type="http://schemas.openxmlformats.org/officeDocument/2006/relationships/hyperlink" Target="http://ger-009-s-ap/APplusProd6/stock/LagerbelegungRec.aspx?id=229872" TargetMode="External"/><Relationship Id="rId291" Type="http://schemas.openxmlformats.org/officeDocument/2006/relationships/hyperlink" Target="http://ger-009-s-ap/APplusProd6/stock/LagerbelegungRec.aspx?id=176336" TargetMode="External"/><Relationship Id="rId305" Type="http://schemas.openxmlformats.org/officeDocument/2006/relationships/hyperlink" Target="http://ger-009-s-ap/APplusProd6/stock/LagerbelegungRec.aspx?id=176471" TargetMode="External"/><Relationship Id="rId512" Type="http://schemas.openxmlformats.org/officeDocument/2006/relationships/hyperlink" Target="http://ger-009-s-ap/APplusProd6/stock/LagerbelegungRec.aspx?id=228128" TargetMode="External"/><Relationship Id="rId957" Type="http://schemas.openxmlformats.org/officeDocument/2006/relationships/hyperlink" Target="http://ger-009-s-ap/APplusProd6/stock/LagerbelegungRec.aspx?id=196326" TargetMode="External"/><Relationship Id="rId86" Type="http://schemas.openxmlformats.org/officeDocument/2006/relationships/hyperlink" Target="http://ger-009-s-ap/APplusProd6/stock/LagerbelegungRec.aspx?id=176537" TargetMode="External"/><Relationship Id="rId151" Type="http://schemas.openxmlformats.org/officeDocument/2006/relationships/hyperlink" Target="http://ger-009-s-ap/APplusProd6/stock/LagerbelegungRec.aspx?id=207881" TargetMode="External"/><Relationship Id="rId389" Type="http://schemas.openxmlformats.org/officeDocument/2006/relationships/hyperlink" Target="http://ger-009-s-ap/APplusProd6/stock/LagerbelegungRec.aspx?id=208207" TargetMode="External"/><Relationship Id="rId596" Type="http://schemas.openxmlformats.org/officeDocument/2006/relationships/hyperlink" Target="http://ger-009-s-ap/APplusProd6/stock/LagerbelegungRec.aspx?id=176657" TargetMode="External"/><Relationship Id="rId817" Type="http://schemas.openxmlformats.org/officeDocument/2006/relationships/hyperlink" Target="http://ger-009-s-ap/APplusProd6/stock/LagerbelegungRec.aspx?id=176059" TargetMode="External"/><Relationship Id="rId249" Type="http://schemas.openxmlformats.org/officeDocument/2006/relationships/hyperlink" Target="http://ger-009-s-ap/APplusProd6/stock/LagerbelegungRec.aspx?id=176616" TargetMode="External"/><Relationship Id="rId456" Type="http://schemas.openxmlformats.org/officeDocument/2006/relationships/hyperlink" Target="http://ger-009-s-ap/APplusProd6/stock/LagerbelegungRec.aspx?id=176120" TargetMode="External"/><Relationship Id="rId663" Type="http://schemas.openxmlformats.org/officeDocument/2006/relationships/hyperlink" Target="http://ger-009-s-ap/APplusProd6/stock/LagerbelegungRec.aspx?id=176949" TargetMode="External"/><Relationship Id="rId870" Type="http://schemas.openxmlformats.org/officeDocument/2006/relationships/hyperlink" Target="http://ger-009-s-ap/APplusProd6/stock/LagerbelegungRec.aspx?id=194894" TargetMode="External"/><Relationship Id="rId13" Type="http://schemas.openxmlformats.org/officeDocument/2006/relationships/hyperlink" Target="http://ger-009-s-ap/APplusProd6/stock/LagerbelegungRec.aspx?id=176340" TargetMode="External"/><Relationship Id="rId109" Type="http://schemas.openxmlformats.org/officeDocument/2006/relationships/hyperlink" Target="http://ger-009-s-ap/APplusProd6/stock/LagerbelegungRec.aspx?id=192058" TargetMode="External"/><Relationship Id="rId316" Type="http://schemas.openxmlformats.org/officeDocument/2006/relationships/hyperlink" Target="http://ger-009-s-ap/APplusProd6/stock/LagerbelegungRec.aspx?id=176088" TargetMode="External"/><Relationship Id="rId523" Type="http://schemas.openxmlformats.org/officeDocument/2006/relationships/hyperlink" Target="http://ger-009-s-ap/APplusProd6/stock/LagerbelegungRec.aspx?id=176168" TargetMode="External"/><Relationship Id="rId968" Type="http://schemas.openxmlformats.org/officeDocument/2006/relationships/hyperlink" Target="http://ger-009-s-ap/APplusProd6/stock/LagerbelegungRec.aspx?id=176043" TargetMode="External"/><Relationship Id="rId97" Type="http://schemas.openxmlformats.org/officeDocument/2006/relationships/hyperlink" Target="http://ger-009-s-ap/APplusProd6/stock/LagerbelegungRec.aspx?id=176544" TargetMode="External"/><Relationship Id="rId730" Type="http://schemas.openxmlformats.org/officeDocument/2006/relationships/hyperlink" Target="http://ger-009-s-ap/APplusProd6/stock/LagerbelegungRec.aspx?id=176189" TargetMode="External"/><Relationship Id="rId828" Type="http://schemas.openxmlformats.org/officeDocument/2006/relationships/hyperlink" Target="http://ger-009-s-ap/APplusProd6/stock/LagerbelegungRec.aspx?id=176284" TargetMode="External"/><Relationship Id="rId162" Type="http://schemas.openxmlformats.org/officeDocument/2006/relationships/hyperlink" Target="http://ger-009-s-ap/APplusProd6/stock/LagerbelegungRec.aspx?id=176099" TargetMode="External"/><Relationship Id="rId467" Type="http://schemas.openxmlformats.org/officeDocument/2006/relationships/hyperlink" Target="http://ger-009-s-ap/APplusProd6/stock/LagerbelegungRec.aspx?id=230124" TargetMode="External"/><Relationship Id="rId674" Type="http://schemas.openxmlformats.org/officeDocument/2006/relationships/hyperlink" Target="http://ger-009-s-ap/APplusProd6/stock/LagerbelegungRec.aspx?id=176233" TargetMode="External"/><Relationship Id="rId881" Type="http://schemas.openxmlformats.org/officeDocument/2006/relationships/hyperlink" Target="http://ger-009-s-ap/APplusProd6/stock/LagerbelegungRec.aspx?id=175976" TargetMode="External"/><Relationship Id="rId24" Type="http://schemas.openxmlformats.org/officeDocument/2006/relationships/hyperlink" Target="http://ger-009-s-ap/APplusProd6/stock/LagerbelegungRec.aspx?id=230618" TargetMode="External"/><Relationship Id="rId327" Type="http://schemas.openxmlformats.org/officeDocument/2006/relationships/hyperlink" Target="http://ger-009-s-ap/APplusProd6/stock/LagerbelegungRec.aspx?id=176422" TargetMode="External"/><Relationship Id="rId534" Type="http://schemas.openxmlformats.org/officeDocument/2006/relationships/hyperlink" Target="http://ger-009-s-ap/APplusProd6/stock/LagerbelegungRec.aspx?id=176635" TargetMode="External"/><Relationship Id="rId741" Type="http://schemas.openxmlformats.org/officeDocument/2006/relationships/hyperlink" Target="http://ger-009-s-ap/APplusProd6/stock/LagerbelegungRec.aspx?id=210494" TargetMode="External"/><Relationship Id="rId839" Type="http://schemas.openxmlformats.org/officeDocument/2006/relationships/hyperlink" Target="http://ger-009-s-ap/APplusProd6/stock/LagerbelegungRec.aspx?id=232443" TargetMode="External"/><Relationship Id="rId173" Type="http://schemas.openxmlformats.org/officeDocument/2006/relationships/hyperlink" Target="http://ger-009-s-ap/APplusProd6/stock/LagerbelegungRec.aspx?id=176389" TargetMode="External"/><Relationship Id="rId380" Type="http://schemas.openxmlformats.org/officeDocument/2006/relationships/hyperlink" Target="http://ger-009-s-ap/APplusProd6/stock/LagerbelegungRec.aspx?id=176578" TargetMode="External"/><Relationship Id="rId601" Type="http://schemas.openxmlformats.org/officeDocument/2006/relationships/hyperlink" Target="http://ger-009-s-ap/APplusProd6/stock/LagerbelegungRec.aspx?id=230130" TargetMode="External"/><Relationship Id="rId240" Type="http://schemas.openxmlformats.org/officeDocument/2006/relationships/hyperlink" Target="http://ger-009-s-ap/APplusProd6/stock/LagerbelegungRec.aspx?id=176613" TargetMode="External"/><Relationship Id="rId478" Type="http://schemas.openxmlformats.org/officeDocument/2006/relationships/hyperlink" Target="http://ger-009-s-ap/APplusProd6/stock/LagerbelegungRec.aspx?id=227721" TargetMode="External"/><Relationship Id="rId685" Type="http://schemas.openxmlformats.org/officeDocument/2006/relationships/hyperlink" Target="http://ger-009-s-ap/APplusProd6/stock/LagerbelegungRec.aspx?id=175965" TargetMode="External"/><Relationship Id="rId892" Type="http://schemas.openxmlformats.org/officeDocument/2006/relationships/hyperlink" Target="http://ger-009-s-ap/APplusProd6/stock/LagerbelegungRec.aspx?id=176241" TargetMode="External"/><Relationship Id="rId906" Type="http://schemas.openxmlformats.org/officeDocument/2006/relationships/hyperlink" Target="http://ger-009-s-ap/APplusProd6/stock/LagerbelegungRec.aspx?id=176320" TargetMode="External"/><Relationship Id="rId35" Type="http://schemas.openxmlformats.org/officeDocument/2006/relationships/hyperlink" Target="http://ger-009-s-ap/APplusProd6/stock/LagerbelegungRec.aspx?id=208244" TargetMode="External"/><Relationship Id="rId100" Type="http://schemas.openxmlformats.org/officeDocument/2006/relationships/hyperlink" Target="http://ger-009-s-ap/APplusProd6/stock/LagerbelegungRec.aspx?id=176536" TargetMode="External"/><Relationship Id="rId338" Type="http://schemas.openxmlformats.org/officeDocument/2006/relationships/hyperlink" Target="http://ger-009-s-ap/APplusProd6/stock/LagerbelegungRec.aspx?id=196317" TargetMode="External"/><Relationship Id="rId545" Type="http://schemas.openxmlformats.org/officeDocument/2006/relationships/hyperlink" Target="http://ger-009-s-ap/APplusProd6/stock/LagerbelegungRec.aspx?id=229671" TargetMode="External"/><Relationship Id="rId752" Type="http://schemas.openxmlformats.org/officeDocument/2006/relationships/hyperlink" Target="http://ger-009-s-ap/APplusProd6/stock/LagerbelegungRec.aspx?id=176252" TargetMode="External"/><Relationship Id="rId184" Type="http://schemas.openxmlformats.org/officeDocument/2006/relationships/hyperlink" Target="http://ger-009-s-ap/APplusProd6/stock/LagerbelegungRec.aspx?id=176344" TargetMode="External"/><Relationship Id="rId391" Type="http://schemas.openxmlformats.org/officeDocument/2006/relationships/hyperlink" Target="http://ger-009-s-ap/APplusProd6/stock/LagerbelegungRec.aspx?id=177212" TargetMode="External"/><Relationship Id="rId405" Type="http://schemas.openxmlformats.org/officeDocument/2006/relationships/hyperlink" Target="http://ger-009-s-ap/APplusProd6/stock/LagerbelegungRec.aspx?id=212519" TargetMode="External"/><Relationship Id="rId612" Type="http://schemas.openxmlformats.org/officeDocument/2006/relationships/hyperlink" Target="http://ger-009-s-ap/APplusProd6/stock/LagerbelegungRec.aspx?id=229098" TargetMode="External"/><Relationship Id="rId251" Type="http://schemas.openxmlformats.org/officeDocument/2006/relationships/hyperlink" Target="http://ger-009-s-ap/APplusProd6/stock/LagerbelegungRec.aspx?id=215706" TargetMode="External"/><Relationship Id="rId489" Type="http://schemas.openxmlformats.org/officeDocument/2006/relationships/hyperlink" Target="http://ger-009-s-ap/APplusProd6/stock/LagerbelegungRec.aspx?id=175982" TargetMode="External"/><Relationship Id="rId696" Type="http://schemas.openxmlformats.org/officeDocument/2006/relationships/hyperlink" Target="http://ger-009-s-ap/APplusProd6/stock/LagerbelegungRec.aspx?id=199463" TargetMode="External"/><Relationship Id="rId917" Type="http://schemas.openxmlformats.org/officeDocument/2006/relationships/hyperlink" Target="http://ger-009-s-ap/APplusProd6/stock/LagerbelegungRec.aspx?id=225068" TargetMode="External"/><Relationship Id="rId46" Type="http://schemas.openxmlformats.org/officeDocument/2006/relationships/hyperlink" Target="http://ger-009-s-ap/APplusProd6/stock/LagerbelegungRec.aspx?id=176310" TargetMode="External"/><Relationship Id="rId349" Type="http://schemas.openxmlformats.org/officeDocument/2006/relationships/hyperlink" Target="http://ger-009-s-ap/APplusProd6/stock/LagerbelegungRec.aspx?id=198471" TargetMode="External"/><Relationship Id="rId556" Type="http://schemas.openxmlformats.org/officeDocument/2006/relationships/hyperlink" Target="http://ger-009-s-ap/APplusProd6/stock/LagerbelegungRec.aspx?id=176484" TargetMode="External"/><Relationship Id="rId763" Type="http://schemas.openxmlformats.org/officeDocument/2006/relationships/hyperlink" Target="http://ger-009-s-ap/APplusProd6/stock/LagerbelegungRec.aspx?id=176226" TargetMode="External"/><Relationship Id="rId111" Type="http://schemas.openxmlformats.org/officeDocument/2006/relationships/hyperlink" Target="http://ger-009-s-ap/APplusProd6/stock/LagerbelegungRec.aspx?id=176230" TargetMode="External"/><Relationship Id="rId195" Type="http://schemas.openxmlformats.org/officeDocument/2006/relationships/hyperlink" Target="http://ger-009-s-ap/APplusProd6/stock/LagerbelegungRec.aspx?id=176218" TargetMode="External"/><Relationship Id="rId209" Type="http://schemas.openxmlformats.org/officeDocument/2006/relationships/hyperlink" Target="http://ger-009-s-ap/APplusProd6/stock/LagerbelegungRec.aspx?id=176601" TargetMode="External"/><Relationship Id="rId416" Type="http://schemas.openxmlformats.org/officeDocument/2006/relationships/hyperlink" Target="http://ger-009-s-ap/APplusProd6/stock/LagerbelegungRec.aspx?id=176678" TargetMode="External"/><Relationship Id="rId970" Type="http://schemas.openxmlformats.org/officeDocument/2006/relationships/image" Target="../media/image11.gif"/><Relationship Id="rId623" Type="http://schemas.openxmlformats.org/officeDocument/2006/relationships/hyperlink" Target="http://ger-009-s-ap/APplusProd6/stock/LagerbelegungRec.aspx?id=176402" TargetMode="External"/><Relationship Id="rId830" Type="http://schemas.openxmlformats.org/officeDocument/2006/relationships/hyperlink" Target="http://ger-009-s-ap/APplusProd6/stock/LagerbelegungRec.aspx?id=228766" TargetMode="External"/><Relationship Id="rId928" Type="http://schemas.openxmlformats.org/officeDocument/2006/relationships/hyperlink" Target="http://ger-009-s-ap/APplusProd6/stock/LagerbelegungRec.aspx?id=196292" TargetMode="External"/><Relationship Id="rId57" Type="http://schemas.openxmlformats.org/officeDocument/2006/relationships/hyperlink" Target="http://ger-009-s-ap/APplusProd6/stock/LagerbelegungRec.aspx?id=194607" TargetMode="External"/><Relationship Id="rId262" Type="http://schemas.openxmlformats.org/officeDocument/2006/relationships/hyperlink" Target="http://ger-009-s-ap/APplusProd6/stock/LagerbelegungRec.aspx?id=229672" TargetMode="External"/><Relationship Id="rId567" Type="http://schemas.openxmlformats.org/officeDocument/2006/relationships/hyperlink" Target="http://ger-009-s-ap/APplusProd6/stock/LagerbelegungRec.aspx?id=176260" TargetMode="External"/><Relationship Id="rId122" Type="http://schemas.openxmlformats.org/officeDocument/2006/relationships/hyperlink" Target="http://ger-009-s-ap/APplusProd6/stock/LagerbelegungRec.aspx?id=176329" TargetMode="External"/><Relationship Id="rId774" Type="http://schemas.openxmlformats.org/officeDocument/2006/relationships/hyperlink" Target="http://ger-009-s-ap/APplusProd6/stock/LagerbelegungRec.aspx?id=180030" TargetMode="External"/><Relationship Id="rId427" Type="http://schemas.openxmlformats.org/officeDocument/2006/relationships/hyperlink" Target="http://ger-009-s-ap/APplusProd6/stock/LagerbelegungRec.aspx?id=175998" TargetMode="External"/><Relationship Id="rId634" Type="http://schemas.openxmlformats.org/officeDocument/2006/relationships/hyperlink" Target="http://ger-009-s-ap/APplusProd6/stock/LagerbelegungRec.aspx?id=181904" TargetMode="External"/><Relationship Id="rId841" Type="http://schemas.openxmlformats.org/officeDocument/2006/relationships/hyperlink" Target="http://ger-009-s-ap/APplusProd6/stock/LagerbelegungRec.aspx?id=232445" TargetMode="External"/><Relationship Id="rId273" Type="http://schemas.openxmlformats.org/officeDocument/2006/relationships/hyperlink" Target="http://ger-009-s-ap/APplusProd6/stock/LagerbelegungRec.aspx?id=176434" TargetMode="External"/><Relationship Id="rId480" Type="http://schemas.openxmlformats.org/officeDocument/2006/relationships/hyperlink" Target="http://ger-009-s-ap/APplusProd6/stock/LagerbelegungRec.aspx?id=227719" TargetMode="External"/><Relationship Id="rId701" Type="http://schemas.openxmlformats.org/officeDocument/2006/relationships/hyperlink" Target="http://ger-009-s-ap/APplusProd6/stock/LagerbelegungRec.aspx?id=230136" TargetMode="External"/><Relationship Id="rId939" Type="http://schemas.openxmlformats.org/officeDocument/2006/relationships/hyperlink" Target="http://ger-009-s-ap/APplusProd6/stock/LagerbelegungRec.aspx?id=175966" TargetMode="External"/><Relationship Id="rId68" Type="http://schemas.openxmlformats.org/officeDocument/2006/relationships/hyperlink" Target="http://ger-009-s-ap/APplusProd6/stock/LagerbelegungRec.aspx?id=198481" TargetMode="External"/><Relationship Id="rId133" Type="http://schemas.openxmlformats.org/officeDocument/2006/relationships/hyperlink" Target="http://ger-009-s-ap/APplusProd6/stock/LagerbelegungRec.aspx?id=175951" TargetMode="External"/><Relationship Id="rId340" Type="http://schemas.openxmlformats.org/officeDocument/2006/relationships/hyperlink" Target="http://ger-009-s-ap/APplusProd6/stock/LagerbelegungRec.aspx?id=176692" TargetMode="External"/><Relationship Id="rId578" Type="http://schemas.openxmlformats.org/officeDocument/2006/relationships/hyperlink" Target="http://ger-009-s-ap/APplusProd6/stock/LagerbelegungRec.aspx?id=229868" TargetMode="External"/><Relationship Id="rId785" Type="http://schemas.openxmlformats.org/officeDocument/2006/relationships/hyperlink" Target="http://ger-009-s-ap/APplusProd6/stock/LagerbelegungRec.aspx?id=176106" TargetMode="External"/><Relationship Id="rId200" Type="http://schemas.openxmlformats.org/officeDocument/2006/relationships/hyperlink" Target="http://ger-009-s-ap/APplusProd6/stock/LagerbelegungRec.aspx?id=228759" TargetMode="External"/><Relationship Id="rId438" Type="http://schemas.openxmlformats.org/officeDocument/2006/relationships/hyperlink" Target="http://ger-009-s-ap/APplusProd6/stock/LagerbelegungRec.aspx?id=176015" TargetMode="External"/><Relationship Id="rId645" Type="http://schemas.openxmlformats.org/officeDocument/2006/relationships/hyperlink" Target="http://ger-009-s-ap/APplusProd6/stock/LagerbelegungRec.aspx?id=176094" TargetMode="External"/><Relationship Id="rId852" Type="http://schemas.openxmlformats.org/officeDocument/2006/relationships/hyperlink" Target="http://ger-009-s-ap/APplusProd6/stock/LagerbelegungRec.aspx?id=176131" TargetMode="External"/><Relationship Id="rId284" Type="http://schemas.openxmlformats.org/officeDocument/2006/relationships/hyperlink" Target="http://ger-009-s-ap/APplusProd6/stock/LagerbelegungRec.aspx?id=201754" TargetMode="External"/><Relationship Id="rId491" Type="http://schemas.openxmlformats.org/officeDocument/2006/relationships/hyperlink" Target="http://ger-009-s-ap/APplusProd6/stock/LagerbelegungRec.aspx?id=176292" TargetMode="External"/><Relationship Id="rId505" Type="http://schemas.openxmlformats.org/officeDocument/2006/relationships/hyperlink" Target="http://ger-009-s-ap/APplusProd6/stock/LagerbelegungRec.aspx?id=224182" TargetMode="External"/><Relationship Id="rId712" Type="http://schemas.openxmlformats.org/officeDocument/2006/relationships/hyperlink" Target="http://ger-009-s-ap/APplusProd6/stock/LagerbelegungRec.aspx?id=175987" TargetMode="External"/><Relationship Id="rId79" Type="http://schemas.openxmlformats.org/officeDocument/2006/relationships/hyperlink" Target="http://ger-009-s-ap/APplusProd6/stock/LagerbelegungRec.aspx?id=176350" TargetMode="External"/><Relationship Id="rId144" Type="http://schemas.openxmlformats.org/officeDocument/2006/relationships/hyperlink" Target="http://ger-009-s-ap/APplusProd6/stock/LagerbelegungRec.aspx?id=175968" TargetMode="External"/><Relationship Id="rId589" Type="http://schemas.openxmlformats.org/officeDocument/2006/relationships/hyperlink" Target="http://ger-009-s-ap/APplusProd6/stock/LagerbelegungRec.aspx?id=230202" TargetMode="External"/><Relationship Id="rId796" Type="http://schemas.openxmlformats.org/officeDocument/2006/relationships/hyperlink" Target="http://ger-009-s-ap/APplusProd6/stock/LagerbelegungRec.aspx?id=231044" TargetMode="External"/><Relationship Id="rId351" Type="http://schemas.openxmlformats.org/officeDocument/2006/relationships/hyperlink" Target="http://ger-009-s-ap/APplusProd6/stock/LagerbelegungRec.aspx?id=194631" TargetMode="External"/><Relationship Id="rId449" Type="http://schemas.openxmlformats.org/officeDocument/2006/relationships/hyperlink" Target="http://ger-009-s-ap/APplusProd6/stock/LagerbelegungRec.aspx?id=176254" TargetMode="External"/><Relationship Id="rId656" Type="http://schemas.openxmlformats.org/officeDocument/2006/relationships/hyperlink" Target="http://ger-009-s-ap/APplusProd6/stock/LagerbelegungRec.aspx?id=182607" TargetMode="External"/><Relationship Id="rId863" Type="http://schemas.openxmlformats.org/officeDocument/2006/relationships/hyperlink" Target="http://ger-009-s-ap/APplusProd6/stock/LagerbelegungRec.aspx?id=196288" TargetMode="External"/><Relationship Id="rId211" Type="http://schemas.openxmlformats.org/officeDocument/2006/relationships/hyperlink" Target="http://ger-009-s-ap/APplusProd6/stock/LagerbelegungRec.aspx?id=219355" TargetMode="External"/><Relationship Id="rId295" Type="http://schemas.openxmlformats.org/officeDocument/2006/relationships/hyperlink" Target="http://ger-009-s-ap/APplusProd6/stock/LagerbelegungRec.aspx?id=198526" TargetMode="External"/><Relationship Id="rId309" Type="http://schemas.openxmlformats.org/officeDocument/2006/relationships/hyperlink" Target="http://ger-009-s-ap/APplusProd6/stock/LagerbelegungRec.aspx?id=233642" TargetMode="External"/><Relationship Id="rId516" Type="http://schemas.openxmlformats.org/officeDocument/2006/relationships/hyperlink" Target="http://ger-009-s-ap/APplusProd6/stock/LagerbelegungRec.aspx?id=176121" TargetMode="External"/><Relationship Id="rId723" Type="http://schemas.openxmlformats.org/officeDocument/2006/relationships/hyperlink" Target="http://ger-009-s-ap/APplusProd6/stock/LagerbelegungRec.aspx?id=229870" TargetMode="External"/><Relationship Id="rId930" Type="http://schemas.openxmlformats.org/officeDocument/2006/relationships/hyperlink" Target="http://ger-009-s-ap/APplusProd6/stock/LagerbelegungRec.aspx?id=176939" TargetMode="External"/><Relationship Id="rId155" Type="http://schemas.openxmlformats.org/officeDocument/2006/relationships/hyperlink" Target="http://ger-009-s-ap/APplusProd6/stock/LagerbelegungRec.aspx?id=229904" TargetMode="External"/><Relationship Id="rId362" Type="http://schemas.openxmlformats.org/officeDocument/2006/relationships/hyperlink" Target="http://ger-009-s-ap/APplusProd6/stock/LagerbelegungRec.aspx?id=180028" TargetMode="External"/><Relationship Id="rId222" Type="http://schemas.openxmlformats.org/officeDocument/2006/relationships/hyperlink" Target="http://ger-009-s-ap/APplusProd6/stock/LagerbelegungRec.aspx?id=232832" TargetMode="External"/><Relationship Id="rId667" Type="http://schemas.openxmlformats.org/officeDocument/2006/relationships/hyperlink" Target="http://ger-009-s-ap/APplusProd6/stock/LagerbelegungRec.aspx?id=176246" TargetMode="External"/><Relationship Id="rId874" Type="http://schemas.openxmlformats.org/officeDocument/2006/relationships/hyperlink" Target="http://ger-009-s-ap/APplusProd6/stock/LagerbelegungRec.aspx?id=176126" TargetMode="External"/><Relationship Id="rId17" Type="http://schemas.openxmlformats.org/officeDocument/2006/relationships/hyperlink" Target="http://ger-009-s-ap/APplusProd6/stock/LagerbelegungRec.aspx?id=176296" TargetMode="External"/><Relationship Id="rId527" Type="http://schemas.openxmlformats.org/officeDocument/2006/relationships/hyperlink" Target="http://ger-009-s-ap/APplusProd6/stock/LagerbelegungRec.aspx?id=176234" TargetMode="External"/><Relationship Id="rId734" Type="http://schemas.openxmlformats.org/officeDocument/2006/relationships/hyperlink" Target="http://ger-009-s-ap/APplusProd6/stock/LagerbelegungRec.aspx?id=176148" TargetMode="External"/><Relationship Id="rId941" Type="http://schemas.openxmlformats.org/officeDocument/2006/relationships/hyperlink" Target="http://ger-009-s-ap/APplusProd6/stock/LagerbelegungRec.aspx?id=199475" TargetMode="External"/><Relationship Id="rId70" Type="http://schemas.openxmlformats.org/officeDocument/2006/relationships/hyperlink" Target="http://ger-009-s-ap/APplusProd6/stock/LagerbelegungRec.aspx?id=227422" TargetMode="External"/><Relationship Id="rId166" Type="http://schemas.openxmlformats.org/officeDocument/2006/relationships/hyperlink" Target="http://ger-009-s-ap/APplusProd6/stock/LagerbelegungRec.aspx?id=176346" TargetMode="External"/><Relationship Id="rId373" Type="http://schemas.openxmlformats.org/officeDocument/2006/relationships/hyperlink" Target="http://ger-009-s-ap/APplusProd6/stock/LagerbelegungRec.aspx?id=176019" TargetMode="External"/><Relationship Id="rId580" Type="http://schemas.openxmlformats.org/officeDocument/2006/relationships/hyperlink" Target="http://ger-009-s-ap/APplusProd6/stock/LagerbelegungRec.aspx?id=229685" TargetMode="External"/><Relationship Id="rId801" Type="http://schemas.openxmlformats.org/officeDocument/2006/relationships/hyperlink" Target="http://ger-009-s-ap/APplusProd6/stock/LagerbelegungRec.aspx?id=206097" TargetMode="External"/><Relationship Id="rId1" Type="http://schemas.openxmlformats.org/officeDocument/2006/relationships/image" Target="../media/image7.gif"/><Relationship Id="rId233" Type="http://schemas.openxmlformats.org/officeDocument/2006/relationships/hyperlink" Target="http://ger-009-s-ap/APplusProd6/stock/LagerbelegungRec.aspx?id=231067" TargetMode="External"/><Relationship Id="rId440" Type="http://schemas.openxmlformats.org/officeDocument/2006/relationships/hyperlink" Target="http://ger-009-s-ap/APplusProd6/stock/LagerbelegungRec.aspx?id=175993" TargetMode="External"/><Relationship Id="rId678" Type="http://schemas.openxmlformats.org/officeDocument/2006/relationships/hyperlink" Target="http://ger-009-s-ap/APplusProd6/stock/LagerbelegungRec.aspx?id=176213" TargetMode="External"/><Relationship Id="rId885" Type="http://schemas.openxmlformats.org/officeDocument/2006/relationships/hyperlink" Target="http://ger-009-s-ap/APplusProd6/stock/LagerbelegungRec.aspx?id=180047" TargetMode="External"/><Relationship Id="rId28" Type="http://schemas.openxmlformats.org/officeDocument/2006/relationships/hyperlink" Target="http://ger-009-s-ap/APplusProd6/stock/LagerbelegungRec.aspx?id=208235" TargetMode="External"/><Relationship Id="rId300" Type="http://schemas.openxmlformats.org/officeDocument/2006/relationships/hyperlink" Target="http://ger-009-s-ap/APplusProd6/stock/LagerbelegungRec.aspx?id=201041" TargetMode="External"/><Relationship Id="rId538" Type="http://schemas.openxmlformats.org/officeDocument/2006/relationships/hyperlink" Target="http://ger-009-s-ap/APplusProd6/stock/LagerbelegungRec.aspx?id=176478" TargetMode="External"/><Relationship Id="rId745" Type="http://schemas.openxmlformats.org/officeDocument/2006/relationships/hyperlink" Target="http://ger-009-s-ap/APplusProd6/stock/LagerbelegungRec.aspx?id=185924" TargetMode="External"/><Relationship Id="rId952" Type="http://schemas.openxmlformats.org/officeDocument/2006/relationships/hyperlink" Target="http://ger-009-s-ap/APplusProd6/stock/LagerbelegungRec.aspx?id=176157" TargetMode="External"/><Relationship Id="rId81" Type="http://schemas.openxmlformats.org/officeDocument/2006/relationships/hyperlink" Target="http://ger-009-s-ap/APplusProd6/stock/LagerbelegungRec.aspx?id=176138" TargetMode="External"/><Relationship Id="rId177" Type="http://schemas.openxmlformats.org/officeDocument/2006/relationships/hyperlink" Target="http://ger-009-s-ap/APplusProd6/stock/LagerbelegungRec.aspx?id=225974" TargetMode="External"/><Relationship Id="rId384" Type="http://schemas.openxmlformats.org/officeDocument/2006/relationships/hyperlink" Target="http://ger-009-s-ap/APplusProd6/stock/LagerbelegungRec.aspx?id=176581" TargetMode="External"/><Relationship Id="rId591" Type="http://schemas.openxmlformats.org/officeDocument/2006/relationships/hyperlink" Target="http://ger-009-s-ap/APplusProd6/stock/LagerbelegungRec.aspx?id=231068" TargetMode="External"/><Relationship Id="rId605" Type="http://schemas.openxmlformats.org/officeDocument/2006/relationships/hyperlink" Target="http://ger-009-s-ap/APplusProd6/stock/LagerbelegungRec.aspx?id=209083" TargetMode="External"/><Relationship Id="rId812" Type="http://schemas.openxmlformats.org/officeDocument/2006/relationships/hyperlink" Target="http://ger-009-s-ap/APplusProd6/stock/LagerbelegungRec.aspx?id=231072" TargetMode="External"/><Relationship Id="rId244" Type="http://schemas.openxmlformats.org/officeDocument/2006/relationships/hyperlink" Target="http://ger-009-s-ap/APplusProd6/stock/LagerbelegungRec.aspx?id=176503" TargetMode="External"/><Relationship Id="rId689" Type="http://schemas.openxmlformats.org/officeDocument/2006/relationships/hyperlink" Target="http://ger-009-s-ap/APplusProd6/stock/LagerbelegungRec.aspx?id=175959" TargetMode="External"/><Relationship Id="rId896" Type="http://schemas.openxmlformats.org/officeDocument/2006/relationships/hyperlink" Target="http://ger-009-s-ap/APplusProd6/stock/LagerbelegungRec.aspx?id=176362" TargetMode="External"/><Relationship Id="rId39" Type="http://schemas.openxmlformats.org/officeDocument/2006/relationships/hyperlink" Target="http://ger-009-s-ap/APplusProd6/stock/LagerbelegungRec.aspx?id=208250" TargetMode="External"/><Relationship Id="rId451" Type="http://schemas.openxmlformats.org/officeDocument/2006/relationships/hyperlink" Target="http://ger-009-s-ap/APplusProd6/stock/LagerbelegungRec.aspx?id=218651" TargetMode="External"/><Relationship Id="rId549" Type="http://schemas.openxmlformats.org/officeDocument/2006/relationships/hyperlink" Target="http://ger-009-s-ap/APplusProd6/stock/LagerbelegungRec.aspx?id=176665" TargetMode="External"/><Relationship Id="rId756" Type="http://schemas.openxmlformats.org/officeDocument/2006/relationships/hyperlink" Target="http://ger-009-s-ap/APplusProd6/stock/LagerbelegungRec.aspx?id=175980" TargetMode="External"/><Relationship Id="rId104" Type="http://schemas.openxmlformats.org/officeDocument/2006/relationships/hyperlink" Target="http://ger-009-s-ap/APplusProd6/stock/LagerbelegungRec.aspx?id=228115" TargetMode="External"/><Relationship Id="rId188" Type="http://schemas.openxmlformats.org/officeDocument/2006/relationships/hyperlink" Target="http://ger-009-s-ap/APplusProd6/stock/LagerbelegungRec.aspx?id=176640" TargetMode="External"/><Relationship Id="rId311" Type="http://schemas.openxmlformats.org/officeDocument/2006/relationships/hyperlink" Target="http://ger-009-s-ap/APplusProd6/stock/LagerbelegungRec.aspx?id=229918" TargetMode="External"/><Relationship Id="rId395" Type="http://schemas.openxmlformats.org/officeDocument/2006/relationships/hyperlink" Target="http://ger-009-s-ap/APplusProd6/stock/LagerbelegungRec.aspx?id=176229" TargetMode="External"/><Relationship Id="rId409" Type="http://schemas.openxmlformats.org/officeDocument/2006/relationships/hyperlink" Target="http://ger-009-s-ap/APplusProd6/stock/LagerbelegungRec.aspx?id=231061" TargetMode="External"/><Relationship Id="rId963" Type="http://schemas.openxmlformats.org/officeDocument/2006/relationships/hyperlink" Target="http://ger-009-s-ap/APplusProd6/stock/LagerbelegungRec.aspx?id=176255" TargetMode="External"/><Relationship Id="rId92" Type="http://schemas.openxmlformats.org/officeDocument/2006/relationships/hyperlink" Target="http://ger-009-s-ap/APplusProd6/stock/LagerbelegungRec.aspx?id=178468" TargetMode="External"/><Relationship Id="rId616" Type="http://schemas.openxmlformats.org/officeDocument/2006/relationships/hyperlink" Target="http://ger-009-s-ap/APplusProd6/stock/LagerbelegungRec.aspx?id=228123" TargetMode="External"/><Relationship Id="rId823" Type="http://schemas.openxmlformats.org/officeDocument/2006/relationships/hyperlink" Target="http://ger-009-s-ap/APplusProd6/stock/LagerbelegungRec.aspx?id=176084" TargetMode="External"/><Relationship Id="rId255" Type="http://schemas.openxmlformats.org/officeDocument/2006/relationships/hyperlink" Target="http://ger-009-s-ap/APplusProd6/stock/LagerbelegungRec.aspx?id=232834" TargetMode="External"/><Relationship Id="rId297" Type="http://schemas.openxmlformats.org/officeDocument/2006/relationships/hyperlink" Target="http://ger-009-s-ap/APplusProd6/stock/LagerbelegungRec.aspx?id=191987" TargetMode="External"/><Relationship Id="rId462" Type="http://schemas.openxmlformats.org/officeDocument/2006/relationships/hyperlink" Target="http://ger-009-s-ap/APplusProd6/stock/LagerbelegungRec.aspx?id=176139" TargetMode="External"/><Relationship Id="rId518" Type="http://schemas.openxmlformats.org/officeDocument/2006/relationships/hyperlink" Target="http://ger-009-s-ap/APplusProd6/stock/LagerbelegungRec.aspx?id=213983" TargetMode="External"/><Relationship Id="rId725" Type="http://schemas.openxmlformats.org/officeDocument/2006/relationships/hyperlink" Target="http://ger-009-s-ap/APplusProd6/stock/LagerbelegungRec.aspx?id=194877" TargetMode="External"/><Relationship Id="rId932" Type="http://schemas.openxmlformats.org/officeDocument/2006/relationships/hyperlink" Target="http://ger-009-s-ap/APplusProd6/stock/LagerbelegungRec.aspx?id=225061" TargetMode="External"/><Relationship Id="rId115" Type="http://schemas.openxmlformats.org/officeDocument/2006/relationships/hyperlink" Target="http://ger-009-s-ap/APplusProd6/stock/LagerbelegungRec.aspx?id=176214" TargetMode="External"/><Relationship Id="rId157" Type="http://schemas.openxmlformats.org/officeDocument/2006/relationships/hyperlink" Target="http://ger-009-s-ap/APplusProd6/stock/LagerbelegungRec.aspx?id=228918" TargetMode="External"/><Relationship Id="rId322" Type="http://schemas.openxmlformats.org/officeDocument/2006/relationships/hyperlink" Target="http://ger-009-s-ap/APplusProd6/stock/LagerbelegungRec.aspx?id=176418" TargetMode="External"/><Relationship Id="rId364" Type="http://schemas.openxmlformats.org/officeDocument/2006/relationships/hyperlink" Target="http://ger-009-s-ap/APplusProd6/stock/LagerbelegungRec.aspx?id=176409" TargetMode="External"/><Relationship Id="rId767" Type="http://schemas.openxmlformats.org/officeDocument/2006/relationships/hyperlink" Target="http://ger-009-s-ap/APplusProd6/stock/LagerbelegungRec.aspx?id=194921" TargetMode="External"/><Relationship Id="rId61" Type="http://schemas.openxmlformats.org/officeDocument/2006/relationships/hyperlink" Target="http://ger-009-s-ap/APplusProd6/stock/LagerbelegungRec.aspx?id=206048" TargetMode="External"/><Relationship Id="rId199" Type="http://schemas.openxmlformats.org/officeDocument/2006/relationships/hyperlink" Target="http://ger-009-s-ap/APplusProd6/stock/LagerbelegungRec.aspx?id=198308" TargetMode="External"/><Relationship Id="rId571" Type="http://schemas.openxmlformats.org/officeDocument/2006/relationships/hyperlink" Target="http://ger-009-s-ap/APplusProd6/stock/LagerbelegungRec.aspx?id=176377" TargetMode="External"/><Relationship Id="rId627" Type="http://schemas.openxmlformats.org/officeDocument/2006/relationships/hyperlink" Target="http://ger-009-s-ap/APplusProd6/stock/LagerbelegungRec.aspx?id=176368" TargetMode="External"/><Relationship Id="rId669" Type="http://schemas.openxmlformats.org/officeDocument/2006/relationships/hyperlink" Target="http://ger-009-s-ap/APplusProd6/stock/LagerbelegungRec.aspx?id=176243" TargetMode="External"/><Relationship Id="rId834" Type="http://schemas.openxmlformats.org/officeDocument/2006/relationships/hyperlink" Target="http://ger-009-s-ap/APplusProd6/stock/LagerbelegungRec.aspx?id=176675" TargetMode="External"/><Relationship Id="rId876" Type="http://schemas.openxmlformats.org/officeDocument/2006/relationships/hyperlink" Target="http://ger-009-s-ap/APplusProd6/stock/LagerbelegungRec.aspx?id=227706" TargetMode="External"/><Relationship Id="rId19" Type="http://schemas.openxmlformats.org/officeDocument/2006/relationships/hyperlink" Target="http://ger-009-s-ap/APplusProd6/stock/LagerbelegungRec.aspx?id=208228" TargetMode="External"/><Relationship Id="rId224" Type="http://schemas.openxmlformats.org/officeDocument/2006/relationships/hyperlink" Target="http://ger-009-s-ap/APplusProd6/stock/LagerbelegungRec.aspx?id=215705" TargetMode="External"/><Relationship Id="rId266" Type="http://schemas.openxmlformats.org/officeDocument/2006/relationships/hyperlink" Target="http://ger-009-s-ap/APplusProd6/stock/LagerbelegungRec.aspx?id=176697" TargetMode="External"/><Relationship Id="rId431" Type="http://schemas.openxmlformats.org/officeDocument/2006/relationships/hyperlink" Target="http://ger-009-s-ap/APplusProd6/stock/LagerbelegungRec.aspx?id=176123" TargetMode="External"/><Relationship Id="rId473" Type="http://schemas.openxmlformats.org/officeDocument/2006/relationships/hyperlink" Target="http://ger-009-s-ap/APplusProd6/stock/LagerbelegungRec.aspx?id=227701" TargetMode="External"/><Relationship Id="rId529" Type="http://schemas.openxmlformats.org/officeDocument/2006/relationships/hyperlink" Target="http://ger-009-s-ap/APplusProd6/stock/LagerbelegungRec.aspx?id=176159" TargetMode="External"/><Relationship Id="rId680" Type="http://schemas.openxmlformats.org/officeDocument/2006/relationships/hyperlink" Target="http://ger-009-s-ap/APplusProd6/stock/LagerbelegungRec.aspx?id=176100" TargetMode="External"/><Relationship Id="rId736" Type="http://schemas.openxmlformats.org/officeDocument/2006/relationships/hyperlink" Target="http://ger-009-s-ap/APplusProd6/stock/LagerbelegungRec.aspx?id=229289" TargetMode="External"/><Relationship Id="rId901" Type="http://schemas.openxmlformats.org/officeDocument/2006/relationships/hyperlink" Target="http://ger-009-s-ap/APplusProd6/stock/LagerbelegungRec.aspx?id=176231" TargetMode="External"/><Relationship Id="rId30" Type="http://schemas.openxmlformats.org/officeDocument/2006/relationships/hyperlink" Target="http://ger-009-s-ap/APplusProd6/stock/LagerbelegungRec.aspx?id=208239" TargetMode="External"/><Relationship Id="rId126" Type="http://schemas.openxmlformats.org/officeDocument/2006/relationships/hyperlink" Target="http://ger-009-s-ap/APplusProd6/stock/LagerbelegungRec.aspx?id=176160" TargetMode="External"/><Relationship Id="rId168" Type="http://schemas.openxmlformats.org/officeDocument/2006/relationships/hyperlink" Target="http://ger-009-s-ap/APplusProd6/stock/LagerbelegungRec.aspx?id=176278" TargetMode="External"/><Relationship Id="rId333" Type="http://schemas.openxmlformats.org/officeDocument/2006/relationships/hyperlink" Target="http://ger-009-s-ap/APplusProd6/stock/LagerbelegungRec.aspx?id=176055" TargetMode="External"/><Relationship Id="rId540" Type="http://schemas.openxmlformats.org/officeDocument/2006/relationships/hyperlink" Target="http://ger-009-s-ap/APplusProd6/stock/LagerbelegungRec.aspx?id=176658" TargetMode="External"/><Relationship Id="rId778" Type="http://schemas.openxmlformats.org/officeDocument/2006/relationships/hyperlink" Target="http://ger-009-s-ap/APplusProd6/stock/LagerbelegungRec.aspx?id=198517" TargetMode="External"/><Relationship Id="rId943" Type="http://schemas.openxmlformats.org/officeDocument/2006/relationships/hyperlink" Target="http://ger-009-s-ap/APplusProd6/stock/LagerbelegungRec.aspx?id=198215" TargetMode="External"/><Relationship Id="rId72" Type="http://schemas.openxmlformats.org/officeDocument/2006/relationships/hyperlink" Target="http://ger-009-s-ap/APplusProd6/stock/LagerbelegungRec.aspx?id=176022" TargetMode="External"/><Relationship Id="rId375" Type="http://schemas.openxmlformats.org/officeDocument/2006/relationships/hyperlink" Target="http://ger-009-s-ap/APplusProd6/stock/LagerbelegungRec.aspx?id=216338" TargetMode="External"/><Relationship Id="rId582" Type="http://schemas.openxmlformats.org/officeDocument/2006/relationships/hyperlink" Target="http://ger-009-s-ap/APplusProd6/stock/LagerbelegungRec.aspx?id=229907" TargetMode="External"/><Relationship Id="rId638" Type="http://schemas.openxmlformats.org/officeDocument/2006/relationships/hyperlink" Target="http://ger-009-s-ap/APplusProd6/stock/LagerbelegungRec.aspx?id=229285" TargetMode="External"/><Relationship Id="rId803" Type="http://schemas.openxmlformats.org/officeDocument/2006/relationships/hyperlink" Target="http://ger-009-s-ap/APplusProd6/stock/LagerbelegungRec.aspx?id=224145" TargetMode="External"/><Relationship Id="rId845" Type="http://schemas.openxmlformats.org/officeDocument/2006/relationships/hyperlink" Target="http://ger-009-s-ap/APplusProd6/stock/LagerbelegungRec.aspx?id=232448" TargetMode="External"/><Relationship Id="rId3" Type="http://schemas.openxmlformats.org/officeDocument/2006/relationships/hyperlink" Target="http://ger-009-s-ap/APplusProd6/stock/LagerbelegungRec.aspx?id=208251" TargetMode="External"/><Relationship Id="rId235" Type="http://schemas.openxmlformats.org/officeDocument/2006/relationships/hyperlink" Target="http://ger-009-s-ap/APplusProd6/stock/LagerbelegungRec.aspx?id=229908" TargetMode="External"/><Relationship Id="rId277" Type="http://schemas.openxmlformats.org/officeDocument/2006/relationships/hyperlink" Target="http://ger-009-s-ap/APplusProd6/stock/LagerbelegungRec.aspx?id=176622" TargetMode="External"/><Relationship Id="rId400" Type="http://schemas.openxmlformats.org/officeDocument/2006/relationships/hyperlink" Target="http://ger-009-s-ap/APplusProd6/stock/LagerbelegungRec.aspx?id=212514" TargetMode="External"/><Relationship Id="rId442" Type="http://schemas.openxmlformats.org/officeDocument/2006/relationships/hyperlink" Target="http://ger-009-s-ap/APplusProd6/stock/LagerbelegungRec.aspx?id=227738" TargetMode="External"/><Relationship Id="rId484" Type="http://schemas.openxmlformats.org/officeDocument/2006/relationships/hyperlink" Target="http://ger-009-s-ap/APplusProd6/stock/LagerbelegungRec.aspx?id=176137" TargetMode="External"/><Relationship Id="rId705" Type="http://schemas.openxmlformats.org/officeDocument/2006/relationships/hyperlink" Target="http://ger-009-s-ap/APplusProd6/stock/LagerbelegungRec.aspx?id=176092" TargetMode="External"/><Relationship Id="rId887" Type="http://schemas.openxmlformats.org/officeDocument/2006/relationships/hyperlink" Target="http://ger-009-s-ap/APplusProd6/stock/LagerbelegungRec.aspx?id=176083" TargetMode="External"/><Relationship Id="rId137" Type="http://schemas.openxmlformats.org/officeDocument/2006/relationships/hyperlink" Target="http://ger-009-s-ap/APplusProd6/stock/LagerbelegungRec.aspx?id=176685" TargetMode="External"/><Relationship Id="rId302" Type="http://schemas.openxmlformats.org/officeDocument/2006/relationships/hyperlink" Target="http://ger-009-s-ap/APplusProd6/stock/LagerbelegungRec.aspx?id=176467" TargetMode="External"/><Relationship Id="rId344" Type="http://schemas.openxmlformats.org/officeDocument/2006/relationships/hyperlink" Target="http://ger-009-s-ap/APplusProd6/stock/LagerbelegungRec.aspx?id=194860" TargetMode="External"/><Relationship Id="rId691" Type="http://schemas.openxmlformats.org/officeDocument/2006/relationships/hyperlink" Target="http://ger-009-s-ap/APplusProd6/stock/LagerbelegungRec.aspx?id=182609" TargetMode="External"/><Relationship Id="rId747" Type="http://schemas.openxmlformats.org/officeDocument/2006/relationships/hyperlink" Target="http://ger-009-s-ap/APplusProd6/stock/LagerbelegungRec.aspx?id=176338" TargetMode="External"/><Relationship Id="rId789" Type="http://schemas.openxmlformats.org/officeDocument/2006/relationships/hyperlink" Target="http://ger-009-s-ap/APplusProd6/stock/LagerbelegungRec.aspx?id=228142" TargetMode="External"/><Relationship Id="rId912" Type="http://schemas.openxmlformats.org/officeDocument/2006/relationships/hyperlink" Target="http://ger-009-s-ap/APplusProd6/stock/LagerbelegungRec.aspx?id=196287" TargetMode="External"/><Relationship Id="rId954" Type="http://schemas.openxmlformats.org/officeDocument/2006/relationships/hyperlink" Target="http://ger-009-s-ap/APplusProd6/stock/LagerbelegungRec.aspx?id=176323" TargetMode="External"/><Relationship Id="rId41" Type="http://schemas.openxmlformats.org/officeDocument/2006/relationships/hyperlink" Target="http://ger-009-s-ap/APplusProd6/stock/LagerbelegungRec.aspx?id=176164" TargetMode="External"/><Relationship Id="rId83" Type="http://schemas.openxmlformats.org/officeDocument/2006/relationships/hyperlink" Target="http://ger-009-s-ap/APplusProd6/stock/LagerbelegungRec.aspx?id=176444" TargetMode="External"/><Relationship Id="rId179" Type="http://schemas.openxmlformats.org/officeDocument/2006/relationships/hyperlink" Target="http://ger-009-s-ap/APplusProd6/stock/LagerbelegungRec.aspx?id=231047" TargetMode="External"/><Relationship Id="rId386" Type="http://schemas.openxmlformats.org/officeDocument/2006/relationships/hyperlink" Target="http://ger-009-s-ap/APplusProd6/stock/LagerbelegungRec.aspx?id=198523" TargetMode="External"/><Relationship Id="rId551" Type="http://schemas.openxmlformats.org/officeDocument/2006/relationships/hyperlink" Target="http://ger-009-s-ap/APplusProd6/stock/LagerbelegungRec.aspx?id=177209" TargetMode="External"/><Relationship Id="rId593" Type="http://schemas.openxmlformats.org/officeDocument/2006/relationships/hyperlink" Target="http://ger-009-s-ap/APplusProd6/stock/LagerbelegungRec.aspx?id=232851" TargetMode="External"/><Relationship Id="rId607" Type="http://schemas.openxmlformats.org/officeDocument/2006/relationships/hyperlink" Target="http://ger-009-s-ap/APplusProd6/stock/LagerbelegungRec.aspx?id=204890" TargetMode="External"/><Relationship Id="rId649" Type="http://schemas.openxmlformats.org/officeDocument/2006/relationships/hyperlink" Target="http://ger-009-s-ap/APplusProd6/stock/LagerbelegungRec.aspx?id=176517" TargetMode="External"/><Relationship Id="rId814" Type="http://schemas.openxmlformats.org/officeDocument/2006/relationships/hyperlink" Target="http://ger-009-s-ap/APplusProd6/stock/LagerbelegungRec.aspx?id=176124" TargetMode="External"/><Relationship Id="rId856" Type="http://schemas.openxmlformats.org/officeDocument/2006/relationships/hyperlink" Target="http://ger-009-s-ap/APplusProd6/stock/LagerbelegungRec.aspx?id=176644" TargetMode="External"/><Relationship Id="rId190" Type="http://schemas.openxmlformats.org/officeDocument/2006/relationships/hyperlink" Target="http://ger-009-s-ap/APplusProd6/stock/LagerbelegungRec.aspx?id=216289" TargetMode="External"/><Relationship Id="rId204" Type="http://schemas.openxmlformats.org/officeDocument/2006/relationships/hyperlink" Target="http://ger-009-s-ap/APplusProd6/stock/LagerbelegungRec.aspx?id=224176" TargetMode="External"/><Relationship Id="rId246" Type="http://schemas.openxmlformats.org/officeDocument/2006/relationships/hyperlink" Target="http://ger-009-s-ap/APplusProd6/stock/LagerbelegungRec.aspx?id=209092" TargetMode="External"/><Relationship Id="rId288" Type="http://schemas.openxmlformats.org/officeDocument/2006/relationships/hyperlink" Target="http://ger-009-s-ap/APplusProd6/stock/LagerbelegungRec.aspx?id=176572" TargetMode="External"/><Relationship Id="rId411" Type="http://schemas.openxmlformats.org/officeDocument/2006/relationships/hyperlink" Target="http://ger-009-s-ap/APplusProd6/stock/LagerbelegungRec.aspx?id=224088" TargetMode="External"/><Relationship Id="rId453" Type="http://schemas.openxmlformats.org/officeDocument/2006/relationships/hyperlink" Target="http://ger-009-s-ap/APplusProd6/stock/LagerbelegungRec.aspx?id=176116" TargetMode="External"/><Relationship Id="rId509" Type="http://schemas.openxmlformats.org/officeDocument/2006/relationships/hyperlink" Target="http://ger-009-s-ap/APplusProd6/stock/LagerbelegungRec.aspx?id=229683" TargetMode="External"/><Relationship Id="rId660" Type="http://schemas.openxmlformats.org/officeDocument/2006/relationships/hyperlink" Target="http://ger-009-s-ap/APplusProd6/stock/LagerbelegungRec.aspx?id=192471" TargetMode="External"/><Relationship Id="rId898" Type="http://schemas.openxmlformats.org/officeDocument/2006/relationships/hyperlink" Target="http://ger-009-s-ap/APplusProd6/stock/LagerbelegungRec.aspx?id=176102" TargetMode="External"/><Relationship Id="rId106" Type="http://schemas.openxmlformats.org/officeDocument/2006/relationships/hyperlink" Target="http://ger-009-s-ap/APplusProd6/stock/LagerbelegungRec.aspx?id=176628" TargetMode="External"/><Relationship Id="rId313" Type="http://schemas.openxmlformats.org/officeDocument/2006/relationships/hyperlink" Target="http://ger-009-s-ap/APplusProd6/stock/LagerbelegungRec.aspx?id=175992" TargetMode="External"/><Relationship Id="rId495" Type="http://schemas.openxmlformats.org/officeDocument/2006/relationships/hyperlink" Target="http://ger-009-s-ap/APplusProd6/stock/LagerbelegungRec.aspx?id=176269" TargetMode="External"/><Relationship Id="rId716" Type="http://schemas.openxmlformats.org/officeDocument/2006/relationships/hyperlink" Target="http://ger-009-s-ap/APplusProd6/stock/LagerbelegungRec.aspx?id=176526" TargetMode="External"/><Relationship Id="rId758" Type="http://schemas.openxmlformats.org/officeDocument/2006/relationships/hyperlink" Target="http://ger-009-s-ap/APplusProd6/stock/LagerbelegungRec.aspx?id=176459" TargetMode="External"/><Relationship Id="rId923" Type="http://schemas.openxmlformats.org/officeDocument/2006/relationships/hyperlink" Target="http://ger-009-s-ap/APplusProd6/stock/LagerbelegungRec.aspx?id=198209" TargetMode="External"/><Relationship Id="rId965" Type="http://schemas.openxmlformats.org/officeDocument/2006/relationships/hyperlink" Target="http://ger-009-s-ap/APplusProd6/stock/LagerbelegungRec.aspx?id=176507" TargetMode="External"/><Relationship Id="rId10" Type="http://schemas.openxmlformats.org/officeDocument/2006/relationships/hyperlink" Target="http://ger-009-s-ap/APplusProd6/stock/LagerbelegungRec.aspx?id=182249" TargetMode="External"/><Relationship Id="rId52" Type="http://schemas.openxmlformats.org/officeDocument/2006/relationships/hyperlink" Target="http://ger-009-s-ap/APplusProd6/stock/LagerbelegungRec.aspx?id=176011" TargetMode="External"/><Relationship Id="rId94" Type="http://schemas.openxmlformats.org/officeDocument/2006/relationships/hyperlink" Target="http://ger-009-s-ap/APplusProd6/stock/LagerbelegungRec.aspx?id=178235" TargetMode="External"/><Relationship Id="rId148" Type="http://schemas.openxmlformats.org/officeDocument/2006/relationships/hyperlink" Target="http://ger-009-s-ap/APplusProd6/stock/LagerbelegungRec.aspx?id=227426" TargetMode="External"/><Relationship Id="rId355" Type="http://schemas.openxmlformats.org/officeDocument/2006/relationships/hyperlink" Target="http://ger-009-s-ap/APplusProd6/stock/LagerbelegungRec.aspx?id=176410" TargetMode="External"/><Relationship Id="rId397" Type="http://schemas.openxmlformats.org/officeDocument/2006/relationships/hyperlink" Target="http://ger-009-s-ap/APplusProd6/stock/LagerbelegungRec.aspx?id=212512" TargetMode="External"/><Relationship Id="rId520" Type="http://schemas.openxmlformats.org/officeDocument/2006/relationships/hyperlink" Target="http://ger-009-s-ap/APplusProd6/stock/LagerbelegungRec.aspx?id=176155" TargetMode="External"/><Relationship Id="rId562" Type="http://schemas.openxmlformats.org/officeDocument/2006/relationships/hyperlink" Target="http://ger-009-s-ap/APplusProd6/stock/LagerbelegungRec.aspx?id=176486" TargetMode="External"/><Relationship Id="rId618" Type="http://schemas.openxmlformats.org/officeDocument/2006/relationships/hyperlink" Target="http://ger-009-s-ap/APplusProd6/stock/LagerbelegungRec.aspx?id=179814" TargetMode="External"/><Relationship Id="rId825" Type="http://schemas.openxmlformats.org/officeDocument/2006/relationships/hyperlink" Target="http://ger-009-s-ap/APplusProd6/stock/LagerbelegungRec.aspx?id=228765" TargetMode="External"/><Relationship Id="rId215" Type="http://schemas.openxmlformats.org/officeDocument/2006/relationships/hyperlink" Target="http://ger-009-s-ap/APplusProd6/stock/LagerbelegungRec.aspx?id=206446" TargetMode="External"/><Relationship Id="rId257" Type="http://schemas.openxmlformats.org/officeDocument/2006/relationships/hyperlink" Target="http://ger-009-s-ap/APplusProd6/stock/LagerbelegungRec.aspx?id=176590" TargetMode="External"/><Relationship Id="rId422" Type="http://schemas.openxmlformats.org/officeDocument/2006/relationships/hyperlink" Target="http://ger-009-s-ap/APplusProd6/stock/LagerbelegungRec.aspx?id=209056" TargetMode="External"/><Relationship Id="rId464" Type="http://schemas.openxmlformats.org/officeDocument/2006/relationships/hyperlink" Target="http://ger-009-s-ap/APplusProd6/stock/LagerbelegungRec.aspx?id=176031" TargetMode="External"/><Relationship Id="rId867" Type="http://schemas.openxmlformats.org/officeDocument/2006/relationships/hyperlink" Target="http://ger-009-s-ap/APplusProd6/stock/LagerbelegungRec.aspx?id=196331" TargetMode="External"/><Relationship Id="rId299" Type="http://schemas.openxmlformats.org/officeDocument/2006/relationships/hyperlink" Target="http://ger-009-s-ap/APplusProd6/stock/LagerbelegungRec.aspx?id=199615" TargetMode="External"/><Relationship Id="rId727" Type="http://schemas.openxmlformats.org/officeDocument/2006/relationships/hyperlink" Target="http://ger-009-s-ap/APplusProd6/stock/LagerbelegungRec.aspx?id=176529" TargetMode="External"/><Relationship Id="rId934" Type="http://schemas.openxmlformats.org/officeDocument/2006/relationships/hyperlink" Target="http://ger-009-s-ap/APplusProd6/stock/LagerbelegungRec.aspx?id=225067" TargetMode="External"/><Relationship Id="rId63" Type="http://schemas.openxmlformats.org/officeDocument/2006/relationships/hyperlink" Target="http://ger-009-s-ap/APplusProd6/stock/LagerbelegungRec.aspx?id=176425" TargetMode="External"/><Relationship Id="rId159" Type="http://schemas.openxmlformats.org/officeDocument/2006/relationships/hyperlink" Target="http://ger-009-s-ap/APplusProd6/stock/LagerbelegungRec.aspx?id=228920" TargetMode="External"/><Relationship Id="rId366" Type="http://schemas.openxmlformats.org/officeDocument/2006/relationships/hyperlink" Target="http://ger-009-s-ap/APplusProd6/stock/LagerbelegungRec.aspx?id=229280" TargetMode="External"/><Relationship Id="rId573" Type="http://schemas.openxmlformats.org/officeDocument/2006/relationships/hyperlink" Target="http://ger-009-s-ap/APplusProd6/stock/LagerbelegungRec.aspx?id=219348" TargetMode="External"/><Relationship Id="rId780" Type="http://schemas.openxmlformats.org/officeDocument/2006/relationships/hyperlink" Target="http://ger-009-s-ap/APplusProd6/stock/LagerbelegungRec.aspx?id=228761" TargetMode="External"/><Relationship Id="rId226" Type="http://schemas.openxmlformats.org/officeDocument/2006/relationships/hyperlink" Target="http://ger-009-s-ap/APplusProd6/stock/LagerbelegungRec.aspx?id=221152" TargetMode="External"/><Relationship Id="rId433" Type="http://schemas.openxmlformats.org/officeDocument/2006/relationships/hyperlink" Target="http://ger-009-s-ap/APplusProd6/stock/LagerbelegungRec.aspx?id=224079" TargetMode="External"/><Relationship Id="rId878" Type="http://schemas.openxmlformats.org/officeDocument/2006/relationships/hyperlink" Target="http://ger-009-s-ap/APplusProd6/stock/LagerbelegungRec.aspx?id=194861" TargetMode="External"/><Relationship Id="rId640" Type="http://schemas.openxmlformats.org/officeDocument/2006/relationships/hyperlink" Target="http://ger-009-s-ap/APplusProd6/stock/LagerbelegungRec.aspx?id=229286" TargetMode="External"/><Relationship Id="rId738" Type="http://schemas.openxmlformats.org/officeDocument/2006/relationships/hyperlink" Target="http://ger-009-s-ap/APplusProd6/stock/LagerbelegungRec.aspx?id=224136" TargetMode="External"/><Relationship Id="rId945" Type="http://schemas.openxmlformats.org/officeDocument/2006/relationships/hyperlink" Target="http://ger-009-s-ap/APplusProd6/stock/LagerbelegungRec.aspx?id=176299" TargetMode="External"/><Relationship Id="rId74" Type="http://schemas.openxmlformats.org/officeDocument/2006/relationships/hyperlink" Target="http://ger-009-s-ap/APplusProd6/stock/LagerbelegungRec.aspx?id=176224" TargetMode="External"/><Relationship Id="rId377" Type="http://schemas.openxmlformats.org/officeDocument/2006/relationships/hyperlink" Target="http://ger-009-s-ap/APplusProd6/stock/LagerbelegungRec.aspx?id=228120" TargetMode="External"/><Relationship Id="rId500" Type="http://schemas.openxmlformats.org/officeDocument/2006/relationships/hyperlink" Target="http://ger-009-s-ap/APplusProd6/stock/LagerbelegungRec.aspx?id=175990" TargetMode="External"/><Relationship Id="rId584" Type="http://schemas.openxmlformats.org/officeDocument/2006/relationships/hyperlink" Target="http://ger-009-s-ap/APplusProd6/stock/LagerbelegungRec.aspx?id=176491" TargetMode="External"/><Relationship Id="rId805" Type="http://schemas.openxmlformats.org/officeDocument/2006/relationships/hyperlink" Target="http://ger-009-s-ap/APplusProd6/stock/LagerbelegungRec.aspx?id=224184" TargetMode="External"/><Relationship Id="rId5" Type="http://schemas.openxmlformats.org/officeDocument/2006/relationships/hyperlink" Target="http://ger-009-s-ap/APplusProd6/stock/LagerbelegungRec.aspx?id=176227" TargetMode="External"/><Relationship Id="rId237" Type="http://schemas.openxmlformats.org/officeDocument/2006/relationships/hyperlink" Target="http://ger-009-s-ap/APplusProd6/stock/LagerbelegungRec.aspx?id=229877" TargetMode="External"/><Relationship Id="rId791" Type="http://schemas.openxmlformats.org/officeDocument/2006/relationships/hyperlink" Target="http://ger-009-s-ap/APplusProd6/stock/LagerbelegungRec.aspx?id=228143" TargetMode="External"/><Relationship Id="rId889" Type="http://schemas.openxmlformats.org/officeDocument/2006/relationships/hyperlink" Target="http://ger-009-s-ap/APplusProd6/stock/LagerbelegungRec.aspx?id=176195" TargetMode="External"/><Relationship Id="rId444" Type="http://schemas.openxmlformats.org/officeDocument/2006/relationships/hyperlink" Target="http://ger-009-s-ap/APplusProd6/stock/LagerbelegungRec.aspx?id=227731" TargetMode="External"/><Relationship Id="rId651" Type="http://schemas.openxmlformats.org/officeDocument/2006/relationships/hyperlink" Target="http://ger-009-s-ap/APplusProd6/stock/LagerbelegungRec.aspx?id=229669" TargetMode="External"/><Relationship Id="rId749" Type="http://schemas.openxmlformats.org/officeDocument/2006/relationships/hyperlink" Target="http://ger-009-s-ap/APplusProd6/stock/LagerbelegungRec.aspx?id=176151" TargetMode="External"/><Relationship Id="rId290" Type="http://schemas.openxmlformats.org/officeDocument/2006/relationships/hyperlink" Target="http://ger-009-s-ap/APplusProd6/stock/LagerbelegungRec.aspx?id=194907" TargetMode="External"/><Relationship Id="rId304" Type="http://schemas.openxmlformats.org/officeDocument/2006/relationships/hyperlink" Target="http://ger-009-s-ap/APplusProd6/stock/LagerbelegungRec.aspx?id=176470" TargetMode="External"/><Relationship Id="rId388" Type="http://schemas.openxmlformats.org/officeDocument/2006/relationships/hyperlink" Target="http://ger-009-s-ap/APplusProd6/stock/LagerbelegungRec.aspx?id=176699" TargetMode="External"/><Relationship Id="rId511" Type="http://schemas.openxmlformats.org/officeDocument/2006/relationships/hyperlink" Target="http://ger-009-s-ap/APplusProd6/stock/LagerbelegungRec.aspx?id=229679" TargetMode="External"/><Relationship Id="rId609" Type="http://schemas.openxmlformats.org/officeDocument/2006/relationships/hyperlink" Target="http://ger-009-s-ap/APplusProd6/stock/LagerbelegungRec.aspx?id=224085" TargetMode="External"/><Relationship Id="rId956" Type="http://schemas.openxmlformats.org/officeDocument/2006/relationships/hyperlink" Target="http://ger-009-s-ap/APplusProd6/stock/LagerbelegungRec.aspx?id=175978" TargetMode="External"/><Relationship Id="rId85" Type="http://schemas.openxmlformats.org/officeDocument/2006/relationships/hyperlink" Target="http://ger-009-s-ap/APplusProd6/stock/LagerbelegungRec.aspx?id=229896" TargetMode="External"/><Relationship Id="rId150" Type="http://schemas.openxmlformats.org/officeDocument/2006/relationships/hyperlink" Target="http://ger-009-s-ap/APplusProd6/stock/LagerbelegungRec.aspx?id=208259" TargetMode="External"/><Relationship Id="rId595" Type="http://schemas.openxmlformats.org/officeDocument/2006/relationships/hyperlink" Target="http://ger-009-s-ap/APplusProd6/stock/LagerbelegungRec.aspx?id=221226" TargetMode="External"/><Relationship Id="rId816" Type="http://schemas.openxmlformats.org/officeDocument/2006/relationships/hyperlink" Target="http://ger-009-s-ap/APplusProd6/stock/LagerbelegungRec.aspx?id=176245" TargetMode="External"/><Relationship Id="rId248" Type="http://schemas.openxmlformats.org/officeDocument/2006/relationships/hyperlink" Target="http://ger-009-s-ap/APplusProd6/stock/LagerbelegungRec.aspx?id=176564" TargetMode="External"/><Relationship Id="rId455" Type="http://schemas.openxmlformats.org/officeDocument/2006/relationships/hyperlink" Target="http://ger-009-s-ap/APplusProd6/stock/LagerbelegungRec.aspx?id=198467" TargetMode="External"/><Relationship Id="rId662" Type="http://schemas.openxmlformats.org/officeDocument/2006/relationships/hyperlink" Target="http://ger-009-s-ap/APplusProd6/stock/LagerbelegungRec.aspx?id=194809" TargetMode="External"/><Relationship Id="rId12" Type="http://schemas.openxmlformats.org/officeDocument/2006/relationships/hyperlink" Target="http://ger-009-s-ap/APplusProd6/stock/LagerbelegungRec.aspx?id=176339" TargetMode="External"/><Relationship Id="rId108" Type="http://schemas.openxmlformats.org/officeDocument/2006/relationships/hyperlink" Target="http://ger-009-s-ap/APplusProd6/stock/LagerbelegungRec.aspx?id=176695" TargetMode="External"/><Relationship Id="rId315" Type="http://schemas.openxmlformats.org/officeDocument/2006/relationships/hyperlink" Target="http://ger-009-s-ap/APplusProd6/stock/LagerbelegungRec.aspx?id=176176" TargetMode="External"/><Relationship Id="rId522" Type="http://schemas.openxmlformats.org/officeDocument/2006/relationships/hyperlink" Target="http://ger-009-s-ap/APplusProd6/stock/LagerbelegungRec.aspx?id=176162" TargetMode="External"/><Relationship Id="rId967" Type="http://schemas.openxmlformats.org/officeDocument/2006/relationships/hyperlink" Target="http://ger-009-s-ap/APplusProd6/stock/LagerbelegungRec.aspx?id=176044" TargetMode="External"/><Relationship Id="rId96" Type="http://schemas.openxmlformats.org/officeDocument/2006/relationships/hyperlink" Target="http://ger-009-s-ap/APplusProd6/stock/LagerbelegungRec.aspx?id=176543" TargetMode="External"/><Relationship Id="rId161" Type="http://schemas.openxmlformats.org/officeDocument/2006/relationships/hyperlink" Target="http://ger-009-s-ap/APplusProd6/stock/LagerbelegungRec.aspx?id=176256" TargetMode="External"/><Relationship Id="rId399" Type="http://schemas.openxmlformats.org/officeDocument/2006/relationships/hyperlink" Target="http://ger-009-s-ap/APplusProd6/stock/LagerbelegungRec.aspx?id=228126" TargetMode="External"/><Relationship Id="rId827" Type="http://schemas.openxmlformats.org/officeDocument/2006/relationships/hyperlink" Target="http://ger-009-s-ap/APplusProd6/stock/LagerbelegungRec.aspx?id=176618" TargetMode="External"/><Relationship Id="rId259" Type="http://schemas.openxmlformats.org/officeDocument/2006/relationships/hyperlink" Target="http://ger-009-s-ap/APplusProd6/stock/LagerbelegungRec.aspx?id=176553" TargetMode="External"/><Relationship Id="rId466" Type="http://schemas.openxmlformats.org/officeDocument/2006/relationships/hyperlink" Target="http://ger-009-s-ap/APplusProd6/stock/LagerbelegungRec.aspx?id=176636" TargetMode="External"/><Relationship Id="rId673" Type="http://schemas.openxmlformats.org/officeDocument/2006/relationships/hyperlink" Target="http://ger-009-s-ap/APplusProd6/stock/LagerbelegungRec.aspx?id=224153" TargetMode="External"/><Relationship Id="rId880" Type="http://schemas.openxmlformats.org/officeDocument/2006/relationships/hyperlink" Target="http://ger-009-s-ap/APplusProd6/stock/LagerbelegungRec.aspx?id=176319" TargetMode="External"/><Relationship Id="rId23" Type="http://schemas.openxmlformats.org/officeDocument/2006/relationships/hyperlink" Target="http://ger-009-s-ap/APplusProd6/stock/LagerbelegungRec.aspx?id=208232" TargetMode="External"/><Relationship Id="rId119" Type="http://schemas.openxmlformats.org/officeDocument/2006/relationships/hyperlink" Target="http://ger-009-s-ap/APplusProd6/stock/LagerbelegungRec.aspx?id=176424" TargetMode="External"/><Relationship Id="rId326" Type="http://schemas.openxmlformats.org/officeDocument/2006/relationships/hyperlink" Target="http://ger-009-s-ap/APplusProd6/stock/LagerbelegungRec.aspx?id=176423" TargetMode="External"/><Relationship Id="rId533" Type="http://schemas.openxmlformats.org/officeDocument/2006/relationships/hyperlink" Target="http://ger-009-s-ap/APplusProd6/stock/LagerbelegungRec.aspx?id=176398" TargetMode="External"/><Relationship Id="rId740" Type="http://schemas.openxmlformats.org/officeDocument/2006/relationships/hyperlink" Target="http://ger-009-s-ap/APplusProd6/stock/LagerbelegungRec.aspx?id=224186" TargetMode="External"/><Relationship Id="rId838" Type="http://schemas.openxmlformats.org/officeDocument/2006/relationships/hyperlink" Target="http://ger-009-s-ap/APplusProd6/stock/LagerbelegungRec.aspx?id=232442" TargetMode="External"/><Relationship Id="rId172" Type="http://schemas.openxmlformats.org/officeDocument/2006/relationships/hyperlink" Target="http://ger-009-s-ap/APplusProd6/stock/LagerbelegungRec.aspx?id=182267" TargetMode="External"/><Relationship Id="rId477" Type="http://schemas.openxmlformats.org/officeDocument/2006/relationships/hyperlink" Target="http://ger-009-s-ap/APplusProd6/stock/LagerbelegungRec.aspx?id=227715" TargetMode="External"/><Relationship Id="rId600" Type="http://schemas.openxmlformats.org/officeDocument/2006/relationships/hyperlink" Target="http://ger-009-s-ap/APplusProd6/stock/LagerbelegungRec.aspx?id=228459" TargetMode="External"/><Relationship Id="rId684" Type="http://schemas.openxmlformats.org/officeDocument/2006/relationships/hyperlink" Target="http://ger-009-s-ap/APplusProd6/stock/LagerbelegungRec.aspx?id=180032" TargetMode="External"/><Relationship Id="rId337" Type="http://schemas.openxmlformats.org/officeDocument/2006/relationships/hyperlink" Target="http://ger-009-s-ap/APplusProd6/stock/LagerbelegungRec.aspx?id=176693" TargetMode="External"/><Relationship Id="rId891" Type="http://schemas.openxmlformats.org/officeDocument/2006/relationships/hyperlink" Target="http://ger-009-s-ap/APplusProd6/stock/LagerbelegungRec.aspx?id=176238" TargetMode="External"/><Relationship Id="rId905" Type="http://schemas.openxmlformats.org/officeDocument/2006/relationships/hyperlink" Target="http://ger-009-s-ap/APplusProd6/stock/LagerbelegungRec.aspx?id=225059" TargetMode="External"/><Relationship Id="rId34" Type="http://schemas.openxmlformats.org/officeDocument/2006/relationships/hyperlink" Target="http://ger-009-s-ap/APplusProd6/stock/LagerbelegungRec.aspx?id=208243" TargetMode="External"/><Relationship Id="rId544" Type="http://schemas.openxmlformats.org/officeDocument/2006/relationships/hyperlink" Target="http://ger-009-s-ap/APplusProd6/stock/LagerbelegungRec.aspx?id=179823" TargetMode="External"/><Relationship Id="rId751" Type="http://schemas.openxmlformats.org/officeDocument/2006/relationships/hyperlink" Target="http://ger-009-s-ap/APplusProd6/stock/LagerbelegungRec.aspx?id=176303" TargetMode="External"/><Relationship Id="rId849" Type="http://schemas.openxmlformats.org/officeDocument/2006/relationships/hyperlink" Target="http://ger-009-s-ap/APplusProd6/stock/LagerbelegungRec.aspx?id=229871" TargetMode="External"/><Relationship Id="rId183" Type="http://schemas.openxmlformats.org/officeDocument/2006/relationships/hyperlink" Target="http://ger-009-s-ap/APplusProd6/stock/LagerbelegungRec.aspx?id=206095" TargetMode="External"/><Relationship Id="rId390" Type="http://schemas.openxmlformats.org/officeDocument/2006/relationships/hyperlink" Target="http://ger-009-s-ap/APplusProd6/stock/LagerbelegungRec.aspx?id=176546" TargetMode="External"/><Relationship Id="rId404" Type="http://schemas.openxmlformats.org/officeDocument/2006/relationships/hyperlink" Target="http://ger-009-s-ap/APplusProd6/stock/LagerbelegungRec.aspx?id=212518" TargetMode="External"/><Relationship Id="rId611" Type="http://schemas.openxmlformats.org/officeDocument/2006/relationships/hyperlink" Target="http://ger-009-s-ap/APplusProd6/stock/LagerbelegungRec.aspx?id=176651" TargetMode="External"/><Relationship Id="rId250" Type="http://schemas.openxmlformats.org/officeDocument/2006/relationships/hyperlink" Target="http://ger-009-s-ap/APplusProd6/stock/LagerbelegungRec.aspx?id=176617" TargetMode="External"/><Relationship Id="rId488" Type="http://schemas.openxmlformats.org/officeDocument/2006/relationships/hyperlink" Target="http://ger-009-s-ap/APplusProd6/stock/LagerbelegungRec.aspx?id=175983" TargetMode="External"/><Relationship Id="rId695" Type="http://schemas.openxmlformats.org/officeDocument/2006/relationships/hyperlink" Target="http://ger-009-s-ap/APplusProd6/stock/LagerbelegungRec.aspx?id=199465" TargetMode="External"/><Relationship Id="rId709" Type="http://schemas.openxmlformats.org/officeDocument/2006/relationships/hyperlink" Target="http://ger-009-s-ap/APplusProd6/stock/LagerbelegungRec.aspx?id=176548" TargetMode="External"/><Relationship Id="rId916" Type="http://schemas.openxmlformats.org/officeDocument/2006/relationships/hyperlink" Target="http://ger-009-s-ap/APplusProd6/stock/LagerbelegungRec.aspx?id=196604" TargetMode="External"/><Relationship Id="rId45" Type="http://schemas.openxmlformats.org/officeDocument/2006/relationships/hyperlink" Target="http://ger-009-s-ap/APplusProd6/stock/LagerbelegungRec.aspx?id=176173" TargetMode="External"/><Relationship Id="rId110" Type="http://schemas.openxmlformats.org/officeDocument/2006/relationships/hyperlink" Target="http://ger-009-s-ap/APplusProd6/stock/LagerbelegungRec.aspx?id=198476" TargetMode="External"/><Relationship Id="rId348" Type="http://schemas.openxmlformats.org/officeDocument/2006/relationships/hyperlink" Target="http://ger-009-s-ap/APplusProd6/stock/LagerbelegungRec.aspx?id=227424" TargetMode="External"/><Relationship Id="rId555" Type="http://schemas.openxmlformats.org/officeDocument/2006/relationships/hyperlink" Target="http://ger-009-s-ap/APplusProd6/stock/LagerbelegungRec.aspx?id=176483" TargetMode="External"/><Relationship Id="rId762" Type="http://schemas.openxmlformats.org/officeDocument/2006/relationships/hyperlink" Target="http://ger-009-s-ap/APplusProd6/stock/LagerbelegungRec.aspx?id=207882" TargetMode="External"/><Relationship Id="rId194" Type="http://schemas.openxmlformats.org/officeDocument/2006/relationships/hyperlink" Target="http://ger-009-s-ap/APplusProd6/stock/LagerbelegungRec.aspx?id=176407" TargetMode="External"/><Relationship Id="rId208" Type="http://schemas.openxmlformats.org/officeDocument/2006/relationships/hyperlink" Target="http://ger-009-s-ap/APplusProd6/stock/LagerbelegungRec.aspx?id=219358" TargetMode="External"/><Relationship Id="rId415" Type="http://schemas.openxmlformats.org/officeDocument/2006/relationships/hyperlink" Target="http://ger-009-s-ap/APplusProd6/stock/LagerbelegungRec.aspx?id=191989" TargetMode="External"/><Relationship Id="rId622" Type="http://schemas.openxmlformats.org/officeDocument/2006/relationships/hyperlink" Target="http://ger-009-s-ap/APplusProd6/stock/LagerbelegungRec.aspx?id=231078" TargetMode="External"/><Relationship Id="rId261" Type="http://schemas.openxmlformats.org/officeDocument/2006/relationships/hyperlink" Target="http://ger-009-s-ap/APplusProd6/stock/LagerbelegungRec.aspx?id=194593" TargetMode="External"/><Relationship Id="rId499" Type="http://schemas.openxmlformats.org/officeDocument/2006/relationships/hyperlink" Target="http://ger-009-s-ap/APplusProd6/stock/LagerbelegungRec.aspx?id=176307" TargetMode="External"/><Relationship Id="rId927" Type="http://schemas.openxmlformats.org/officeDocument/2006/relationships/hyperlink" Target="http://ger-009-s-ap/APplusProd6/stock/LagerbelegungRec.aspx?id=176051" TargetMode="External"/><Relationship Id="rId56" Type="http://schemas.openxmlformats.org/officeDocument/2006/relationships/hyperlink" Target="http://ger-009-s-ap/APplusProd6/stock/LagerbelegungRec.aspx?id=185028" TargetMode="External"/><Relationship Id="rId359" Type="http://schemas.openxmlformats.org/officeDocument/2006/relationships/hyperlink" Target="http://ger-009-s-ap/APplusProd6/stock/LagerbelegungRec.aspx?id=176412" TargetMode="External"/><Relationship Id="rId566" Type="http://schemas.openxmlformats.org/officeDocument/2006/relationships/hyperlink" Target="http://ger-009-s-ap/APplusProd6/stock/LagerbelegungRec.aspx?id=232855" TargetMode="External"/><Relationship Id="rId773" Type="http://schemas.openxmlformats.org/officeDocument/2006/relationships/hyperlink" Target="http://ger-009-s-ap/APplusProd6/stock/LagerbelegungRec.aspx?id=233476" TargetMode="External"/><Relationship Id="rId121" Type="http://schemas.openxmlformats.org/officeDocument/2006/relationships/hyperlink" Target="http://ger-009-s-ap/APplusProd6/stock/LagerbelegungRec.aspx?id=176328" TargetMode="External"/><Relationship Id="rId219" Type="http://schemas.openxmlformats.org/officeDocument/2006/relationships/hyperlink" Target="http://ger-009-s-ap/APplusProd6/stock/LagerbelegungRec.aspx?id=194944" TargetMode="External"/><Relationship Id="rId426" Type="http://schemas.openxmlformats.org/officeDocument/2006/relationships/hyperlink" Target="http://ger-009-s-ap/APplusProd6/stock/LagerbelegungRec.aspx?id=175969" TargetMode="External"/><Relationship Id="rId633" Type="http://schemas.openxmlformats.org/officeDocument/2006/relationships/hyperlink" Target="http://ger-009-s-ap/APplusProd6/stock/LagerbelegungRec.aspx?id=176512" TargetMode="External"/><Relationship Id="rId840" Type="http://schemas.openxmlformats.org/officeDocument/2006/relationships/hyperlink" Target="http://ger-009-s-ap/APplusProd6/stock/LagerbelegungRec.aspx?id=232444" TargetMode="External"/><Relationship Id="rId938" Type="http://schemas.openxmlformats.org/officeDocument/2006/relationships/hyperlink" Target="http://ger-009-s-ap/APplusProd6/stock/LagerbelegungRec.aspx?id=175985" TargetMode="External"/><Relationship Id="rId67" Type="http://schemas.openxmlformats.org/officeDocument/2006/relationships/hyperlink" Target="http://ger-009-s-ap/APplusProd6/stock/LagerbelegungRec.aspx?id=181216" TargetMode="External"/><Relationship Id="rId272" Type="http://schemas.openxmlformats.org/officeDocument/2006/relationships/hyperlink" Target="http://ger-009-s-ap/APplusProd6/stock/LagerbelegungRec.aspx?id=176432" TargetMode="External"/><Relationship Id="rId577" Type="http://schemas.openxmlformats.org/officeDocument/2006/relationships/hyperlink" Target="http://ger-009-s-ap/APplusProd6/stock/LagerbelegungRec.aspx?id=176437" TargetMode="External"/><Relationship Id="rId700" Type="http://schemas.openxmlformats.org/officeDocument/2006/relationships/hyperlink" Target="http://ger-009-s-ap/APplusProd6/stock/LagerbelegungRec.aspx?id=176454" TargetMode="External"/><Relationship Id="rId132" Type="http://schemas.openxmlformats.org/officeDocument/2006/relationships/hyperlink" Target="http://ger-009-s-ap/APplusProd6/stock/LagerbelegungRec.aspx?id=196318" TargetMode="External"/><Relationship Id="rId784" Type="http://schemas.openxmlformats.org/officeDocument/2006/relationships/hyperlink" Target="http://ger-009-s-ap/APplusProd6/stock/LagerbelegungRec.aspx?id=216343" TargetMode="External"/><Relationship Id="rId437" Type="http://schemas.openxmlformats.org/officeDocument/2006/relationships/hyperlink" Target="http://ger-009-s-ap/APplusProd6/stock/LagerbelegungRec.aspx?id=229659" TargetMode="External"/><Relationship Id="rId644" Type="http://schemas.openxmlformats.org/officeDocument/2006/relationships/hyperlink" Target="http://ger-009-s-ap/APplusProd6/stock/LagerbelegungRec.aspx?id=176074" TargetMode="External"/><Relationship Id="rId851" Type="http://schemas.openxmlformats.org/officeDocument/2006/relationships/hyperlink" Target="http://ger-009-s-ap/APplusProd6/stock/LagerbelegungRec.aspx?id=176237" TargetMode="External"/><Relationship Id="rId283" Type="http://schemas.openxmlformats.org/officeDocument/2006/relationships/hyperlink" Target="http://ger-009-s-ap/APplusProd6/stock/LagerbelegungRec.aspx?id=176439" TargetMode="External"/><Relationship Id="rId490" Type="http://schemas.openxmlformats.org/officeDocument/2006/relationships/hyperlink" Target="http://ger-009-s-ap/APplusProd6/stock/LagerbelegungRec.aspx?id=176294" TargetMode="External"/><Relationship Id="rId504" Type="http://schemas.openxmlformats.org/officeDocument/2006/relationships/hyperlink" Target="http://ger-009-s-ap/APplusProd6/stock/LagerbelegungRec.aspx?id=176360" TargetMode="External"/><Relationship Id="rId711" Type="http://schemas.openxmlformats.org/officeDocument/2006/relationships/hyperlink" Target="http://ger-009-s-ap/APplusProd6/stock/LagerbelegungRec.aspx?id=176355" TargetMode="External"/><Relationship Id="rId949" Type="http://schemas.openxmlformats.org/officeDocument/2006/relationships/hyperlink" Target="http://ger-009-s-ap/APplusProd6/stock/LagerbelegungRec.aspx?id=225063" TargetMode="External"/><Relationship Id="rId78" Type="http://schemas.openxmlformats.org/officeDocument/2006/relationships/hyperlink" Target="http://ger-009-s-ap/APplusProd6/stock/LagerbelegungRec.aspx?id=227695" TargetMode="External"/><Relationship Id="rId143" Type="http://schemas.openxmlformats.org/officeDocument/2006/relationships/hyperlink" Target="http://ger-009-s-ap/APplusProd6/stock/LagerbelegungRec.aspx?id=176681" TargetMode="External"/><Relationship Id="rId350" Type="http://schemas.openxmlformats.org/officeDocument/2006/relationships/hyperlink" Target="http://ger-009-s-ap/APplusProd6/stock/LagerbelegungRec.aspx?id=176465" TargetMode="External"/><Relationship Id="rId588" Type="http://schemas.openxmlformats.org/officeDocument/2006/relationships/hyperlink" Target="http://ger-009-s-ap/APplusProd6/stock/LagerbelegungRec.aspx?id=230203" TargetMode="External"/><Relationship Id="rId795" Type="http://schemas.openxmlformats.org/officeDocument/2006/relationships/hyperlink" Target="http://ger-009-s-ap/APplusProd6/stock/LagerbelegungRec.aspx?id=231056" TargetMode="External"/><Relationship Id="rId809" Type="http://schemas.openxmlformats.org/officeDocument/2006/relationships/hyperlink" Target="http://ger-009-s-ap/APplusProd6/stock/LagerbelegungRec.aspx?id=215709" TargetMode="External"/><Relationship Id="rId9" Type="http://schemas.openxmlformats.org/officeDocument/2006/relationships/hyperlink" Target="http://ger-009-s-ap/APplusProd6/stock/LagerbelegungRec.aspx?id=198274" TargetMode="External"/><Relationship Id="rId210" Type="http://schemas.openxmlformats.org/officeDocument/2006/relationships/hyperlink" Target="http://ger-009-s-ap/APplusProd6/stock/LagerbelegungRec.aspx?id=177207" TargetMode="External"/><Relationship Id="rId448" Type="http://schemas.openxmlformats.org/officeDocument/2006/relationships/hyperlink" Target="http://ger-009-s-ap/APplusProd6/stock/LagerbelegungRec.aspx?id=176314" TargetMode="External"/><Relationship Id="rId655" Type="http://schemas.openxmlformats.org/officeDocument/2006/relationships/hyperlink" Target="http://ger-009-s-ap/APplusProd6/stock/LagerbelegungRec.aspx?id=176180" TargetMode="External"/><Relationship Id="rId862" Type="http://schemas.openxmlformats.org/officeDocument/2006/relationships/hyperlink" Target="http://ger-009-s-ap/APplusProd6/stock/LagerbelegungRec.aspx?id=175973" TargetMode="External"/><Relationship Id="rId294" Type="http://schemas.openxmlformats.org/officeDocument/2006/relationships/hyperlink" Target="http://ger-009-s-ap/APplusProd6/stock/LagerbelegungRec.aspx?id=191988" TargetMode="External"/><Relationship Id="rId308" Type="http://schemas.openxmlformats.org/officeDocument/2006/relationships/hyperlink" Target="http://ger-009-s-ap/APplusProd6/stock/LagerbelegungRec.aspx?id=176562" TargetMode="External"/><Relationship Id="rId515" Type="http://schemas.openxmlformats.org/officeDocument/2006/relationships/hyperlink" Target="http://ger-009-s-ap/APplusProd6/stock/LagerbelegungRec.aspx?id=176309" TargetMode="External"/><Relationship Id="rId722" Type="http://schemas.openxmlformats.org/officeDocument/2006/relationships/hyperlink" Target="http://ger-009-s-ap/APplusProd6/stock/LagerbelegungRec.aspx?id=176527" TargetMode="External"/><Relationship Id="rId89" Type="http://schemas.openxmlformats.org/officeDocument/2006/relationships/hyperlink" Target="http://ger-009-s-ap/APplusProd6/stock/LagerbelegungRec.aspx?id=192056" TargetMode="External"/><Relationship Id="rId154" Type="http://schemas.openxmlformats.org/officeDocument/2006/relationships/hyperlink" Target="http://ger-009-s-ap/APplusProd6/stock/LagerbelegungRec.aspx?id=229890" TargetMode="External"/><Relationship Id="rId361" Type="http://schemas.openxmlformats.org/officeDocument/2006/relationships/hyperlink" Target="http://ger-009-s-ap/APplusProd6/stock/LagerbelegungRec.aspx?id=176508" TargetMode="External"/><Relationship Id="rId599" Type="http://schemas.openxmlformats.org/officeDocument/2006/relationships/hyperlink" Target="http://ger-009-s-ap/APplusProd6/stock/LagerbelegungRec.aspx?id=228461" TargetMode="External"/><Relationship Id="rId459" Type="http://schemas.openxmlformats.org/officeDocument/2006/relationships/hyperlink" Target="http://ger-009-s-ap/APplusProd6/stock/LagerbelegungRec.aspx?id=176129" TargetMode="External"/><Relationship Id="rId666" Type="http://schemas.openxmlformats.org/officeDocument/2006/relationships/hyperlink" Target="http://ger-009-s-ap/APplusProd6/stock/LagerbelegungRec.aspx?id=176247" TargetMode="External"/><Relationship Id="rId873" Type="http://schemas.openxmlformats.org/officeDocument/2006/relationships/hyperlink" Target="http://ger-009-s-ap/APplusProd6/stock/LagerbelegungRec.aspx?id=206895" TargetMode="External"/><Relationship Id="rId16" Type="http://schemas.openxmlformats.org/officeDocument/2006/relationships/hyperlink" Target="http://ger-009-s-ap/APplusProd6/stock/LagerbelegungRec.aspx?id=175999" TargetMode="External"/><Relationship Id="rId221" Type="http://schemas.openxmlformats.org/officeDocument/2006/relationships/hyperlink" Target="http://ger-009-s-ap/APplusProd6/stock/LagerbelegungRec.aspx?id=199960" TargetMode="External"/><Relationship Id="rId319" Type="http://schemas.openxmlformats.org/officeDocument/2006/relationships/hyperlink" Target="http://ger-009-s-ap/APplusProd6/stock/LagerbelegungRec.aspx?id=176415" TargetMode="External"/><Relationship Id="rId526" Type="http://schemas.openxmlformats.org/officeDocument/2006/relationships/hyperlink" Target="http://ger-009-s-ap/APplusProd6/stock/LagerbelegungRec.aspx?id=176266" TargetMode="External"/><Relationship Id="rId733" Type="http://schemas.openxmlformats.org/officeDocument/2006/relationships/hyperlink" Target="http://ger-009-s-ap/APplusProd6/stock/LagerbelegungRec.aspx?id=176146" TargetMode="External"/><Relationship Id="rId940" Type="http://schemas.openxmlformats.org/officeDocument/2006/relationships/hyperlink" Target="http://ger-009-s-ap/APplusProd6/stock/LagerbelegungRec.aspx?id=225065" TargetMode="External"/><Relationship Id="rId165" Type="http://schemas.openxmlformats.org/officeDocument/2006/relationships/hyperlink" Target="http://ger-009-s-ap/APplusProd6/stock/LagerbelegungRec.aspx?id=176385" TargetMode="External"/><Relationship Id="rId372" Type="http://schemas.openxmlformats.org/officeDocument/2006/relationships/hyperlink" Target="http://ger-009-s-ap/APplusProd6/stock/LagerbelegungRec.aspx?id=176228" TargetMode="External"/><Relationship Id="rId677" Type="http://schemas.openxmlformats.org/officeDocument/2006/relationships/hyperlink" Target="http://ger-009-s-ap/APplusProd6/stock/LagerbelegungRec.aspx?id=176215" TargetMode="External"/><Relationship Id="rId800" Type="http://schemas.openxmlformats.org/officeDocument/2006/relationships/hyperlink" Target="http://ger-009-s-ap/APplusProd6/stock/LagerbelegungRec.aspx?id=176567" TargetMode="External"/><Relationship Id="rId232" Type="http://schemas.openxmlformats.org/officeDocument/2006/relationships/hyperlink" Target="http://ger-009-s-ap/APplusProd6/stock/LagerbelegungRec.aspx?id=229909" TargetMode="External"/><Relationship Id="rId884" Type="http://schemas.openxmlformats.org/officeDocument/2006/relationships/hyperlink" Target="http://ger-009-s-ap/APplusProd6/stock/LagerbelegungRec.aspx?id=175986" TargetMode="External"/><Relationship Id="rId27" Type="http://schemas.openxmlformats.org/officeDocument/2006/relationships/hyperlink" Target="http://ger-009-s-ap/APplusProd6/stock/LagerbelegungRec.aspx?id=229916" TargetMode="External"/><Relationship Id="rId537" Type="http://schemas.openxmlformats.org/officeDocument/2006/relationships/hyperlink" Target="http://ger-009-s-ap/APplusProd6/stock/LagerbelegungRec.aspx?id=194605" TargetMode="External"/><Relationship Id="rId744" Type="http://schemas.openxmlformats.org/officeDocument/2006/relationships/hyperlink" Target="http://ger-009-s-ap/APplusProd6/stock/LagerbelegungRec.aspx?id=176060" TargetMode="External"/><Relationship Id="rId951" Type="http://schemas.openxmlformats.org/officeDocument/2006/relationships/hyperlink" Target="http://ger-009-s-ap/APplusProd6/stock/LagerbelegungRec.aspx?id=176050" TargetMode="External"/><Relationship Id="rId80" Type="http://schemas.openxmlformats.org/officeDocument/2006/relationships/hyperlink" Target="http://ger-009-s-ap/APplusProd6/stock/LagerbelegungRec.aspx?id=176135" TargetMode="External"/><Relationship Id="rId176" Type="http://schemas.openxmlformats.org/officeDocument/2006/relationships/hyperlink" Target="http://ger-009-s-ap/APplusProd6/stock/LagerbelegungRec.aspx?id=199957" TargetMode="External"/><Relationship Id="rId383" Type="http://schemas.openxmlformats.org/officeDocument/2006/relationships/hyperlink" Target="http://ger-009-s-ap/APplusProd6/stock/LagerbelegungRec.aspx?id=228770" TargetMode="External"/><Relationship Id="rId590" Type="http://schemas.openxmlformats.org/officeDocument/2006/relationships/hyperlink" Target="http://ger-009-s-ap/APplusProd6/stock/LagerbelegungRec.aspx?id=231064" TargetMode="External"/><Relationship Id="rId604" Type="http://schemas.openxmlformats.org/officeDocument/2006/relationships/hyperlink" Target="http://ger-009-s-ap/APplusProd6/stock/LagerbelegungRec.aspx?id=229173" TargetMode="External"/><Relationship Id="rId811" Type="http://schemas.openxmlformats.org/officeDocument/2006/relationships/hyperlink" Target="http://ger-009-s-ap/APplusProd6/stock/LagerbelegungRec.aspx?id=228763" TargetMode="External"/><Relationship Id="rId243" Type="http://schemas.openxmlformats.org/officeDocument/2006/relationships/hyperlink" Target="http://ger-009-s-ap/APplusProd6/stock/LagerbelegungRec.aspx?id=231042" TargetMode="External"/><Relationship Id="rId450" Type="http://schemas.openxmlformats.org/officeDocument/2006/relationships/hyperlink" Target="http://ger-009-s-ap/APplusProd6/stock/LagerbelegungRec.aspx?id=176115" TargetMode="External"/><Relationship Id="rId688" Type="http://schemas.openxmlformats.org/officeDocument/2006/relationships/hyperlink" Target="http://ger-009-s-ap/APplusProd6/stock/LagerbelegungRec.aspx?id=175960" TargetMode="External"/><Relationship Id="rId895" Type="http://schemas.openxmlformats.org/officeDocument/2006/relationships/hyperlink" Target="http://ger-009-s-ap/APplusProd6/stock/LagerbelegungRec.aspx?id=180040" TargetMode="External"/><Relationship Id="rId909" Type="http://schemas.openxmlformats.org/officeDocument/2006/relationships/hyperlink" Target="http://ger-009-s-ap/APplusProd6/stock/LagerbelegungRec.aspx?id=176016" TargetMode="External"/><Relationship Id="rId38" Type="http://schemas.openxmlformats.org/officeDocument/2006/relationships/hyperlink" Target="http://ger-009-s-ap/APplusProd6/stock/LagerbelegungRec.aspx?id=208249" TargetMode="External"/><Relationship Id="rId103" Type="http://schemas.openxmlformats.org/officeDocument/2006/relationships/hyperlink" Target="http://ger-009-s-ap/APplusProd6/stock/LagerbelegungRec.aspx?id=194822" TargetMode="External"/><Relationship Id="rId310" Type="http://schemas.openxmlformats.org/officeDocument/2006/relationships/hyperlink" Target="http://ger-009-s-ap/APplusProd6/stock/LagerbelegungRec.aspx?id=221216" TargetMode="External"/><Relationship Id="rId548" Type="http://schemas.openxmlformats.org/officeDocument/2006/relationships/hyperlink" Target="http://ger-009-s-ap/APplusProd6/stock/LagerbelegungRec.aspx?id=208205" TargetMode="External"/><Relationship Id="rId755" Type="http://schemas.openxmlformats.org/officeDocument/2006/relationships/hyperlink" Target="http://ger-009-s-ap/APplusProd6/stock/LagerbelegungRec.aspx?id=179813" TargetMode="External"/><Relationship Id="rId962" Type="http://schemas.openxmlformats.org/officeDocument/2006/relationships/hyperlink" Target="http://ger-009-s-ap/APplusProd6/stock/LagerbelegungRec.aspx?id=176194" TargetMode="External"/><Relationship Id="rId91" Type="http://schemas.openxmlformats.org/officeDocument/2006/relationships/hyperlink" Target="http://ger-009-s-ap/APplusProd6/stock/LagerbelegungRec.aspx?id=207431" TargetMode="External"/><Relationship Id="rId187" Type="http://schemas.openxmlformats.org/officeDocument/2006/relationships/hyperlink" Target="http://ger-009-s-ap/APplusProd6/stock/LagerbelegungRec.aspx?id=176436" TargetMode="External"/><Relationship Id="rId394" Type="http://schemas.openxmlformats.org/officeDocument/2006/relationships/hyperlink" Target="http://ger-009-s-ap/APplusProd6/stock/LagerbelegungRec.aspx?id=182259" TargetMode="External"/><Relationship Id="rId408" Type="http://schemas.openxmlformats.org/officeDocument/2006/relationships/hyperlink" Target="http://ger-009-s-ap/APplusProd6/stock/LagerbelegungRec.aspx?id=207790" TargetMode="External"/><Relationship Id="rId615" Type="http://schemas.openxmlformats.org/officeDocument/2006/relationships/hyperlink" Target="http://ger-009-s-ap/APplusProd6/stock/LagerbelegungRec.aspx?id=232842" TargetMode="External"/><Relationship Id="rId822" Type="http://schemas.openxmlformats.org/officeDocument/2006/relationships/hyperlink" Target="http://ger-009-s-ap/APplusProd6/stock/LagerbelegungRec.aspx?id=176322" TargetMode="External"/><Relationship Id="rId254" Type="http://schemas.openxmlformats.org/officeDocument/2006/relationships/hyperlink" Target="http://ger-009-s-ap/APplusProd6/stock/LagerbelegungRec.aspx?id=231039" TargetMode="External"/><Relationship Id="rId699" Type="http://schemas.openxmlformats.org/officeDocument/2006/relationships/hyperlink" Target="http://ger-009-s-ap/APplusProd6/stock/LagerbelegungRec.aspx?id=176453" TargetMode="External"/><Relationship Id="rId49" Type="http://schemas.openxmlformats.org/officeDocument/2006/relationships/hyperlink" Target="http://ger-009-s-ap/APplusProd6/stock/LagerbelegungRec.aspx?id=176289" TargetMode="External"/><Relationship Id="rId114" Type="http://schemas.openxmlformats.org/officeDocument/2006/relationships/hyperlink" Target="http://ger-009-s-ap/APplusProd6/stock/LagerbelegungRec.aspx?id=176281" TargetMode="External"/><Relationship Id="rId461" Type="http://schemas.openxmlformats.org/officeDocument/2006/relationships/hyperlink" Target="http://ger-009-s-ap/APplusProd6/stock/LagerbelegungRec.aspx?id=176128" TargetMode="External"/><Relationship Id="rId559" Type="http://schemas.openxmlformats.org/officeDocument/2006/relationships/hyperlink" Target="http://ger-009-s-ap/APplusProd6/stock/LagerbelegungRec.aspx?id=231045" TargetMode="External"/><Relationship Id="rId766" Type="http://schemas.openxmlformats.org/officeDocument/2006/relationships/hyperlink" Target="http://ger-009-s-ap/APplusProd6/stock/LagerbelegungRec.aspx?id=176304" TargetMode="External"/><Relationship Id="rId198" Type="http://schemas.openxmlformats.org/officeDocument/2006/relationships/hyperlink" Target="http://ger-009-s-ap/APplusProd6/stock/LagerbelegungRec.aspx?id=176337" TargetMode="External"/><Relationship Id="rId321" Type="http://schemas.openxmlformats.org/officeDocument/2006/relationships/hyperlink" Target="http://ger-009-s-ap/APplusProd6/stock/LagerbelegungRec.aspx?id=176417" TargetMode="External"/><Relationship Id="rId419" Type="http://schemas.openxmlformats.org/officeDocument/2006/relationships/hyperlink" Target="http://ger-009-s-ap/APplusProd6/stock/LagerbelegungRec.aspx?id=209097" TargetMode="External"/><Relationship Id="rId626" Type="http://schemas.openxmlformats.org/officeDocument/2006/relationships/hyperlink" Target="http://ger-009-s-ap/APplusProd6/stock/LagerbelegungRec.aspx?id=176370" TargetMode="External"/><Relationship Id="rId833" Type="http://schemas.openxmlformats.org/officeDocument/2006/relationships/hyperlink" Target="http://ger-009-s-ap/APplusProd6/stock/LagerbelegungRec.aspx?id=176272" TargetMode="External"/><Relationship Id="rId265" Type="http://schemas.openxmlformats.org/officeDocument/2006/relationships/hyperlink" Target="http://ger-009-s-ap/APplusProd6/stock/LagerbelegungRec.aspx?id=176701" TargetMode="External"/><Relationship Id="rId472" Type="http://schemas.openxmlformats.org/officeDocument/2006/relationships/hyperlink" Target="http://ger-009-s-ap/APplusProd6/stock/LagerbelegungRec.aspx?id=229866" TargetMode="External"/><Relationship Id="rId900" Type="http://schemas.openxmlformats.org/officeDocument/2006/relationships/hyperlink" Target="http://ger-009-s-ap/APplusProd6/stock/LagerbelegungRec.aspx?id=227705" TargetMode="External"/><Relationship Id="rId125" Type="http://schemas.openxmlformats.org/officeDocument/2006/relationships/hyperlink" Target="http://ger-009-s-ap/APplusProd6/stock/LagerbelegungRec.aspx?id=176042" TargetMode="External"/><Relationship Id="rId332" Type="http://schemas.openxmlformats.org/officeDocument/2006/relationships/hyperlink" Target="http://ger-009-s-ap/APplusProd6/stock/LagerbelegungRec.aspx?id=176073" TargetMode="External"/><Relationship Id="rId777" Type="http://schemas.openxmlformats.org/officeDocument/2006/relationships/hyperlink" Target="http://ger-009-s-ap/APplusProd6/stock/LagerbelegungRec.aspx?id=204846" TargetMode="External"/><Relationship Id="rId637" Type="http://schemas.openxmlformats.org/officeDocument/2006/relationships/hyperlink" Target="http://ger-009-s-ap/APplusProd6/stock/LagerbelegungRec.aspx?id=224083" TargetMode="External"/><Relationship Id="rId844" Type="http://schemas.openxmlformats.org/officeDocument/2006/relationships/hyperlink" Target="http://ger-009-s-ap/APplusProd6/stock/LagerbelegungRec.aspx?id=232438" TargetMode="External"/><Relationship Id="rId276" Type="http://schemas.openxmlformats.org/officeDocument/2006/relationships/hyperlink" Target="http://ger-009-s-ap/APplusProd6/stock/LagerbelegungRec.aspx?id=176624" TargetMode="External"/><Relationship Id="rId483" Type="http://schemas.openxmlformats.org/officeDocument/2006/relationships/hyperlink" Target="http://ger-009-s-ap/APplusProd6/stock/LagerbelegungRec.aspx?id=215708" TargetMode="External"/><Relationship Id="rId690" Type="http://schemas.openxmlformats.org/officeDocument/2006/relationships/hyperlink" Target="http://ger-009-s-ap/APplusProd6/stock/LagerbelegungRec.aspx?id=175958" TargetMode="External"/><Relationship Id="rId704" Type="http://schemas.openxmlformats.org/officeDocument/2006/relationships/hyperlink" Target="http://ger-009-s-ap/APplusProd6/stock/LagerbelegungRec.aspx?id=176631" TargetMode="External"/><Relationship Id="rId911" Type="http://schemas.openxmlformats.org/officeDocument/2006/relationships/hyperlink" Target="http://ger-009-s-ap/APplusProd6/stock/LagerbelegungRec.aspx?id=176357" TargetMode="External"/><Relationship Id="rId40" Type="http://schemas.openxmlformats.org/officeDocument/2006/relationships/hyperlink" Target="http://ger-009-s-ap/APplusProd6/stock/LagerbelegungRec.aspx?id=176166" TargetMode="External"/><Relationship Id="rId136" Type="http://schemas.openxmlformats.org/officeDocument/2006/relationships/hyperlink" Target="http://ger-009-s-ap/APplusProd6/stock/LagerbelegungRec.aspx?id=225341" TargetMode="External"/><Relationship Id="rId343" Type="http://schemas.openxmlformats.org/officeDocument/2006/relationships/hyperlink" Target="http://ger-009-s-ap/APplusProd6/stock/LagerbelegungRec.aspx?id=176632" TargetMode="External"/><Relationship Id="rId550" Type="http://schemas.openxmlformats.org/officeDocument/2006/relationships/hyperlink" Target="http://ger-009-s-ap/APplusProd6/stock/LagerbelegungRec.aspx?id=176666" TargetMode="External"/><Relationship Id="rId788" Type="http://schemas.openxmlformats.org/officeDocument/2006/relationships/hyperlink" Target="http://ger-009-s-ap/APplusProd6/stock/LagerbelegungRec.aspx?id=231080" TargetMode="External"/><Relationship Id="rId203" Type="http://schemas.openxmlformats.org/officeDocument/2006/relationships/hyperlink" Target="http://ger-009-s-ap/APplusProd6/stock/LagerbelegungRec.aspx?id=201752" TargetMode="External"/><Relationship Id="rId648" Type="http://schemas.openxmlformats.org/officeDocument/2006/relationships/hyperlink" Target="http://ger-009-s-ap/APplusProd6/stock/LagerbelegungRec.aspx?id=201039" TargetMode="External"/><Relationship Id="rId855" Type="http://schemas.openxmlformats.org/officeDocument/2006/relationships/hyperlink" Target="http://ger-009-s-ap/APplusProd6/stock/LagerbelegungRec.aspx?id=196285" TargetMode="External"/><Relationship Id="rId287" Type="http://schemas.openxmlformats.org/officeDocument/2006/relationships/hyperlink" Target="http://ger-009-s-ap/APplusProd6/stock/LagerbelegungRec.aspx?id=176571" TargetMode="External"/><Relationship Id="rId410" Type="http://schemas.openxmlformats.org/officeDocument/2006/relationships/hyperlink" Target="http://ger-009-s-ap/APplusProd6/stock/LagerbelegungRec.aspx?id=186012" TargetMode="External"/><Relationship Id="rId494" Type="http://schemas.openxmlformats.org/officeDocument/2006/relationships/hyperlink" Target="http://ger-009-s-ap/APplusProd6/stock/LagerbelegungRec.aspx?id=176270" TargetMode="External"/><Relationship Id="rId508" Type="http://schemas.openxmlformats.org/officeDocument/2006/relationships/hyperlink" Target="http://ger-009-s-ap/APplusProd6/stock/LagerbelegungRec.aspx?id=229681" TargetMode="External"/><Relationship Id="rId715" Type="http://schemas.openxmlformats.org/officeDocument/2006/relationships/hyperlink" Target="http://ger-009-s-ap/APplusProd6/stock/LagerbelegungRec.aspx?id=229277" TargetMode="External"/><Relationship Id="rId922" Type="http://schemas.openxmlformats.org/officeDocument/2006/relationships/hyperlink" Target="http://ger-009-s-ap/APplusProd6/stock/LagerbelegungRec.aspx?id=196290" TargetMode="External"/><Relationship Id="rId147" Type="http://schemas.openxmlformats.org/officeDocument/2006/relationships/hyperlink" Target="http://ger-009-s-ap/APplusProd6/stock/LagerbelegungRec.aspx?id=176399" TargetMode="External"/><Relationship Id="rId354" Type="http://schemas.openxmlformats.org/officeDocument/2006/relationships/hyperlink" Target="http://ger-009-s-ap/APplusProd6/stock/LagerbelegungRec.aspx?id=176953" TargetMode="External"/><Relationship Id="rId799" Type="http://schemas.openxmlformats.org/officeDocument/2006/relationships/hyperlink" Target="http://ger-009-s-ap/APplusProd6/stock/LagerbelegungRec.aspx?id=202672" TargetMode="External"/><Relationship Id="rId51" Type="http://schemas.openxmlformats.org/officeDocument/2006/relationships/hyperlink" Target="http://ger-009-s-ap/APplusProd6/stock/LagerbelegungRec.aspx?id=176287" TargetMode="External"/><Relationship Id="rId561" Type="http://schemas.openxmlformats.org/officeDocument/2006/relationships/hyperlink" Target="http://ger-009-s-ap/APplusProd6/stock/LagerbelegungRec.aspx?id=197987" TargetMode="External"/><Relationship Id="rId659" Type="http://schemas.openxmlformats.org/officeDocument/2006/relationships/hyperlink" Target="http://ger-009-s-ap/APplusProd6/stock/LagerbelegungRec.aspx?id=176250" TargetMode="External"/><Relationship Id="rId866" Type="http://schemas.openxmlformats.org/officeDocument/2006/relationships/hyperlink" Target="http://ger-009-s-ap/APplusProd6/stock/LagerbelegungRec.aspx?id=196291" TargetMode="External"/><Relationship Id="rId214" Type="http://schemas.openxmlformats.org/officeDocument/2006/relationships/hyperlink" Target="http://ger-009-s-ap/APplusProd6/stock/LagerbelegungRec.aspx?id=231050" TargetMode="External"/><Relationship Id="rId298" Type="http://schemas.openxmlformats.org/officeDocument/2006/relationships/hyperlink" Target="http://ger-009-s-ap/APplusProd6/stock/LagerbelegungRec.aspx?id=194879" TargetMode="External"/><Relationship Id="rId421" Type="http://schemas.openxmlformats.org/officeDocument/2006/relationships/hyperlink" Target="http://ger-009-s-ap/APplusProd6/stock/LagerbelegungRec.aspx?id=176669" TargetMode="External"/><Relationship Id="rId519" Type="http://schemas.openxmlformats.org/officeDocument/2006/relationships/hyperlink" Target="http://ger-009-s-ap/APplusProd6/stock/LagerbelegungRec.aspx?id=213890" TargetMode="External"/><Relationship Id="rId158" Type="http://schemas.openxmlformats.org/officeDocument/2006/relationships/hyperlink" Target="http://ger-009-s-ap/APplusProd6/stock/LagerbelegungRec.aspx?id=228921" TargetMode="External"/><Relationship Id="rId726" Type="http://schemas.openxmlformats.org/officeDocument/2006/relationships/hyperlink" Target="http://ger-009-s-ap/APplusProd6/stock/LagerbelegungRec.aspx?id=176530" TargetMode="External"/><Relationship Id="rId933" Type="http://schemas.openxmlformats.org/officeDocument/2006/relationships/hyperlink" Target="http://ger-009-s-ap/APplusProd6/stock/LagerbelegungRec.aspx?id=194890" TargetMode="External"/><Relationship Id="rId62" Type="http://schemas.openxmlformats.org/officeDocument/2006/relationships/hyperlink" Target="http://ger-009-s-ap/APplusProd6/stock/LagerbelegungRec.aspx?id=198212" TargetMode="External"/><Relationship Id="rId365" Type="http://schemas.openxmlformats.org/officeDocument/2006/relationships/hyperlink" Target="http://ger-009-s-ap/APplusProd6/stock/LagerbelegungRec.aspx?id=229290" TargetMode="External"/><Relationship Id="rId572" Type="http://schemas.openxmlformats.org/officeDocument/2006/relationships/hyperlink" Target="http://ger-009-s-ap/APplusProd6/stock/LagerbelegungRec.aspx?id=199953" TargetMode="External"/><Relationship Id="rId225" Type="http://schemas.openxmlformats.org/officeDocument/2006/relationships/hyperlink" Target="http://ger-009-s-ap/APplusProd6/stock/LagerbelegungRec.aspx?id=229881" TargetMode="External"/><Relationship Id="rId432" Type="http://schemas.openxmlformats.org/officeDocument/2006/relationships/hyperlink" Target="http://ger-009-s-ap/APplusProd6/stock/LagerbelegungRec.aspx?id=176492" TargetMode="External"/><Relationship Id="rId877" Type="http://schemas.openxmlformats.org/officeDocument/2006/relationships/hyperlink" Target="http://ger-009-s-ap/APplusProd6/stock/LagerbelegungRec.aspx?id=176534" TargetMode="External"/><Relationship Id="rId737" Type="http://schemas.openxmlformats.org/officeDocument/2006/relationships/hyperlink" Target="http://ger-009-s-ap/APplusProd6/stock/LagerbelegungRec.aspx?id=196324" TargetMode="External"/><Relationship Id="rId944" Type="http://schemas.openxmlformats.org/officeDocument/2006/relationships/hyperlink" Target="http://ger-009-s-ap/APplusProd6/stock/LagerbelegungRec.aspx?id=196329" TargetMode="External"/><Relationship Id="rId73" Type="http://schemas.openxmlformats.org/officeDocument/2006/relationships/hyperlink" Target="http://ger-009-s-ap/APplusProd6/stock/LagerbelegungRec.aspx?id=224168" TargetMode="External"/><Relationship Id="rId169" Type="http://schemas.openxmlformats.org/officeDocument/2006/relationships/hyperlink" Target="http://ger-009-s-ap/APplusProd6/stock/LagerbelegungRec.aspx?id=229864" TargetMode="External"/><Relationship Id="rId376" Type="http://schemas.openxmlformats.org/officeDocument/2006/relationships/hyperlink" Target="http://ger-009-s-ap/APplusProd6/stock/LagerbelegungRec.aspx?id=176574" TargetMode="External"/><Relationship Id="rId583" Type="http://schemas.openxmlformats.org/officeDocument/2006/relationships/hyperlink" Target="http://ger-009-s-ap/APplusProd6/stock/LagerbelegungRec.aspx?id=224232" TargetMode="External"/><Relationship Id="rId790" Type="http://schemas.openxmlformats.org/officeDocument/2006/relationships/hyperlink" Target="http://ger-009-s-ap/APplusProd6/stock/LagerbelegungRec.aspx?id=228140" TargetMode="External"/><Relationship Id="rId804" Type="http://schemas.openxmlformats.org/officeDocument/2006/relationships/hyperlink" Target="http://ger-009-s-ap/APplusProd6/stock/LagerbelegungRec.aspx?id=176568" TargetMode="External"/><Relationship Id="rId4" Type="http://schemas.openxmlformats.org/officeDocument/2006/relationships/image" Target="../media/image9.png"/><Relationship Id="rId236" Type="http://schemas.openxmlformats.org/officeDocument/2006/relationships/hyperlink" Target="http://ger-009-s-ap/APplusProd6/stock/LagerbelegungRec.aspx?id=229296" TargetMode="External"/><Relationship Id="rId443" Type="http://schemas.openxmlformats.org/officeDocument/2006/relationships/hyperlink" Target="http://ger-009-s-ap/APplusProd6/stock/LagerbelegungRec.aspx?id=230128" TargetMode="External"/><Relationship Id="rId650" Type="http://schemas.openxmlformats.org/officeDocument/2006/relationships/hyperlink" Target="http://ger-009-s-ap/APplusProd6/stock/LagerbelegungRec.aspx?id=231041" TargetMode="External"/><Relationship Id="rId888" Type="http://schemas.openxmlformats.org/officeDocument/2006/relationships/hyperlink" Target="http://ger-009-s-ap/APplusProd6/stock/LagerbelegungRec.aspx?id=176009" TargetMode="External"/><Relationship Id="rId303" Type="http://schemas.openxmlformats.org/officeDocument/2006/relationships/hyperlink" Target="http://ger-009-s-ap/APplusProd6/stock/LagerbelegungRec.aspx?id=176468" TargetMode="External"/><Relationship Id="rId748" Type="http://schemas.openxmlformats.org/officeDocument/2006/relationships/hyperlink" Target="http://ger-009-s-ap/APplusProd6/stock/LagerbelegungRec.aspx?id=176181" TargetMode="External"/><Relationship Id="rId955" Type="http://schemas.openxmlformats.org/officeDocument/2006/relationships/hyperlink" Target="http://ger-009-s-ap/APplusProd6/stock/LagerbelegungRec.aspx?id=175957" TargetMode="External"/><Relationship Id="rId84" Type="http://schemas.openxmlformats.org/officeDocument/2006/relationships/hyperlink" Target="http://ger-009-s-ap/APplusProd6/stock/LagerbelegungRec.aspx?id=232831" TargetMode="External"/><Relationship Id="rId387" Type="http://schemas.openxmlformats.org/officeDocument/2006/relationships/hyperlink" Target="http://ger-009-s-ap/APplusProd6/stock/LagerbelegungRec.aspx?id=228116" TargetMode="External"/><Relationship Id="rId510" Type="http://schemas.openxmlformats.org/officeDocument/2006/relationships/hyperlink" Target="http://ger-009-s-ap/APplusProd6/stock/LagerbelegungRec.aspx?id=213979" TargetMode="External"/><Relationship Id="rId594" Type="http://schemas.openxmlformats.org/officeDocument/2006/relationships/hyperlink" Target="http://ger-009-s-ap/APplusProd6/stock/LagerbelegungRec.aspx?id=176655" TargetMode="External"/><Relationship Id="rId608" Type="http://schemas.openxmlformats.org/officeDocument/2006/relationships/hyperlink" Target="http://ger-009-s-ap/APplusProd6/stock/LagerbelegungRec.aspx?id=176650" TargetMode="External"/><Relationship Id="rId815" Type="http://schemas.openxmlformats.org/officeDocument/2006/relationships/hyperlink" Target="http://ger-009-s-ap/APplusProd6/stock/LagerbelegungRec.aspx?id=176206" TargetMode="External"/><Relationship Id="rId247" Type="http://schemas.openxmlformats.org/officeDocument/2006/relationships/hyperlink" Target="http://ger-009-s-ap/APplusProd6/stock/LagerbelegungRec.aspx?id=219374" TargetMode="External"/><Relationship Id="rId899" Type="http://schemas.openxmlformats.org/officeDocument/2006/relationships/hyperlink" Target="http://ger-009-s-ap/APplusProd6/stock/LagerbelegungRec.aspx?id=176107" TargetMode="External"/><Relationship Id="rId107" Type="http://schemas.openxmlformats.org/officeDocument/2006/relationships/hyperlink" Target="http://ger-009-s-ap/APplusProd6/stock/LagerbelegungRec.aspx?id=194856" TargetMode="External"/><Relationship Id="rId454" Type="http://schemas.openxmlformats.org/officeDocument/2006/relationships/hyperlink" Target="http://ger-009-s-ap/APplusProd6/stock/LagerbelegungRec.aspx?id=176277" TargetMode="External"/><Relationship Id="rId661" Type="http://schemas.openxmlformats.org/officeDocument/2006/relationships/hyperlink" Target="http://ger-009-s-ap/APplusProd6/stock/LagerbelegungRec.aspx?id=176450" TargetMode="External"/><Relationship Id="rId759" Type="http://schemas.openxmlformats.org/officeDocument/2006/relationships/hyperlink" Target="http://ger-009-s-ap/APplusProd6/stock/LagerbelegungRec.aspx?id=194892" TargetMode="External"/><Relationship Id="rId966" Type="http://schemas.openxmlformats.org/officeDocument/2006/relationships/hyperlink" Target="http://ger-009-s-ap/APplusProd6/stock/LagerbelegungRec.aspx?id=232830" TargetMode="External"/><Relationship Id="rId11" Type="http://schemas.openxmlformats.org/officeDocument/2006/relationships/hyperlink" Target="http://ger-009-s-ap/APplusProd6/stock/LagerbelegungRec.aspx?id=176041" TargetMode="External"/><Relationship Id="rId314" Type="http://schemas.openxmlformats.org/officeDocument/2006/relationships/hyperlink" Target="http://ger-009-s-ap/APplusProd6/stock/LagerbelegungRec.aspx?id=229284" TargetMode="External"/><Relationship Id="rId398" Type="http://schemas.openxmlformats.org/officeDocument/2006/relationships/hyperlink" Target="http://ger-009-s-ap/APplusProd6/stock/LagerbelegungRec.aspx?id=212513" TargetMode="External"/><Relationship Id="rId521" Type="http://schemas.openxmlformats.org/officeDocument/2006/relationships/hyperlink" Target="http://ger-009-s-ap/APplusProd6/stock/LagerbelegungRec.aspx?id=176163" TargetMode="External"/><Relationship Id="rId619" Type="http://schemas.openxmlformats.org/officeDocument/2006/relationships/hyperlink" Target="http://ger-009-s-ap/APplusProd6/stock/LagerbelegungRec.aspx?id=219370" TargetMode="External"/><Relationship Id="rId95" Type="http://schemas.openxmlformats.org/officeDocument/2006/relationships/hyperlink" Target="http://ger-009-s-ap/APplusProd6/stock/LagerbelegungRec.aspx?id=176541" TargetMode="External"/><Relationship Id="rId160" Type="http://schemas.openxmlformats.org/officeDocument/2006/relationships/hyperlink" Target="http://ger-009-s-ap/APplusProd6/stock/LagerbelegungRec.aspx?id=228916" TargetMode="External"/><Relationship Id="rId826" Type="http://schemas.openxmlformats.org/officeDocument/2006/relationships/hyperlink" Target="http://ger-009-s-ap/APplusProd6/stock/LagerbelegungRec.aspx?id=229297" TargetMode="External"/><Relationship Id="rId258" Type="http://schemas.openxmlformats.org/officeDocument/2006/relationships/hyperlink" Target="http://ger-009-s-ap/APplusProd6/stock/LagerbelegungRec.aspx?id=177223" TargetMode="External"/><Relationship Id="rId465" Type="http://schemas.openxmlformats.org/officeDocument/2006/relationships/hyperlink" Target="http://ger-009-s-ap/APplusProd6/stock/LagerbelegungRec.aspx?id=176356" TargetMode="External"/><Relationship Id="rId672" Type="http://schemas.openxmlformats.org/officeDocument/2006/relationships/hyperlink" Target="http://ger-009-s-ap/APplusProd6/stock/LagerbelegungRec.aspx?id=198463" TargetMode="External"/><Relationship Id="rId22" Type="http://schemas.openxmlformats.org/officeDocument/2006/relationships/hyperlink" Target="http://ger-009-s-ap/APplusProd6/stock/LagerbelegungRec.aspx?id=208231" TargetMode="External"/><Relationship Id="rId118" Type="http://schemas.openxmlformats.org/officeDocument/2006/relationships/hyperlink" Target="http://ger-009-s-ap/APplusProd6/stock/LagerbelegungRec.aspx?id=176056" TargetMode="External"/><Relationship Id="rId325" Type="http://schemas.openxmlformats.org/officeDocument/2006/relationships/hyperlink" Target="http://ger-009-s-ap/APplusProd6/stock/LagerbelegungRec.aspx?id=176421" TargetMode="External"/><Relationship Id="rId532" Type="http://schemas.openxmlformats.org/officeDocument/2006/relationships/hyperlink" Target="http://ger-009-s-ap/APplusProd6/stock/LagerbelegungRec.aspx?id=176140" TargetMode="External"/><Relationship Id="rId171" Type="http://schemas.openxmlformats.org/officeDocument/2006/relationships/hyperlink" Target="http://ger-009-s-ap/APplusProd6/stock/LagerbelegungRec.aspx?id=176392" TargetMode="External"/><Relationship Id="rId837" Type="http://schemas.openxmlformats.org/officeDocument/2006/relationships/hyperlink" Target="http://ger-009-s-ap/APplusProd6/stock/LagerbelegungRec.aspx?id=232441" TargetMode="External"/><Relationship Id="rId269" Type="http://schemas.openxmlformats.org/officeDocument/2006/relationships/hyperlink" Target="http://ger-009-s-ap/APplusProd6/stock/LagerbelegungRec.aspx?id=206437" TargetMode="External"/><Relationship Id="rId476" Type="http://schemas.openxmlformats.org/officeDocument/2006/relationships/hyperlink" Target="http://ger-009-s-ap/APplusProd6/stock/LagerbelegungRec.aspx?id=227725" TargetMode="External"/><Relationship Id="rId683" Type="http://schemas.openxmlformats.org/officeDocument/2006/relationships/hyperlink" Target="http://ger-009-s-ap/APplusProd6/stock/LagerbelegungRec.aspx?id=176079" TargetMode="External"/><Relationship Id="rId890" Type="http://schemas.openxmlformats.org/officeDocument/2006/relationships/hyperlink" Target="http://ger-009-s-ap/APplusProd6/stock/LagerbelegungRec.aspx?id=224528" TargetMode="External"/><Relationship Id="rId904" Type="http://schemas.openxmlformats.org/officeDocument/2006/relationships/hyperlink" Target="http://ger-009-s-ap/APplusProd6/stock/LagerbelegungRec.aspx?id=176472" TargetMode="External"/><Relationship Id="rId33" Type="http://schemas.openxmlformats.org/officeDocument/2006/relationships/hyperlink" Target="http://ger-009-s-ap/APplusProd6/stock/LagerbelegungRec.aspx?id=208242" TargetMode="External"/><Relationship Id="rId129" Type="http://schemas.openxmlformats.org/officeDocument/2006/relationships/hyperlink" Target="http://ger-009-s-ap/APplusProd6/stock/LagerbelegungRec.aspx?id=176276" TargetMode="External"/><Relationship Id="rId336" Type="http://schemas.openxmlformats.org/officeDocument/2006/relationships/hyperlink" Target="http://ger-009-s-ap/APplusProd6/stock/LagerbelegungRec.aspx?id=176691" TargetMode="External"/><Relationship Id="rId543" Type="http://schemas.openxmlformats.org/officeDocument/2006/relationships/hyperlink" Target="http://ger-009-s-ap/APplusProd6/stock/LagerbelegungRec.aspx?id=176668" TargetMode="External"/><Relationship Id="rId182" Type="http://schemas.openxmlformats.org/officeDocument/2006/relationships/hyperlink" Target="http://ger-009-s-ap/APplusProd6/stock/LagerbelegungRec.aspx?id=206077" TargetMode="External"/><Relationship Id="rId403" Type="http://schemas.openxmlformats.org/officeDocument/2006/relationships/hyperlink" Target="http://ger-009-s-ap/APplusProd6/stock/LagerbelegungRec.aspx?id=212517" TargetMode="External"/><Relationship Id="rId750" Type="http://schemas.openxmlformats.org/officeDocument/2006/relationships/hyperlink" Target="http://ger-009-s-ap/APplusProd6/stock/LagerbelegungRec.aspx?id=207483" TargetMode="External"/><Relationship Id="rId848" Type="http://schemas.openxmlformats.org/officeDocument/2006/relationships/hyperlink" Target="http://ger-009-s-ap/APplusProd6/stock/LagerbelegungRec.aspx?id=176147" TargetMode="External"/><Relationship Id="rId487" Type="http://schemas.openxmlformats.org/officeDocument/2006/relationships/hyperlink" Target="http://ger-009-s-ap/APplusProd6/stock/LagerbelegungRec.aspx?id=181892" TargetMode="External"/><Relationship Id="rId610" Type="http://schemas.openxmlformats.org/officeDocument/2006/relationships/hyperlink" Target="http://ger-009-s-ap/APplusProd6/stock/LagerbelegungRec.aspx?id=219368" TargetMode="External"/><Relationship Id="rId694" Type="http://schemas.openxmlformats.org/officeDocument/2006/relationships/hyperlink" Target="http://ger-009-s-ap/APplusProd6/stock/LagerbelegungRec.aspx?id=176359" TargetMode="External"/><Relationship Id="rId708" Type="http://schemas.openxmlformats.org/officeDocument/2006/relationships/hyperlink" Target="http://ger-009-s-ap/APplusProd6/stock/LagerbelegungRec.aspx?id=176279" TargetMode="External"/><Relationship Id="rId915" Type="http://schemas.openxmlformats.org/officeDocument/2006/relationships/hyperlink" Target="http://ger-009-s-ap/APplusProd6/stock/LagerbelegungRec.aspx?id=176217" TargetMode="External"/><Relationship Id="rId347" Type="http://schemas.openxmlformats.org/officeDocument/2006/relationships/hyperlink" Target="http://ger-009-s-ap/APplusProd6/stock/LagerbelegungRec.aspx?id=176037" TargetMode="External"/><Relationship Id="rId44" Type="http://schemas.openxmlformats.org/officeDocument/2006/relationships/hyperlink" Target="http://ger-009-s-ap/APplusProd6/stock/LagerbelegungRec.aspx?id=176174" TargetMode="External"/><Relationship Id="rId554" Type="http://schemas.openxmlformats.org/officeDocument/2006/relationships/hyperlink" Target="http://ger-009-s-ap/APplusProd6/stock/LagerbelegungRec.aspx?id=229431" TargetMode="External"/><Relationship Id="rId761" Type="http://schemas.openxmlformats.org/officeDocument/2006/relationships/hyperlink" Target="http://ger-009-s-ap/APplusProd6/stock/LagerbelegungRec.aspx?id=176144" TargetMode="External"/><Relationship Id="rId859" Type="http://schemas.openxmlformats.org/officeDocument/2006/relationships/hyperlink" Target="http://ger-009-s-ap/APplusProd6/stock/LagerbelegungRec.aspx?id=176324" TargetMode="External"/><Relationship Id="rId193" Type="http://schemas.openxmlformats.org/officeDocument/2006/relationships/hyperlink" Target="http://ger-009-s-ap/APplusProd6/stock/LagerbelegungRec.aspx?id=176406" TargetMode="External"/><Relationship Id="rId207" Type="http://schemas.openxmlformats.org/officeDocument/2006/relationships/hyperlink" Target="http://ger-009-s-ap/APplusProd6/stock/LagerbelegungRec.aspx?id=229665" TargetMode="External"/><Relationship Id="rId414" Type="http://schemas.openxmlformats.org/officeDocument/2006/relationships/hyperlink" Target="http://ger-009-s-ap/APplusProd6/stock/LagerbelegungRec.aspx?id=189829" TargetMode="External"/><Relationship Id="rId498" Type="http://schemas.openxmlformats.org/officeDocument/2006/relationships/hyperlink" Target="http://ger-009-s-ap/APplusProd6/stock/LagerbelegungRec.aspx?id=176311" TargetMode="External"/><Relationship Id="rId621" Type="http://schemas.openxmlformats.org/officeDocument/2006/relationships/hyperlink" Target="http://ger-009-s-ap/APplusProd6/stock/LagerbelegungRec.aspx?id=228125" TargetMode="External"/><Relationship Id="rId260" Type="http://schemas.openxmlformats.org/officeDocument/2006/relationships/hyperlink" Target="http://ger-009-s-ap/APplusProd6/stock/LagerbelegungRec.aspx?id=208265" TargetMode="External"/><Relationship Id="rId719" Type="http://schemas.openxmlformats.org/officeDocument/2006/relationships/hyperlink" Target="http://ger-009-s-ap/APplusProd6/stock/LagerbelegungRec.aspx?id=176520" TargetMode="External"/><Relationship Id="rId926" Type="http://schemas.openxmlformats.org/officeDocument/2006/relationships/hyperlink" Target="http://ger-009-s-ap/APplusProd6/stock/LagerbelegungRec.aspx?id=176161" TargetMode="External"/><Relationship Id="rId55" Type="http://schemas.openxmlformats.org/officeDocument/2006/relationships/hyperlink" Target="http://ger-009-s-ap/APplusProd6/stock/LagerbelegungRec.aspx?id=176374" TargetMode="External"/><Relationship Id="rId120" Type="http://schemas.openxmlformats.org/officeDocument/2006/relationships/hyperlink" Target="http://ger-009-s-ap/APplusProd6/stock/LagerbelegungRec.aspx?id=176273" TargetMode="External"/><Relationship Id="rId358" Type="http://schemas.openxmlformats.org/officeDocument/2006/relationships/hyperlink" Target="http://ger-009-s-ap/APplusProd6/stock/LagerbelegungRec.aspx?id=176411" TargetMode="External"/><Relationship Id="rId565" Type="http://schemas.openxmlformats.org/officeDocument/2006/relationships/hyperlink" Target="http://ger-009-s-ap/APplusProd6/stock/LagerbelegungRec.aspx?id=178223" TargetMode="External"/><Relationship Id="rId772" Type="http://schemas.openxmlformats.org/officeDocument/2006/relationships/hyperlink" Target="http://ger-009-s-ap/APplusProd6/stock/LagerbelegungRec.aspx?id=233482" TargetMode="External"/><Relationship Id="rId218" Type="http://schemas.openxmlformats.org/officeDocument/2006/relationships/hyperlink" Target="http://ger-009-s-ap/APplusProd6/stock/LagerbelegungRec.aspx?id=175996" TargetMode="External"/><Relationship Id="rId425" Type="http://schemas.openxmlformats.org/officeDocument/2006/relationships/hyperlink" Target="http://ger-009-s-ap/APplusProd6/stock/LagerbelegungRec.aspx?id=175971" TargetMode="External"/><Relationship Id="rId632" Type="http://schemas.openxmlformats.org/officeDocument/2006/relationships/hyperlink" Target="http://ger-009-s-ap/APplusProd6/stock/LagerbelegungRec.aspx?id=176513" TargetMode="External"/><Relationship Id="rId271" Type="http://schemas.openxmlformats.org/officeDocument/2006/relationships/hyperlink" Target="http://ger-009-s-ap/APplusProd6/stock/LagerbelegungRec.aspx?id=176086" TargetMode="External"/><Relationship Id="rId937" Type="http://schemas.openxmlformats.org/officeDocument/2006/relationships/hyperlink" Target="http://ger-009-s-ap/APplusProd6/stock/LagerbelegungRec.aspx?id=194909" TargetMode="External"/><Relationship Id="rId66" Type="http://schemas.openxmlformats.org/officeDocument/2006/relationships/hyperlink" Target="http://ger-009-s-ap/APplusProd6/stock/LagerbelegungRec.aspx?id=198470" TargetMode="External"/><Relationship Id="rId131" Type="http://schemas.openxmlformats.org/officeDocument/2006/relationships/hyperlink" Target="http://ger-009-s-ap/APplusProd6/stock/LagerbelegungRec.aspx?id=176353" TargetMode="External"/><Relationship Id="rId369" Type="http://schemas.openxmlformats.org/officeDocument/2006/relationships/hyperlink" Target="http://ger-009-s-ap/APplusProd6/stock/LagerbelegungRec.aspx?id=176332" TargetMode="External"/><Relationship Id="rId576" Type="http://schemas.openxmlformats.org/officeDocument/2006/relationships/hyperlink" Target="http://ger-009-s-ap/APplusProd6/stock/LagerbelegungRec.aspx?id=206439" TargetMode="External"/><Relationship Id="rId783" Type="http://schemas.openxmlformats.org/officeDocument/2006/relationships/hyperlink" Target="http://ger-009-s-ap/APplusProd6/stock/LagerbelegungRec.aspx?id=216336" TargetMode="External"/><Relationship Id="rId229" Type="http://schemas.openxmlformats.org/officeDocument/2006/relationships/hyperlink" Target="http://ger-009-s-ap/APplusProd6/stock/LagerbelegungRec.aspx?id=232857" TargetMode="External"/><Relationship Id="rId436" Type="http://schemas.openxmlformats.org/officeDocument/2006/relationships/hyperlink" Target="http://ger-009-s-ap/APplusProd6/stock/LagerbelegungRec.aspx?id=176499" TargetMode="External"/><Relationship Id="rId643" Type="http://schemas.openxmlformats.org/officeDocument/2006/relationships/hyperlink" Target="http://ger-009-s-ap/APplusProd6/stock/LagerbelegungRec.aspx?id=176457" TargetMode="External"/><Relationship Id="rId850" Type="http://schemas.openxmlformats.org/officeDocument/2006/relationships/hyperlink" Target="http://ger-009-s-ap/APplusProd6/stock/LagerbelegungRec.aspx?id=176197" TargetMode="External"/><Relationship Id="rId948" Type="http://schemas.openxmlformats.org/officeDocument/2006/relationships/hyperlink" Target="http://ger-009-s-ap/APplusProd6/stock/LagerbelegungRec.aspx?id=176045" TargetMode="External"/><Relationship Id="rId77" Type="http://schemas.openxmlformats.org/officeDocument/2006/relationships/hyperlink" Target="http://ger-009-s-ap/APplusProd6/stock/LagerbelegungRec.aspx?id=208252" TargetMode="External"/><Relationship Id="rId282" Type="http://schemas.openxmlformats.org/officeDocument/2006/relationships/hyperlink" Target="http://ger-009-s-ap/APplusProd6/stock/LagerbelegungRec.aspx?id=207793" TargetMode="External"/><Relationship Id="rId503" Type="http://schemas.openxmlformats.org/officeDocument/2006/relationships/hyperlink" Target="http://ger-009-s-ap/APplusProd6/stock/LagerbelegungRec.aspx?id=176261" TargetMode="External"/><Relationship Id="rId587" Type="http://schemas.openxmlformats.org/officeDocument/2006/relationships/hyperlink" Target="http://ger-009-s-ap/APplusProd6/stock/LagerbelegungRec.aspx?id=230204" TargetMode="External"/><Relationship Id="rId710" Type="http://schemas.openxmlformats.org/officeDocument/2006/relationships/hyperlink" Target="http://ger-009-s-ap/APplusProd6/stock/LagerbelegungRec.aspx?id=176552" TargetMode="External"/><Relationship Id="rId808" Type="http://schemas.openxmlformats.org/officeDocument/2006/relationships/hyperlink" Target="http://ger-009-s-ap/APplusProd6/stock/LagerbelegungRec.aspx?id=233644" TargetMode="External"/><Relationship Id="rId8" Type="http://schemas.openxmlformats.org/officeDocument/2006/relationships/hyperlink" Target="http://ger-009-s-ap/APplusProd6/stock/LagerbelegungRec.aspx?id=176262" TargetMode="External"/><Relationship Id="rId142" Type="http://schemas.openxmlformats.org/officeDocument/2006/relationships/hyperlink" Target="http://ger-009-s-ap/APplusProd6/stock/LagerbelegungRec.aspx?id=176682" TargetMode="External"/><Relationship Id="rId447" Type="http://schemas.openxmlformats.org/officeDocument/2006/relationships/hyperlink" Target="http://ger-009-s-ap/APplusProd6/stock/LagerbelegungRec.aspx?id=176306" TargetMode="External"/><Relationship Id="rId794" Type="http://schemas.openxmlformats.org/officeDocument/2006/relationships/hyperlink" Target="http://ger-009-s-ap/APplusProd6/stock/LagerbelegungRec.aspx?id=232110" TargetMode="External"/><Relationship Id="rId654" Type="http://schemas.openxmlformats.org/officeDocument/2006/relationships/hyperlink" Target="http://ger-009-s-ap/APplusProd6/stock/LagerbelegungRec.aspx?id=176072" TargetMode="External"/><Relationship Id="rId861" Type="http://schemas.openxmlformats.org/officeDocument/2006/relationships/hyperlink" Target="http://ger-009-s-ap/APplusProd6/stock/LagerbelegungRec.aspx?id=176302" TargetMode="External"/><Relationship Id="rId959" Type="http://schemas.openxmlformats.org/officeDocument/2006/relationships/hyperlink" Target="http://ger-009-s-ap/APplusProd6/stock/LagerbelegungRec.aspx?id=176202" TargetMode="External"/><Relationship Id="rId293" Type="http://schemas.openxmlformats.org/officeDocument/2006/relationships/hyperlink" Target="http://ger-009-s-ap/APplusProd6/stock/LagerbelegungRec.aspx?id=176097" TargetMode="External"/><Relationship Id="rId307" Type="http://schemas.openxmlformats.org/officeDocument/2006/relationships/hyperlink" Target="http://ger-009-s-ap/APplusProd6/stock/LagerbelegungRec.aspx?id=176561" TargetMode="External"/><Relationship Id="rId514" Type="http://schemas.openxmlformats.org/officeDocument/2006/relationships/hyperlink" Target="http://ger-009-s-ap/APplusProd6/stock/LagerbelegungRec.aspx?id=194889" TargetMode="External"/><Relationship Id="rId721" Type="http://schemas.openxmlformats.org/officeDocument/2006/relationships/hyperlink" Target="http://ger-009-s-ap/APplusProd6/stock/LagerbelegungRec.aspx?id=176523" TargetMode="External"/><Relationship Id="rId88" Type="http://schemas.openxmlformats.org/officeDocument/2006/relationships/hyperlink" Target="http://ger-009-s-ap/APplusProd6/stock/LagerbelegungRec.aspx?id=176542" TargetMode="External"/><Relationship Id="rId153" Type="http://schemas.openxmlformats.org/officeDocument/2006/relationships/hyperlink" Target="http://ger-009-s-ap/APplusProd6/stock/LagerbelegungRec.aspx?id=176153" TargetMode="External"/><Relationship Id="rId360" Type="http://schemas.openxmlformats.org/officeDocument/2006/relationships/hyperlink" Target="http://ger-009-s-ap/APplusProd6/stock/LagerbelegungRec.aspx?id=176413" TargetMode="External"/><Relationship Id="rId598" Type="http://schemas.openxmlformats.org/officeDocument/2006/relationships/hyperlink" Target="http://ger-009-s-ap/APplusProd6/stock/LagerbelegungRec.aspx?id=176677" TargetMode="External"/><Relationship Id="rId819" Type="http://schemas.openxmlformats.org/officeDocument/2006/relationships/hyperlink" Target="http://ger-009-s-ap/APplusProd6/stock/LagerbelegungRec.aspx?id=176091" TargetMode="External"/><Relationship Id="rId220" Type="http://schemas.openxmlformats.org/officeDocument/2006/relationships/hyperlink" Target="http://ger-009-s-ap/APplusProd6/stock/LagerbelegungRec.aspx?id=229888" TargetMode="External"/><Relationship Id="rId458" Type="http://schemas.openxmlformats.org/officeDocument/2006/relationships/hyperlink" Target="http://ger-009-s-ap/APplusProd6/stock/LagerbelegungRec.aspx?id=204848" TargetMode="External"/><Relationship Id="rId665" Type="http://schemas.openxmlformats.org/officeDocument/2006/relationships/hyperlink" Target="http://ger-009-s-ap/APplusProd6/stock/LagerbelegungRec.aspx?id=176249" TargetMode="External"/><Relationship Id="rId872" Type="http://schemas.openxmlformats.org/officeDocument/2006/relationships/hyperlink" Target="http://ger-009-s-ap/APplusProd6/stock/LagerbelegungRec.aspx?id=180044" TargetMode="External"/><Relationship Id="rId15" Type="http://schemas.openxmlformats.org/officeDocument/2006/relationships/hyperlink" Target="http://ger-009-s-ap/APplusProd6/stock/LagerbelegungRec.aspx?id=176239" TargetMode="External"/><Relationship Id="rId318" Type="http://schemas.openxmlformats.org/officeDocument/2006/relationships/hyperlink" Target="http://ger-009-s-ap/APplusProd6/stock/LagerbelegungRec.aspx?id=229440" TargetMode="External"/><Relationship Id="rId525" Type="http://schemas.openxmlformats.org/officeDocument/2006/relationships/hyperlink" Target="http://ger-009-s-ap/APplusProd6/stock/LagerbelegungRec.aspx?id=176165" TargetMode="External"/><Relationship Id="rId732" Type="http://schemas.openxmlformats.org/officeDocument/2006/relationships/hyperlink" Target="http://ger-009-s-ap/APplusProd6/stock/LagerbelegungRec.aspx?id=228462" TargetMode="External"/><Relationship Id="rId99" Type="http://schemas.openxmlformats.org/officeDocument/2006/relationships/hyperlink" Target="http://ger-009-s-ap/APplusProd6/stock/LagerbelegungRec.aspx?id=229661" TargetMode="External"/><Relationship Id="rId164" Type="http://schemas.openxmlformats.org/officeDocument/2006/relationships/hyperlink" Target="http://ger-009-s-ap/APplusProd6/stock/LagerbelegungRec.aspx?id=176388" TargetMode="External"/><Relationship Id="rId371" Type="http://schemas.openxmlformats.org/officeDocument/2006/relationships/hyperlink" Target="http://ger-009-s-ap/APplusProd6/stock/LagerbelegungRec.aspx?id=176188" TargetMode="External"/><Relationship Id="rId469" Type="http://schemas.openxmlformats.org/officeDocument/2006/relationships/hyperlink" Target="http://ger-009-s-ap/APplusProd6/stock/LagerbelegungRec.aspx?id=227727" TargetMode="External"/><Relationship Id="rId676" Type="http://schemas.openxmlformats.org/officeDocument/2006/relationships/hyperlink" Target="http://ger-009-s-ap/APplusProd6/stock/LagerbelegungRec.aspx?id=176216" TargetMode="External"/><Relationship Id="rId883" Type="http://schemas.openxmlformats.org/officeDocument/2006/relationships/hyperlink" Target="http://ger-009-s-ap/APplusProd6/stock/LagerbelegungRec.aspx?id=194866" TargetMode="External"/><Relationship Id="rId26" Type="http://schemas.openxmlformats.org/officeDocument/2006/relationships/hyperlink" Target="http://ger-009-s-ap/APplusProd6/stock/LagerbelegungRec.aspx?id=230619" TargetMode="External"/><Relationship Id="rId231" Type="http://schemas.openxmlformats.org/officeDocument/2006/relationships/hyperlink" Target="http://ger-009-s-ap/APplusProd6/stock/LagerbelegungRec.aspx?id=194875" TargetMode="External"/><Relationship Id="rId329" Type="http://schemas.openxmlformats.org/officeDocument/2006/relationships/hyperlink" Target="http://ger-009-s-ap/APplusProd6/stock/LagerbelegungRec.aspx?id=176077" TargetMode="External"/><Relationship Id="rId536" Type="http://schemas.openxmlformats.org/officeDocument/2006/relationships/hyperlink" Target="http://ger-009-s-ap/APplusProd6/stock/LagerbelegungRec.aspx?id=175975" TargetMode="External"/><Relationship Id="rId175" Type="http://schemas.openxmlformats.org/officeDocument/2006/relationships/hyperlink" Target="http://ger-009-s-ap/APplusProd6/stock/LagerbelegungRec.aspx?id=229283" TargetMode="External"/><Relationship Id="rId743" Type="http://schemas.openxmlformats.org/officeDocument/2006/relationships/hyperlink" Target="http://ger-009-s-ap/APplusProd6/stock/LagerbelegungRec.aspx?id=176487" TargetMode="External"/><Relationship Id="rId950" Type="http://schemas.openxmlformats.org/officeDocument/2006/relationships/hyperlink" Target="http://ger-009-s-ap/APplusProd6/stock/LagerbelegungRec.aspx?id=176089" TargetMode="External"/><Relationship Id="rId382" Type="http://schemas.openxmlformats.org/officeDocument/2006/relationships/hyperlink" Target="http://ger-009-s-ap/APplusProd6/stock/LagerbelegungRec.aspx?id=176580" TargetMode="External"/><Relationship Id="rId603" Type="http://schemas.openxmlformats.org/officeDocument/2006/relationships/hyperlink" Target="http://ger-009-s-ap/APplusProd6/stock/LagerbelegungRec.aspx?id=176396" TargetMode="External"/><Relationship Id="rId687" Type="http://schemas.openxmlformats.org/officeDocument/2006/relationships/hyperlink" Target="http://ger-009-s-ap/APplusProd6/stock/LagerbelegungRec.aspx?id=175962" TargetMode="External"/><Relationship Id="rId810" Type="http://schemas.openxmlformats.org/officeDocument/2006/relationships/hyperlink" Target="http://ger-009-s-ap/APplusProd6/stock/LagerbelegungRec.aspx?id=229887" TargetMode="External"/><Relationship Id="rId908" Type="http://schemas.openxmlformats.org/officeDocument/2006/relationships/hyperlink" Target="http://ger-009-s-ap/APplusProd6/stock/LagerbelegungRec.aspx?id=207617" TargetMode="External"/><Relationship Id="rId242" Type="http://schemas.openxmlformats.org/officeDocument/2006/relationships/hyperlink" Target="http://ger-009-s-ap/APplusProd6/stock/LagerbelegungRec.aspx?id=209090" TargetMode="External"/><Relationship Id="rId894" Type="http://schemas.openxmlformats.org/officeDocument/2006/relationships/hyperlink" Target="http://ger-009-s-ap/APplusProd6/stock/LagerbelegungRec.aspx?id=227708" TargetMode="External"/><Relationship Id="rId37" Type="http://schemas.openxmlformats.org/officeDocument/2006/relationships/hyperlink" Target="http://ger-009-s-ap/APplusProd6/stock/LagerbelegungRec.aspx?id=208247" TargetMode="External"/><Relationship Id="rId102" Type="http://schemas.openxmlformats.org/officeDocument/2006/relationships/hyperlink" Target="http://ger-009-s-ap/APplusProd6/stock/LagerbelegungRec.aspx?id=233643" TargetMode="External"/><Relationship Id="rId547" Type="http://schemas.openxmlformats.org/officeDocument/2006/relationships/hyperlink" Target="http://ger-009-s-ap/APplusProd6/stock/LagerbelegungRec.aspx?id=176481" TargetMode="External"/><Relationship Id="rId754" Type="http://schemas.openxmlformats.org/officeDocument/2006/relationships/hyperlink" Target="http://ger-009-s-ap/APplusProd6/stock/LagerbelegungRec.aspx?id=194622" TargetMode="External"/><Relationship Id="rId961" Type="http://schemas.openxmlformats.org/officeDocument/2006/relationships/hyperlink" Target="http://ger-009-s-ap/APplusProd6/stock/LagerbelegungRec.aspx?id=176082" TargetMode="External"/><Relationship Id="rId90" Type="http://schemas.openxmlformats.org/officeDocument/2006/relationships/hyperlink" Target="http://ger-009-s-ap/APplusProd6/stock/LagerbelegungRec.aspx?id=192057" TargetMode="External"/><Relationship Id="rId186" Type="http://schemas.openxmlformats.org/officeDocument/2006/relationships/hyperlink" Target="http://ger-009-s-ap/APplusProd6/stock/LagerbelegungRec.aspx?id=176936" TargetMode="External"/><Relationship Id="rId393" Type="http://schemas.openxmlformats.org/officeDocument/2006/relationships/hyperlink" Target="http://ger-009-s-ap/APplusProd6/stock/LagerbelegungRec.aspx?id=176556" TargetMode="External"/><Relationship Id="rId407" Type="http://schemas.openxmlformats.org/officeDocument/2006/relationships/hyperlink" Target="http://ger-009-s-ap/APplusProd6/stock/LagerbelegungRec.aspx?id=176448" TargetMode="External"/><Relationship Id="rId614" Type="http://schemas.openxmlformats.org/officeDocument/2006/relationships/hyperlink" Target="http://ger-009-s-ap/APplusProd6/stock/LagerbelegungRec.aspx?id=176463" TargetMode="External"/><Relationship Id="rId821" Type="http://schemas.openxmlformats.org/officeDocument/2006/relationships/hyperlink" Target="http://ger-009-s-ap/APplusProd6/stock/LagerbelegungRec.aspx?id=176634" TargetMode="External"/><Relationship Id="rId253" Type="http://schemas.openxmlformats.org/officeDocument/2006/relationships/hyperlink" Target="http://ger-009-s-ap/APplusProd6/stock/LagerbelegungRec.aspx?id=176585" TargetMode="External"/><Relationship Id="rId460" Type="http://schemas.openxmlformats.org/officeDocument/2006/relationships/hyperlink" Target="http://ger-009-s-ap/APplusProd6/stock/LagerbelegungRec.aspx?id=177205" TargetMode="External"/><Relationship Id="rId698" Type="http://schemas.openxmlformats.org/officeDocument/2006/relationships/hyperlink" Target="http://ger-009-s-ap/APplusProd6/stock/LagerbelegungRec.aspx?id=176452" TargetMode="External"/><Relationship Id="rId919" Type="http://schemas.openxmlformats.org/officeDocument/2006/relationships/hyperlink" Target="http://ger-009-s-ap/APplusProd6/stock/LagerbelegungRec.aspx?id=175984" TargetMode="External"/><Relationship Id="rId48" Type="http://schemas.openxmlformats.org/officeDocument/2006/relationships/hyperlink" Target="http://ger-009-s-ap/APplusProd6/stock/LagerbelegungRec.aspx?id=176293" TargetMode="External"/><Relationship Id="rId113" Type="http://schemas.openxmlformats.org/officeDocument/2006/relationships/hyperlink" Target="http://ger-009-s-ap/APplusProd6/stock/LagerbelegungRec.aspx?id=196320" TargetMode="External"/><Relationship Id="rId320" Type="http://schemas.openxmlformats.org/officeDocument/2006/relationships/hyperlink" Target="http://ger-009-s-ap/APplusProd6/stock/LagerbelegungRec.aspx?id=176416" TargetMode="External"/><Relationship Id="rId558" Type="http://schemas.openxmlformats.org/officeDocument/2006/relationships/hyperlink" Target="http://ger-009-s-ap/APplusProd6/stock/LagerbelegungRec.aspx?id=208206" TargetMode="External"/><Relationship Id="rId765" Type="http://schemas.openxmlformats.org/officeDocument/2006/relationships/hyperlink" Target="http://ger-009-s-ap/APplusProd6/stock/LagerbelegungRec.aspx?id=175949" TargetMode="External"/><Relationship Id="rId972" Type="http://schemas.openxmlformats.org/officeDocument/2006/relationships/image" Target="../media/image13.gif"/><Relationship Id="rId197" Type="http://schemas.openxmlformats.org/officeDocument/2006/relationships/hyperlink" Target="http://ger-009-s-ap/APplusProd6/stock/LagerbelegungRec.aspx?id=176275" TargetMode="External"/><Relationship Id="rId418" Type="http://schemas.openxmlformats.org/officeDocument/2006/relationships/hyperlink" Target="http://ger-009-s-ap/APplusProd6/stock/LagerbelegungRec.aspx?id=206447" TargetMode="External"/><Relationship Id="rId625" Type="http://schemas.openxmlformats.org/officeDocument/2006/relationships/hyperlink" Target="http://ger-009-s-ap/APplusProd6/stock/LagerbelegungRec.aspx?id=176364" TargetMode="External"/><Relationship Id="rId832" Type="http://schemas.openxmlformats.org/officeDocument/2006/relationships/hyperlink" Target="http://ger-009-s-ap/APplusProd6/stock/LagerbelegungRec.aspx?id=176619" TargetMode="External"/><Relationship Id="rId264" Type="http://schemas.openxmlformats.org/officeDocument/2006/relationships/hyperlink" Target="http://ger-009-s-ap/APplusProd6/stock/LagerbelegungRec.aspx?id=176702" TargetMode="External"/><Relationship Id="rId471" Type="http://schemas.openxmlformats.org/officeDocument/2006/relationships/hyperlink" Target="http://ger-009-s-ap/APplusProd6/stock/LagerbelegungRec.aspx?id=227717" TargetMode="External"/><Relationship Id="rId59" Type="http://schemas.openxmlformats.org/officeDocument/2006/relationships/hyperlink" Target="http://ger-009-s-ap/APplusProd6/stock/LagerbelegungRec.aspx?id=191991" TargetMode="External"/><Relationship Id="rId124" Type="http://schemas.openxmlformats.org/officeDocument/2006/relationships/hyperlink" Target="http://ger-009-s-ap/APplusProd6/stock/LagerbelegungRec.aspx?id=176342" TargetMode="External"/><Relationship Id="rId569" Type="http://schemas.openxmlformats.org/officeDocument/2006/relationships/hyperlink" Target="http://ger-009-s-ap/APplusProd6/stock/LagerbelegungRec.aspx?id=176384" TargetMode="External"/><Relationship Id="rId776" Type="http://schemas.openxmlformats.org/officeDocument/2006/relationships/hyperlink" Target="http://ger-009-s-ap/APplusProd6/stock/LagerbelegungRec.aspx?id=201038" TargetMode="External"/><Relationship Id="rId331" Type="http://schemas.openxmlformats.org/officeDocument/2006/relationships/hyperlink" Target="http://ger-009-s-ap/APplusProd6/stock/LagerbelegungRec.aspx?id=176076" TargetMode="External"/><Relationship Id="rId429" Type="http://schemas.openxmlformats.org/officeDocument/2006/relationships/hyperlink" Target="http://ger-009-s-ap/APplusProd6/stock/LagerbelegungRec.aspx?id=175994" TargetMode="External"/><Relationship Id="rId636" Type="http://schemas.openxmlformats.org/officeDocument/2006/relationships/hyperlink" Target="http://ger-009-s-ap/APplusProd6/stock/LagerbelegungRec.aspx?id=179811" TargetMode="External"/><Relationship Id="rId843" Type="http://schemas.openxmlformats.org/officeDocument/2006/relationships/hyperlink" Target="http://ger-009-s-ap/APplusProd6/stock/LagerbelegungRec.aspx?id=232447" TargetMode="External"/><Relationship Id="rId275" Type="http://schemas.openxmlformats.org/officeDocument/2006/relationships/hyperlink" Target="http://ger-009-s-ap/APplusProd6/stock/LagerbelegungRec.aspx?id=176621" TargetMode="External"/><Relationship Id="rId482" Type="http://schemas.openxmlformats.org/officeDocument/2006/relationships/hyperlink" Target="http://ger-009-s-ap/APplusProd6/stock/LagerbelegungRec.aspx?id=215707" TargetMode="External"/><Relationship Id="rId703" Type="http://schemas.openxmlformats.org/officeDocument/2006/relationships/hyperlink" Target="http://ger-009-s-ap/APplusProd6/stock/LagerbelegungRec.aspx?id=207880" TargetMode="External"/><Relationship Id="rId910" Type="http://schemas.openxmlformats.org/officeDocument/2006/relationships/hyperlink" Target="http://ger-009-s-ap/APplusProd6/stock/LagerbelegungRec.aspx?id=182614" TargetMode="External"/><Relationship Id="rId135" Type="http://schemas.openxmlformats.org/officeDocument/2006/relationships/hyperlink" Target="http://ger-009-s-ap/APplusProd6/stock/LagerbelegungRec.aspx?id=176947" TargetMode="External"/><Relationship Id="rId342" Type="http://schemas.openxmlformats.org/officeDocument/2006/relationships/hyperlink" Target="http://ger-009-s-ap/APplusProd6/stock/LagerbelegungRec.aspx?id=224180" TargetMode="External"/><Relationship Id="rId787" Type="http://schemas.openxmlformats.org/officeDocument/2006/relationships/hyperlink" Target="http://ger-009-s-ap/APplusProd6/stock/LagerbelegungRec.aspx?id=228141" TargetMode="External"/><Relationship Id="rId202" Type="http://schemas.openxmlformats.org/officeDocument/2006/relationships/hyperlink" Target="http://ger-009-s-ap/APplusProd6/stock/LagerbelegungRec.aspx?id=182611" TargetMode="External"/><Relationship Id="rId647" Type="http://schemas.openxmlformats.org/officeDocument/2006/relationships/hyperlink" Target="http://ger-009-s-ap/APplusProd6/stock/LagerbelegungRec.aspx?id=176516" TargetMode="External"/><Relationship Id="rId854" Type="http://schemas.openxmlformats.org/officeDocument/2006/relationships/hyperlink" Target="http://ger-009-s-ap/APplusProd6/stock/LagerbelegungRec.aspx?id=177179" TargetMode="External"/><Relationship Id="rId286" Type="http://schemas.openxmlformats.org/officeDocument/2006/relationships/hyperlink" Target="http://ger-009-s-ap/APplusProd6/stock/LagerbelegungRec.aspx?id=198480" TargetMode="External"/><Relationship Id="rId493" Type="http://schemas.openxmlformats.org/officeDocument/2006/relationships/hyperlink" Target="http://ger-009-s-ap/APplusProd6/stock/LagerbelegungRec.aspx?id=176298" TargetMode="External"/><Relationship Id="rId507" Type="http://schemas.openxmlformats.org/officeDocument/2006/relationships/hyperlink" Target="http://ger-009-s-ap/APplusProd6/stock/LagerbelegungRec.aspx?id=207428" TargetMode="External"/><Relationship Id="rId714" Type="http://schemas.openxmlformats.org/officeDocument/2006/relationships/hyperlink" Target="http://ger-009-s-ap/APplusProd6/stock/LagerbelegungRec.aspx?id=176143" TargetMode="External"/><Relationship Id="rId921" Type="http://schemas.openxmlformats.org/officeDocument/2006/relationships/hyperlink" Target="http://ger-009-s-ap/APplusProd6/stock/LagerbelegungRec.aspx?id=176025" TargetMode="External"/><Relationship Id="rId50" Type="http://schemas.openxmlformats.org/officeDocument/2006/relationships/hyperlink" Target="http://ger-009-s-ap/APplusProd6/stock/LagerbelegungRec.aspx?id=176288" TargetMode="External"/><Relationship Id="rId146" Type="http://schemas.openxmlformats.org/officeDocument/2006/relationships/hyperlink" Target="http://ger-009-s-ap/APplusProd6/stock/LagerbelegungRec.aspx?id=224170" TargetMode="External"/><Relationship Id="rId353" Type="http://schemas.openxmlformats.org/officeDocument/2006/relationships/hyperlink" Target="http://ger-009-s-ap/APplusProd6/stock/LagerbelegungRec.aspx?id=230138" TargetMode="External"/><Relationship Id="rId560" Type="http://schemas.openxmlformats.org/officeDocument/2006/relationships/hyperlink" Target="http://ger-009-s-ap/APplusProd6/stock/LagerbelegungRec.aspx?id=176130" TargetMode="External"/><Relationship Id="rId798" Type="http://schemas.openxmlformats.org/officeDocument/2006/relationships/hyperlink" Target="http://ger-009-s-ap/APplusProd6/stock/LagerbelegungRec.aspx?id=199457" TargetMode="External"/><Relationship Id="rId213" Type="http://schemas.openxmlformats.org/officeDocument/2006/relationships/hyperlink" Target="http://ger-009-s-ap/APplusProd6/stock/LagerbelegungRec.aspx?id=232845" TargetMode="External"/><Relationship Id="rId420" Type="http://schemas.openxmlformats.org/officeDocument/2006/relationships/hyperlink" Target="http://ger-009-s-ap/APplusProd6/stock/LagerbelegungRec.aspx?id=209100" TargetMode="External"/><Relationship Id="rId658" Type="http://schemas.openxmlformats.org/officeDocument/2006/relationships/hyperlink" Target="http://ger-009-s-ap/APplusProd6/stock/LagerbelegungRec.aspx?id=176253" TargetMode="External"/><Relationship Id="rId865" Type="http://schemas.openxmlformats.org/officeDocument/2006/relationships/hyperlink" Target="http://ger-009-s-ap/APplusProd6/stock/LagerbelegungRec.aspx?id=176052"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1992964</xdr:colOff>
      <xdr:row>0</xdr:row>
      <xdr:rowOff>57468</xdr:rowOff>
    </xdr:from>
    <xdr:to>
      <xdr:col>7</xdr:col>
      <xdr:colOff>439038</xdr:colOff>
      <xdr:row>3</xdr:row>
      <xdr:rowOff>189380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574489" y="57468"/>
          <a:ext cx="4322999" cy="712937"/>
        </a:xfrm>
        <a:prstGeom prst="rect">
          <a:avLst/>
        </a:prstGeom>
      </xdr:spPr>
    </xdr:pic>
    <xdr:clientData/>
  </xdr:twoCellAnchor>
  <xdr:twoCellAnchor editAs="oneCell">
    <xdr:from>
      <xdr:col>8</xdr:col>
      <xdr:colOff>742951</xdr:colOff>
      <xdr:row>6</xdr:row>
      <xdr:rowOff>114300</xdr:rowOff>
    </xdr:from>
    <xdr:to>
      <xdr:col>11</xdr:col>
      <xdr:colOff>409575</xdr:colOff>
      <xdr:row>15</xdr:row>
      <xdr:rowOff>284861</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49151" y="1619250"/>
          <a:ext cx="1990724" cy="2685161"/>
        </a:xfrm>
        <a:prstGeom prst="rect">
          <a:avLst/>
        </a:prstGeom>
      </xdr:spPr>
    </xdr:pic>
    <xdr:clientData/>
  </xdr:twoCellAnchor>
  <xdr:twoCellAnchor editAs="oneCell">
    <xdr:from>
      <xdr:col>12</xdr:col>
      <xdr:colOff>147958</xdr:colOff>
      <xdr:row>6</xdr:row>
      <xdr:rowOff>123915</xdr:rowOff>
    </xdr:from>
    <xdr:to>
      <xdr:col>12</xdr:col>
      <xdr:colOff>2324099</xdr:colOff>
      <xdr:row>15</xdr:row>
      <xdr:rowOff>295275</xdr:rowOff>
    </xdr:to>
    <xdr:pic>
      <xdr:nvPicPr>
        <xdr:cNvPr id="5" name="Picture 4">
          <a:hlinkClick xmlns:r="http://schemas.openxmlformats.org/officeDocument/2006/relationships" r:id="rId4"/>
          <a:extLst>
            <a:ext uri="{FF2B5EF4-FFF2-40B4-BE49-F238E27FC236}">
              <a16:creationId xmlns:a16="http://schemas.microsoft.com/office/drawing/2014/main" id="{552B11B2-9BF7-42BA-A661-290A77124878}"/>
            </a:ext>
          </a:extLst>
        </xdr:cNvPr>
        <xdr:cNvPicPr>
          <a:picLocks noChangeAspect="1"/>
        </xdr:cNvPicPr>
      </xdr:nvPicPr>
      <xdr:blipFill>
        <a:blip xmlns:r="http://schemas.openxmlformats.org/officeDocument/2006/relationships" r:embed="rId5"/>
        <a:stretch>
          <a:fillRect/>
        </a:stretch>
      </xdr:blipFill>
      <xdr:spPr>
        <a:xfrm>
          <a:off x="15026008" y="1628865"/>
          <a:ext cx="2176141" cy="2685960"/>
        </a:xfrm>
        <a:prstGeom prst="rect">
          <a:avLst/>
        </a:prstGeom>
      </xdr:spPr>
    </xdr:pic>
    <xdr:clientData/>
  </xdr:twoCellAnchor>
  <xdr:twoCellAnchor editAs="oneCell">
    <xdr:from>
      <xdr:col>0</xdr:col>
      <xdr:colOff>19050</xdr:colOff>
      <xdr:row>87</xdr:row>
      <xdr:rowOff>95249</xdr:rowOff>
    </xdr:from>
    <xdr:to>
      <xdr:col>5</xdr:col>
      <xdr:colOff>142284</xdr:colOff>
      <xdr:row>87</xdr:row>
      <xdr:rowOff>3552824</xdr:rowOff>
    </xdr:to>
    <xdr:pic>
      <xdr:nvPicPr>
        <xdr:cNvPr id="6" name="Picture 5">
          <a:hlinkClick xmlns:r="http://schemas.openxmlformats.org/officeDocument/2006/relationships" r:id="rId6"/>
          <a:extLst>
            <a:ext uri="{FF2B5EF4-FFF2-40B4-BE49-F238E27FC236}">
              <a16:creationId xmlns:a16="http://schemas.microsoft.com/office/drawing/2014/main" id="{5505FE9F-E48B-449C-8CAC-9D151250E147}"/>
            </a:ext>
          </a:extLst>
        </xdr:cNvPr>
        <xdr:cNvPicPr>
          <a:picLocks noChangeAspect="1"/>
        </xdr:cNvPicPr>
      </xdr:nvPicPr>
      <xdr:blipFill>
        <a:blip xmlns:r="http://schemas.openxmlformats.org/officeDocument/2006/relationships" r:embed="rId7"/>
        <a:stretch>
          <a:fillRect/>
        </a:stretch>
      </xdr:blipFill>
      <xdr:spPr>
        <a:xfrm>
          <a:off x="19050" y="15516224"/>
          <a:ext cx="8857659" cy="3457575"/>
        </a:xfrm>
        <a:prstGeom prst="rect">
          <a:avLst/>
        </a:prstGeom>
      </xdr:spPr>
    </xdr:pic>
    <xdr:clientData/>
  </xdr:twoCellAnchor>
  <xdr:twoCellAnchor editAs="oneCell">
    <xdr:from>
      <xdr:col>5</xdr:col>
      <xdr:colOff>88424</xdr:colOff>
      <xdr:row>87</xdr:row>
      <xdr:rowOff>95249</xdr:rowOff>
    </xdr:from>
    <xdr:to>
      <xdr:col>12</xdr:col>
      <xdr:colOff>2447926</xdr:colOff>
      <xdr:row>87</xdr:row>
      <xdr:rowOff>3552824</xdr:rowOff>
    </xdr:to>
    <xdr:pic>
      <xdr:nvPicPr>
        <xdr:cNvPr id="7" name="Picture 6">
          <a:hlinkClick xmlns:r="http://schemas.openxmlformats.org/officeDocument/2006/relationships" r:id="rId8"/>
          <a:extLst>
            <a:ext uri="{FF2B5EF4-FFF2-40B4-BE49-F238E27FC236}">
              <a16:creationId xmlns:a16="http://schemas.microsoft.com/office/drawing/2014/main" id="{6A9C9F4B-6868-40FC-8861-11BAF0B41C15}"/>
            </a:ext>
          </a:extLst>
        </xdr:cNvPr>
        <xdr:cNvPicPr>
          <a:picLocks noChangeAspect="1"/>
        </xdr:cNvPicPr>
      </xdr:nvPicPr>
      <xdr:blipFill>
        <a:blip xmlns:r="http://schemas.openxmlformats.org/officeDocument/2006/relationships" r:embed="rId9"/>
        <a:stretch>
          <a:fillRect/>
        </a:stretch>
      </xdr:blipFill>
      <xdr:spPr>
        <a:xfrm>
          <a:off x="8822849" y="15516224"/>
          <a:ext cx="8874602" cy="345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9525</xdr:colOff>
      <xdr:row>11</xdr:row>
      <xdr:rowOff>0</xdr:rowOff>
    </xdr:to>
    <xdr:pic>
      <xdr:nvPicPr>
        <xdr:cNvPr id="2" name="hom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9525</xdr:colOff>
      <xdr:row>11</xdr:row>
      <xdr:rowOff>0</xdr:rowOff>
    </xdr:to>
    <xdr:pic>
      <xdr:nvPicPr>
        <xdr:cNvPr id="3" name="HELP">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8835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9525</xdr:colOff>
      <xdr:row>11</xdr:row>
      <xdr:rowOff>0</xdr:rowOff>
    </xdr:to>
    <xdr:pic>
      <xdr:nvPicPr>
        <xdr:cNvPr id="4" name="TabSearch">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0740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9525</xdr:colOff>
      <xdr:row>11</xdr:row>
      <xdr:rowOff>0</xdr:rowOff>
    </xdr:to>
    <xdr:pic>
      <xdr:nvPicPr>
        <xdr:cNvPr id="5" name="userSettings">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2645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9525</xdr:colOff>
      <xdr:row>11</xdr:row>
      <xdr:rowOff>0</xdr:rowOff>
    </xdr:to>
    <xdr:pic>
      <xdr:nvPicPr>
        <xdr:cNvPr id="6" name="fullTextSearch">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xdr:row>
      <xdr:rowOff>0</xdr:rowOff>
    </xdr:from>
    <xdr:to>
      <xdr:col>0</xdr:col>
      <xdr:colOff>85725</xdr:colOff>
      <xdr:row>12</xdr:row>
      <xdr:rowOff>76200</xdr:rowOff>
    </xdr:to>
    <xdr:pic>
      <xdr:nvPicPr>
        <xdr:cNvPr id="7" name="P2SortIMG">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0" y="190500"/>
          <a:ext cx="85725"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0</xdr:rowOff>
    </xdr:from>
    <xdr:to>
      <xdr:col>0</xdr:col>
      <xdr:colOff>152400</xdr:colOff>
      <xdr:row>13</xdr:row>
      <xdr:rowOff>152400</xdr:rowOff>
    </xdr:to>
    <xdr:pic>
      <xdr:nvPicPr>
        <xdr:cNvPr id="8" name="Picture 7">
          <a:hlinkClick xmlns:r="http://schemas.openxmlformats.org/officeDocument/2006/relationships" r:id="rId3" tgtFrame="_top"/>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1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57150</xdr:rowOff>
    </xdr:from>
    <xdr:to>
      <xdr:col>0</xdr:col>
      <xdr:colOff>152400</xdr:colOff>
      <xdr:row>14</xdr:row>
      <xdr:rowOff>209550</xdr:rowOff>
    </xdr:to>
    <xdr:pic>
      <xdr:nvPicPr>
        <xdr:cNvPr id="9" name="Picture 8">
          <a:hlinkClick xmlns:r="http://schemas.openxmlformats.org/officeDocument/2006/relationships" r:id="rId5" tgtFrame="_top"/>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4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114300</xdr:rowOff>
    </xdr:from>
    <xdr:to>
      <xdr:col>0</xdr:col>
      <xdr:colOff>152400</xdr:colOff>
      <xdr:row>101</xdr:row>
      <xdr:rowOff>6927</xdr:rowOff>
    </xdr:to>
    <xdr:pic>
      <xdr:nvPicPr>
        <xdr:cNvPr id="10" name="Picture 9">
          <a:hlinkClick xmlns:r="http://schemas.openxmlformats.org/officeDocument/2006/relationships" r:id="rId6" tgtFrame="_top"/>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24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171450</xdr:rowOff>
    </xdr:from>
    <xdr:to>
      <xdr:col>0</xdr:col>
      <xdr:colOff>152400</xdr:colOff>
      <xdr:row>161</xdr:row>
      <xdr:rowOff>64078</xdr:rowOff>
    </xdr:to>
    <xdr:pic>
      <xdr:nvPicPr>
        <xdr:cNvPr id="11" name="Picture 10">
          <a:hlinkClick xmlns:r="http://schemas.openxmlformats.org/officeDocument/2006/relationships" r:id="rId7" tgtFrame="_top"/>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05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1151</xdr:row>
      <xdr:rowOff>228600</xdr:rowOff>
    </xdr:from>
    <xdr:to>
      <xdr:col>0</xdr:col>
      <xdr:colOff>152400</xdr:colOff>
      <xdr:row>1152</xdr:row>
      <xdr:rowOff>121228</xdr:rowOff>
    </xdr:to>
    <xdr:pic>
      <xdr:nvPicPr>
        <xdr:cNvPr id="12" name="Picture 11">
          <a:hlinkClick xmlns:r="http://schemas.openxmlformats.org/officeDocument/2006/relationships" r:id="rId8" tgtFrame="_top"/>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68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0</xdr:col>
      <xdr:colOff>152400</xdr:colOff>
      <xdr:row>17</xdr:row>
      <xdr:rowOff>152400</xdr:rowOff>
    </xdr:to>
    <xdr:pic>
      <xdr:nvPicPr>
        <xdr:cNvPr id="13" name="Picture 12">
          <a:hlinkClick xmlns:r="http://schemas.openxmlformats.org/officeDocument/2006/relationships" r:id="rId9" tgtFrame="_top"/>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6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838</xdr:row>
      <xdr:rowOff>342900</xdr:rowOff>
    </xdr:from>
    <xdr:to>
      <xdr:col>0</xdr:col>
      <xdr:colOff>152400</xdr:colOff>
      <xdr:row>839</xdr:row>
      <xdr:rowOff>159327</xdr:rowOff>
    </xdr:to>
    <xdr:pic>
      <xdr:nvPicPr>
        <xdr:cNvPr id="14" name="Picture 13">
          <a:hlinkClick xmlns:r="http://schemas.openxmlformats.org/officeDocument/2006/relationships" r:id="rId10" tgtFrame="_top"/>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42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5" name="Picture 14">
          <a:hlinkClick xmlns:r="http://schemas.openxmlformats.org/officeDocument/2006/relationships" r:id="rId11" tgtFrame="_top"/>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93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956</xdr:row>
      <xdr:rowOff>457200</xdr:rowOff>
    </xdr:from>
    <xdr:to>
      <xdr:col>0</xdr:col>
      <xdr:colOff>152400</xdr:colOff>
      <xdr:row>957</xdr:row>
      <xdr:rowOff>159327</xdr:rowOff>
    </xdr:to>
    <xdr:pic>
      <xdr:nvPicPr>
        <xdr:cNvPr id="16" name="Picture 15">
          <a:hlinkClick xmlns:r="http://schemas.openxmlformats.org/officeDocument/2006/relationships" r:id="rId12" tgtFrame="_top"/>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514350</xdr:rowOff>
    </xdr:from>
    <xdr:to>
      <xdr:col>0</xdr:col>
      <xdr:colOff>152400</xdr:colOff>
      <xdr:row>14</xdr:row>
      <xdr:rowOff>159328</xdr:rowOff>
    </xdr:to>
    <xdr:pic>
      <xdr:nvPicPr>
        <xdr:cNvPr id="17" name="Picture 16">
          <a:hlinkClick xmlns:r="http://schemas.openxmlformats.org/officeDocument/2006/relationships" r:id="rId13" tgtFrame="_top"/>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2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571500</xdr:rowOff>
    </xdr:from>
    <xdr:to>
      <xdr:col>0</xdr:col>
      <xdr:colOff>152400</xdr:colOff>
      <xdr:row>15</xdr:row>
      <xdr:rowOff>159326</xdr:rowOff>
    </xdr:to>
    <xdr:pic>
      <xdr:nvPicPr>
        <xdr:cNvPr id="18" name="Picture 17">
          <a:hlinkClick xmlns:r="http://schemas.openxmlformats.org/officeDocument/2006/relationships" r:id="rId14" tgtFrame="_top"/>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54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85725</xdr:rowOff>
    </xdr:from>
    <xdr:to>
      <xdr:col>0</xdr:col>
      <xdr:colOff>152400</xdr:colOff>
      <xdr:row>25</xdr:row>
      <xdr:rowOff>238125</xdr:rowOff>
    </xdr:to>
    <xdr:pic>
      <xdr:nvPicPr>
        <xdr:cNvPr id="19" name="Picture 18">
          <a:hlinkClick xmlns:r="http://schemas.openxmlformats.org/officeDocument/2006/relationships" r:id="rId15" tgtFrame="_top"/>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3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685800</xdr:rowOff>
    </xdr:from>
    <xdr:to>
      <xdr:col>0</xdr:col>
      <xdr:colOff>152400</xdr:colOff>
      <xdr:row>18</xdr:row>
      <xdr:rowOff>162793</xdr:rowOff>
    </xdr:to>
    <xdr:pic>
      <xdr:nvPicPr>
        <xdr:cNvPr id="20" name="Picture 19">
          <a:hlinkClick xmlns:r="http://schemas.openxmlformats.org/officeDocument/2006/relationships" r:id="rId16" tgtFrame="_top"/>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3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742950</xdr:rowOff>
    </xdr:from>
    <xdr:to>
      <xdr:col>0</xdr:col>
      <xdr:colOff>152400</xdr:colOff>
      <xdr:row>19</xdr:row>
      <xdr:rowOff>159327</xdr:rowOff>
    </xdr:to>
    <xdr:pic>
      <xdr:nvPicPr>
        <xdr:cNvPr id="21" name="Picture 20">
          <a:hlinkClick xmlns:r="http://schemas.openxmlformats.org/officeDocument/2006/relationships" r:id="rId17" tgtFrame="_top"/>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1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800100</xdr:rowOff>
    </xdr:from>
    <xdr:to>
      <xdr:col>0</xdr:col>
      <xdr:colOff>152400</xdr:colOff>
      <xdr:row>20</xdr:row>
      <xdr:rowOff>154997</xdr:rowOff>
    </xdr:to>
    <xdr:pic>
      <xdr:nvPicPr>
        <xdr:cNvPr id="22" name="Picture 21">
          <a:hlinkClick xmlns:r="http://schemas.openxmlformats.org/officeDocument/2006/relationships" r:id="rId18" tgtFrame="_top"/>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5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1155</xdr:row>
      <xdr:rowOff>857250</xdr:rowOff>
    </xdr:from>
    <xdr:to>
      <xdr:col>0</xdr:col>
      <xdr:colOff>152400</xdr:colOff>
      <xdr:row>1156</xdr:row>
      <xdr:rowOff>154997</xdr:rowOff>
    </xdr:to>
    <xdr:pic>
      <xdr:nvPicPr>
        <xdr:cNvPr id="23" name="Picture 22">
          <a:hlinkClick xmlns:r="http://schemas.openxmlformats.org/officeDocument/2006/relationships" r:id="rId19" tgtFrame="_top"/>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1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9525</xdr:rowOff>
    </xdr:from>
    <xdr:to>
      <xdr:col>0</xdr:col>
      <xdr:colOff>152400</xdr:colOff>
      <xdr:row>29</xdr:row>
      <xdr:rowOff>161925</xdr:rowOff>
    </xdr:to>
    <xdr:pic>
      <xdr:nvPicPr>
        <xdr:cNvPr id="24" name="Picture 23">
          <a:hlinkClick xmlns:r="http://schemas.openxmlformats.org/officeDocument/2006/relationships" r:id="rId20" tgtFrame="_top"/>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678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66675</xdr:rowOff>
    </xdr:from>
    <xdr:to>
      <xdr:col>0</xdr:col>
      <xdr:colOff>152400</xdr:colOff>
      <xdr:row>20</xdr:row>
      <xdr:rowOff>219075</xdr:rowOff>
    </xdr:to>
    <xdr:pic>
      <xdr:nvPicPr>
        <xdr:cNvPr id="25" name="Picture 24">
          <a:hlinkClick xmlns:r="http://schemas.openxmlformats.org/officeDocument/2006/relationships" r:id="rId21" tgtFrame="_top"/>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64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123825</xdr:rowOff>
    </xdr:from>
    <xdr:to>
      <xdr:col>0</xdr:col>
      <xdr:colOff>152400</xdr:colOff>
      <xdr:row>23</xdr:row>
      <xdr:rowOff>16452</xdr:rowOff>
    </xdr:to>
    <xdr:pic>
      <xdr:nvPicPr>
        <xdr:cNvPr id="26" name="Picture 25">
          <a:hlinkClick xmlns:r="http://schemas.openxmlformats.org/officeDocument/2006/relationships" r:id="rId22" tgtFrame="_top"/>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8602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180975</xdr:rowOff>
    </xdr:from>
    <xdr:to>
      <xdr:col>0</xdr:col>
      <xdr:colOff>152400</xdr:colOff>
      <xdr:row>24</xdr:row>
      <xdr:rowOff>73603</xdr:rowOff>
    </xdr:to>
    <xdr:pic>
      <xdr:nvPicPr>
        <xdr:cNvPr id="27" name="Picture 26">
          <a:hlinkClick xmlns:r="http://schemas.openxmlformats.org/officeDocument/2006/relationships" r:id="rId23" tgtFrame="_top"/>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9564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238125</xdr:rowOff>
    </xdr:from>
    <xdr:to>
      <xdr:col>0</xdr:col>
      <xdr:colOff>152400</xdr:colOff>
      <xdr:row>31</xdr:row>
      <xdr:rowOff>130752</xdr:rowOff>
    </xdr:to>
    <xdr:pic>
      <xdr:nvPicPr>
        <xdr:cNvPr id="28" name="Picture 27">
          <a:hlinkClick xmlns:r="http://schemas.openxmlformats.org/officeDocument/2006/relationships" r:id="rId24" tgtFrame="_top"/>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052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295275</xdr:rowOff>
    </xdr:from>
    <xdr:to>
      <xdr:col>0</xdr:col>
      <xdr:colOff>152400</xdr:colOff>
      <xdr:row>32</xdr:row>
      <xdr:rowOff>159328</xdr:rowOff>
    </xdr:to>
    <xdr:pic>
      <xdr:nvPicPr>
        <xdr:cNvPr id="29" name="Picture 28">
          <a:hlinkClick xmlns:r="http://schemas.openxmlformats.org/officeDocument/2006/relationships" r:id="rId25" tgtFrame="_top"/>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488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352425</xdr:rowOff>
    </xdr:from>
    <xdr:to>
      <xdr:col>0</xdr:col>
      <xdr:colOff>152400</xdr:colOff>
      <xdr:row>25</xdr:row>
      <xdr:rowOff>159329</xdr:rowOff>
    </xdr:to>
    <xdr:pic>
      <xdr:nvPicPr>
        <xdr:cNvPr id="30" name="Picture 29">
          <a:hlinkClick xmlns:r="http://schemas.openxmlformats.org/officeDocument/2006/relationships" r:id="rId26" tgtFrame="_top"/>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45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409575</xdr:rowOff>
    </xdr:from>
    <xdr:to>
      <xdr:col>0</xdr:col>
      <xdr:colOff>152400</xdr:colOff>
      <xdr:row>26</xdr:row>
      <xdr:rowOff>159326</xdr:rowOff>
    </xdr:to>
    <xdr:pic>
      <xdr:nvPicPr>
        <xdr:cNvPr id="31" name="Picture 30">
          <a:hlinkClick xmlns:r="http://schemas.openxmlformats.org/officeDocument/2006/relationships" r:id="rId27" tgtFrame="_top"/>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3412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466725</xdr:rowOff>
    </xdr:from>
    <xdr:to>
      <xdr:col>0</xdr:col>
      <xdr:colOff>152400</xdr:colOff>
      <xdr:row>33</xdr:row>
      <xdr:rowOff>159327</xdr:rowOff>
    </xdr:to>
    <xdr:pic>
      <xdr:nvPicPr>
        <xdr:cNvPr id="32" name="Picture 31">
          <a:hlinkClick xmlns:r="http://schemas.openxmlformats.org/officeDocument/2006/relationships" r:id="rId28" tgtFrame="_top"/>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37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523875</xdr:rowOff>
    </xdr:from>
    <xdr:to>
      <xdr:col>0</xdr:col>
      <xdr:colOff>152400</xdr:colOff>
      <xdr:row>27</xdr:row>
      <xdr:rowOff>159327</xdr:rowOff>
    </xdr:to>
    <xdr:pic>
      <xdr:nvPicPr>
        <xdr:cNvPr id="33" name="Picture 32">
          <a:hlinkClick xmlns:r="http://schemas.openxmlformats.org/officeDocument/2006/relationships" r:id="rId29" tgtFrame="_top"/>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533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581025</xdr:rowOff>
    </xdr:from>
    <xdr:to>
      <xdr:col>0</xdr:col>
      <xdr:colOff>152400</xdr:colOff>
      <xdr:row>34</xdr:row>
      <xdr:rowOff>159328</xdr:rowOff>
    </xdr:to>
    <xdr:pic>
      <xdr:nvPicPr>
        <xdr:cNvPr id="34" name="Picture 33">
          <a:hlinkClick xmlns:r="http://schemas.openxmlformats.org/officeDocument/2006/relationships" r:id="rId30" tgtFrame="_top"/>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629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638175</xdr:rowOff>
    </xdr:from>
    <xdr:to>
      <xdr:col>0</xdr:col>
      <xdr:colOff>152400</xdr:colOff>
      <xdr:row>28</xdr:row>
      <xdr:rowOff>159327</xdr:rowOff>
    </xdr:to>
    <xdr:pic>
      <xdr:nvPicPr>
        <xdr:cNvPr id="35" name="Picture 34">
          <a:hlinkClick xmlns:r="http://schemas.openxmlformats.org/officeDocument/2006/relationships" r:id="rId31" tgtFrame="_top"/>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7260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695325</xdr:rowOff>
    </xdr:from>
    <xdr:to>
      <xdr:col>0</xdr:col>
      <xdr:colOff>152400</xdr:colOff>
      <xdr:row>29</xdr:row>
      <xdr:rowOff>159327</xdr:rowOff>
    </xdr:to>
    <xdr:pic>
      <xdr:nvPicPr>
        <xdr:cNvPr id="36" name="Picture 35">
          <a:hlinkClick xmlns:r="http://schemas.openxmlformats.org/officeDocument/2006/relationships" r:id="rId32" tgtFrame="_top"/>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822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752475</xdr:rowOff>
    </xdr:from>
    <xdr:to>
      <xdr:col>0</xdr:col>
      <xdr:colOff>152400</xdr:colOff>
      <xdr:row>30</xdr:row>
      <xdr:rowOff>154997</xdr:rowOff>
    </xdr:to>
    <xdr:pic>
      <xdr:nvPicPr>
        <xdr:cNvPr id="37" name="Picture 36">
          <a:hlinkClick xmlns:r="http://schemas.openxmlformats.org/officeDocument/2006/relationships" r:id="rId33" tgtFrame="_top"/>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18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809625</xdr:rowOff>
    </xdr:from>
    <xdr:to>
      <xdr:col>0</xdr:col>
      <xdr:colOff>152400</xdr:colOff>
      <xdr:row>35</xdr:row>
      <xdr:rowOff>154998</xdr:rowOff>
    </xdr:to>
    <xdr:pic>
      <xdr:nvPicPr>
        <xdr:cNvPr id="38" name="Picture 37">
          <a:hlinkClick xmlns:r="http://schemas.openxmlformats.org/officeDocument/2006/relationships" r:id="rId34" tgtFrame="_top"/>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14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866775</xdr:rowOff>
    </xdr:from>
    <xdr:to>
      <xdr:col>0</xdr:col>
      <xdr:colOff>152400</xdr:colOff>
      <xdr:row>36</xdr:row>
      <xdr:rowOff>154997</xdr:rowOff>
    </xdr:to>
    <xdr:pic>
      <xdr:nvPicPr>
        <xdr:cNvPr id="39" name="Picture 38">
          <a:hlinkClick xmlns:r="http://schemas.openxmlformats.org/officeDocument/2006/relationships" r:id="rId35" tgtFrame="_top"/>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110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19050</xdr:rowOff>
    </xdr:from>
    <xdr:to>
      <xdr:col>0</xdr:col>
      <xdr:colOff>152400</xdr:colOff>
      <xdr:row>47</xdr:row>
      <xdr:rowOff>171450</xdr:rowOff>
    </xdr:to>
    <xdr:pic>
      <xdr:nvPicPr>
        <xdr:cNvPr id="40" name="Picture 39">
          <a:hlinkClick xmlns:r="http://schemas.openxmlformats.org/officeDocument/2006/relationships" r:id="rId36" tgtFrame="_top"/>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207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76200</xdr:rowOff>
    </xdr:from>
    <xdr:to>
      <xdr:col>0</xdr:col>
      <xdr:colOff>152400</xdr:colOff>
      <xdr:row>48</xdr:row>
      <xdr:rowOff>228600</xdr:rowOff>
    </xdr:to>
    <xdr:pic>
      <xdr:nvPicPr>
        <xdr:cNvPr id="41" name="Picture 40">
          <a:hlinkClick xmlns:r="http://schemas.openxmlformats.org/officeDocument/2006/relationships" r:id="rId37" tgtFrame="_top"/>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03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133350</xdr:rowOff>
    </xdr:from>
    <xdr:to>
      <xdr:col>0</xdr:col>
      <xdr:colOff>152400</xdr:colOff>
      <xdr:row>41</xdr:row>
      <xdr:rowOff>25977</xdr:rowOff>
    </xdr:to>
    <xdr:pic>
      <xdr:nvPicPr>
        <xdr:cNvPr id="42" name="Picture 41">
          <a:hlinkClick xmlns:r="http://schemas.openxmlformats.org/officeDocument/2006/relationships" r:id="rId38" tgtFrame="_top"/>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994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1095375</xdr:rowOff>
    </xdr:from>
    <xdr:to>
      <xdr:col>0</xdr:col>
      <xdr:colOff>152400</xdr:colOff>
      <xdr:row>41</xdr:row>
      <xdr:rowOff>159327</xdr:rowOff>
    </xdr:to>
    <xdr:pic>
      <xdr:nvPicPr>
        <xdr:cNvPr id="43" name="Picture 42">
          <a:hlinkClick xmlns:r="http://schemas.openxmlformats.org/officeDocument/2006/relationships" r:id="rId39" tgtFrame="_top"/>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956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xdr:row>
      <xdr:rowOff>790575</xdr:rowOff>
    </xdr:from>
    <xdr:to>
      <xdr:col>0</xdr:col>
      <xdr:colOff>152400</xdr:colOff>
      <xdr:row>42</xdr:row>
      <xdr:rowOff>159327</xdr:rowOff>
    </xdr:to>
    <xdr:pic>
      <xdr:nvPicPr>
        <xdr:cNvPr id="44" name="Picture 43">
          <a:hlinkClick xmlns:r="http://schemas.openxmlformats.org/officeDocument/2006/relationships" r:id="rId40" tgtFrame="_top"/>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5918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847725</xdr:rowOff>
    </xdr:from>
    <xdr:to>
      <xdr:col>0</xdr:col>
      <xdr:colOff>152400</xdr:colOff>
      <xdr:row>53</xdr:row>
      <xdr:rowOff>154999</xdr:rowOff>
    </xdr:to>
    <xdr:pic>
      <xdr:nvPicPr>
        <xdr:cNvPr id="45" name="Picture 44">
          <a:hlinkClick xmlns:r="http://schemas.openxmlformats.org/officeDocument/2006/relationships" r:id="rId41" tgtFrame="_top"/>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724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361950</xdr:rowOff>
    </xdr:from>
    <xdr:to>
      <xdr:col>0</xdr:col>
      <xdr:colOff>152400</xdr:colOff>
      <xdr:row>62</xdr:row>
      <xdr:rowOff>159327</xdr:rowOff>
    </xdr:to>
    <xdr:pic>
      <xdr:nvPicPr>
        <xdr:cNvPr id="46" name="Picture 45">
          <a:hlinkClick xmlns:r="http://schemas.openxmlformats.org/officeDocument/2006/relationships" r:id="rId42" tgtFrame="_top"/>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566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419100</xdr:rowOff>
    </xdr:from>
    <xdr:to>
      <xdr:col>0</xdr:col>
      <xdr:colOff>152400</xdr:colOff>
      <xdr:row>55</xdr:row>
      <xdr:rowOff>159327</xdr:rowOff>
    </xdr:to>
    <xdr:pic>
      <xdr:nvPicPr>
        <xdr:cNvPr id="47" name="Picture 46">
          <a:hlinkClick xmlns:r="http://schemas.openxmlformats.org/officeDocument/2006/relationships" r:id="rId43" tgtFrame="_top"/>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952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476250</xdr:rowOff>
    </xdr:from>
    <xdr:to>
      <xdr:col>0</xdr:col>
      <xdr:colOff>152400</xdr:colOff>
      <xdr:row>63</xdr:row>
      <xdr:rowOff>159328</xdr:rowOff>
    </xdr:to>
    <xdr:pic>
      <xdr:nvPicPr>
        <xdr:cNvPr id="48" name="Picture 47">
          <a:hlinkClick xmlns:r="http://schemas.openxmlformats.org/officeDocument/2006/relationships" r:id="rId44" tgtFrame="_top"/>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490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352425</xdr:rowOff>
    </xdr:from>
    <xdr:to>
      <xdr:col>0</xdr:col>
      <xdr:colOff>152400</xdr:colOff>
      <xdr:row>46</xdr:row>
      <xdr:rowOff>159328</xdr:rowOff>
    </xdr:to>
    <xdr:pic>
      <xdr:nvPicPr>
        <xdr:cNvPr id="49" name="Picture 48">
          <a:hlinkClick xmlns:r="http://schemas.openxmlformats.org/officeDocument/2006/relationships" r:id="rId45" tgtFrame="_top"/>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45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228600</xdr:rowOff>
    </xdr:from>
    <xdr:to>
      <xdr:col>0</xdr:col>
      <xdr:colOff>152400</xdr:colOff>
      <xdr:row>56</xdr:row>
      <xdr:rowOff>121227</xdr:rowOff>
    </xdr:to>
    <xdr:pic>
      <xdr:nvPicPr>
        <xdr:cNvPr id="50" name="Picture 49">
          <a:hlinkClick xmlns:r="http://schemas.openxmlformats.org/officeDocument/2006/relationships" r:id="rId46" tgtFrame="_top"/>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41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285750</xdr:rowOff>
    </xdr:from>
    <xdr:to>
      <xdr:col>0</xdr:col>
      <xdr:colOff>152400</xdr:colOff>
      <xdr:row>43</xdr:row>
      <xdr:rowOff>159327</xdr:rowOff>
    </xdr:to>
    <xdr:pic>
      <xdr:nvPicPr>
        <xdr:cNvPr id="51" name="Picture 50">
          <a:hlinkClick xmlns:r="http://schemas.openxmlformats.org/officeDocument/2006/relationships" r:id="rId47" tgtFrame="_top"/>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55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342900</xdr:rowOff>
    </xdr:from>
    <xdr:to>
      <xdr:col>0</xdr:col>
      <xdr:colOff>152400</xdr:colOff>
      <xdr:row>47</xdr:row>
      <xdr:rowOff>159327</xdr:rowOff>
    </xdr:to>
    <xdr:pic>
      <xdr:nvPicPr>
        <xdr:cNvPr id="52" name="Picture 51">
          <a:hlinkClick xmlns:r="http://schemas.openxmlformats.org/officeDocument/2006/relationships" r:id="rId48" tgtFrame="_top"/>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700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400050</xdr:rowOff>
    </xdr:from>
    <xdr:to>
      <xdr:col>0</xdr:col>
      <xdr:colOff>152400</xdr:colOff>
      <xdr:row>48</xdr:row>
      <xdr:rowOff>159327</xdr:rowOff>
    </xdr:to>
    <xdr:pic>
      <xdr:nvPicPr>
        <xdr:cNvPr id="53" name="Picture 52">
          <a:hlinkClick xmlns:r="http://schemas.openxmlformats.org/officeDocument/2006/relationships" r:id="rId49" tgtFrame="_top"/>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584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457200</xdr:rowOff>
    </xdr:from>
    <xdr:to>
      <xdr:col>0</xdr:col>
      <xdr:colOff>152400</xdr:colOff>
      <xdr:row>57</xdr:row>
      <xdr:rowOff>159327</xdr:rowOff>
    </xdr:to>
    <xdr:pic>
      <xdr:nvPicPr>
        <xdr:cNvPr id="54" name="Picture 53">
          <a:hlinkClick xmlns:r="http://schemas.openxmlformats.org/officeDocument/2006/relationships" r:id="rId50" tgtFrame="_top"/>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986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514350</xdr:rowOff>
    </xdr:from>
    <xdr:to>
      <xdr:col>0</xdr:col>
      <xdr:colOff>152400</xdr:colOff>
      <xdr:row>58</xdr:row>
      <xdr:rowOff>159328</xdr:rowOff>
    </xdr:to>
    <xdr:pic>
      <xdr:nvPicPr>
        <xdr:cNvPr id="55" name="Picture 54">
          <a:hlinkClick xmlns:r="http://schemas.openxmlformats.org/officeDocument/2006/relationships" r:id="rId51" tgtFrame="_top"/>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812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571500</xdr:rowOff>
    </xdr:from>
    <xdr:to>
      <xdr:col>0</xdr:col>
      <xdr:colOff>152400</xdr:colOff>
      <xdr:row>64</xdr:row>
      <xdr:rowOff>159327</xdr:rowOff>
    </xdr:to>
    <xdr:pic>
      <xdr:nvPicPr>
        <xdr:cNvPr id="56" name="Picture 55">
          <a:hlinkClick xmlns:r="http://schemas.openxmlformats.org/officeDocument/2006/relationships" r:id="rId52" tgtFrame="_top"/>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9272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1714500</xdr:rowOff>
    </xdr:from>
    <xdr:to>
      <xdr:col>0</xdr:col>
      <xdr:colOff>152400</xdr:colOff>
      <xdr:row>64</xdr:row>
      <xdr:rowOff>167986</xdr:rowOff>
    </xdr:to>
    <xdr:pic>
      <xdr:nvPicPr>
        <xdr:cNvPr id="57" name="Picture 56">
          <a:hlinkClick xmlns:r="http://schemas.openxmlformats.org/officeDocument/2006/relationships" r:id="rId53" tgtFrame="_top"/>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41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1047750</xdr:rowOff>
    </xdr:from>
    <xdr:to>
      <xdr:col>0</xdr:col>
      <xdr:colOff>152400</xdr:colOff>
      <xdr:row>49</xdr:row>
      <xdr:rowOff>159327</xdr:rowOff>
    </xdr:to>
    <xdr:pic>
      <xdr:nvPicPr>
        <xdr:cNvPr id="58" name="Picture 57">
          <a:hlinkClick xmlns:r="http://schemas.openxmlformats.org/officeDocument/2006/relationships" r:id="rId54" tgtFrame="_top"/>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55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1285875</xdr:rowOff>
    </xdr:from>
    <xdr:to>
      <xdr:col>0</xdr:col>
      <xdr:colOff>152400</xdr:colOff>
      <xdr:row>59</xdr:row>
      <xdr:rowOff>159326</xdr:rowOff>
    </xdr:to>
    <xdr:pic>
      <xdr:nvPicPr>
        <xdr:cNvPr id="59" name="Picture 58">
          <a:hlinkClick xmlns:r="http://schemas.openxmlformats.org/officeDocument/2006/relationships" r:id="rId55" tgtFrame="_top"/>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42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1162050</xdr:rowOff>
    </xdr:from>
    <xdr:to>
      <xdr:col>0</xdr:col>
      <xdr:colOff>152400</xdr:colOff>
      <xdr:row>45</xdr:row>
      <xdr:rowOff>159328</xdr:rowOff>
    </xdr:to>
    <xdr:pic>
      <xdr:nvPicPr>
        <xdr:cNvPr id="60" name="Picture 59">
          <a:hlinkClick xmlns:r="http://schemas.openxmlformats.org/officeDocument/2006/relationships" r:id="rId56" tgtFrame="_top"/>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511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1219200</xdr:rowOff>
    </xdr:from>
    <xdr:to>
      <xdr:col>0</xdr:col>
      <xdr:colOff>152400</xdr:colOff>
      <xdr:row>50</xdr:row>
      <xdr:rowOff>159327</xdr:rowOff>
    </xdr:to>
    <xdr:pic>
      <xdr:nvPicPr>
        <xdr:cNvPr id="61" name="Picture 60">
          <a:hlinkClick xmlns:r="http://schemas.openxmlformats.org/officeDocument/2006/relationships" r:id="rId57" tgtFrame="_top"/>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97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1276350</xdr:rowOff>
    </xdr:from>
    <xdr:to>
      <xdr:col>0</xdr:col>
      <xdr:colOff>152400</xdr:colOff>
      <xdr:row>60</xdr:row>
      <xdr:rowOff>159328</xdr:rowOff>
    </xdr:to>
    <xdr:pic>
      <xdr:nvPicPr>
        <xdr:cNvPr id="62" name="Picture 61">
          <a:hlinkClick xmlns:r="http://schemas.openxmlformats.org/officeDocument/2006/relationships" r:id="rId58" tgtFrame="_top"/>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84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247650</xdr:rowOff>
    </xdr:from>
    <xdr:to>
      <xdr:col>0</xdr:col>
      <xdr:colOff>152400</xdr:colOff>
      <xdr:row>61</xdr:row>
      <xdr:rowOff>140277</xdr:rowOff>
    </xdr:to>
    <xdr:pic>
      <xdr:nvPicPr>
        <xdr:cNvPr id="63" name="Picture 62">
          <a:hlinkClick xmlns:r="http://schemas.openxmlformats.org/officeDocument/2006/relationships" r:id="rId59" tgtFrame="_top"/>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712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304800</xdr:rowOff>
    </xdr:from>
    <xdr:to>
      <xdr:col>0</xdr:col>
      <xdr:colOff>152400</xdr:colOff>
      <xdr:row>67</xdr:row>
      <xdr:rowOff>159328</xdr:rowOff>
    </xdr:to>
    <xdr:pic>
      <xdr:nvPicPr>
        <xdr:cNvPr id="64" name="Picture 63">
          <a:hlinkClick xmlns:r="http://schemas.openxmlformats.org/officeDocument/2006/relationships" r:id="rId60" tgtFrame="_top"/>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398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65" name="Picture 64">
          <a:hlinkClick xmlns:r="http://schemas.openxmlformats.org/officeDocument/2006/relationships" r:id="rId61" tgtFrame="_top"/>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72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57150</xdr:rowOff>
    </xdr:from>
    <xdr:to>
      <xdr:col>0</xdr:col>
      <xdr:colOff>152400</xdr:colOff>
      <xdr:row>78</xdr:row>
      <xdr:rowOff>209550</xdr:rowOff>
    </xdr:to>
    <xdr:pic>
      <xdr:nvPicPr>
        <xdr:cNvPr id="66" name="Picture 65">
          <a:hlinkClick xmlns:r="http://schemas.openxmlformats.org/officeDocument/2006/relationships" r:id="rId62" tgtFrame="_top"/>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540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295275</xdr:rowOff>
    </xdr:from>
    <xdr:to>
      <xdr:col>0</xdr:col>
      <xdr:colOff>152400</xdr:colOff>
      <xdr:row>70</xdr:row>
      <xdr:rowOff>159327</xdr:rowOff>
    </xdr:to>
    <xdr:pic>
      <xdr:nvPicPr>
        <xdr:cNvPr id="67" name="Picture 66">
          <a:hlinkClick xmlns:r="http://schemas.openxmlformats.org/officeDocument/2006/relationships" r:id="rId63" tgtFrame="_top"/>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709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533400</xdr:rowOff>
    </xdr:from>
    <xdr:to>
      <xdr:col>0</xdr:col>
      <xdr:colOff>152400</xdr:colOff>
      <xdr:row>71</xdr:row>
      <xdr:rowOff>159327</xdr:rowOff>
    </xdr:to>
    <xdr:pic>
      <xdr:nvPicPr>
        <xdr:cNvPr id="68" name="Picture 67">
          <a:hlinkClick xmlns:r="http://schemas.openxmlformats.org/officeDocument/2006/relationships" r:id="rId64" tgtFrame="_top"/>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8780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590550</xdr:rowOff>
    </xdr:from>
    <xdr:to>
      <xdr:col>0</xdr:col>
      <xdr:colOff>152400</xdr:colOff>
      <xdr:row>75</xdr:row>
      <xdr:rowOff>159327</xdr:rowOff>
    </xdr:to>
    <xdr:pic>
      <xdr:nvPicPr>
        <xdr:cNvPr id="69" name="Picture 68">
          <a:hlinkClick xmlns:r="http://schemas.openxmlformats.org/officeDocument/2006/relationships" r:id="rId65" tgtFrame="_top"/>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028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647700</xdr:rowOff>
    </xdr:from>
    <xdr:to>
      <xdr:col>0</xdr:col>
      <xdr:colOff>152400</xdr:colOff>
      <xdr:row>76</xdr:row>
      <xdr:rowOff>159328</xdr:rowOff>
    </xdr:to>
    <xdr:pic>
      <xdr:nvPicPr>
        <xdr:cNvPr id="70" name="Picture 69">
          <a:hlinkClick xmlns:r="http://schemas.openxmlformats.org/officeDocument/2006/relationships" r:id="rId66" tgtFrame="_top"/>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178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704850</xdr:rowOff>
    </xdr:from>
    <xdr:to>
      <xdr:col>0</xdr:col>
      <xdr:colOff>152400</xdr:colOff>
      <xdr:row>65</xdr:row>
      <xdr:rowOff>159327</xdr:rowOff>
    </xdr:to>
    <xdr:pic>
      <xdr:nvPicPr>
        <xdr:cNvPr id="71" name="Picture 70">
          <a:hlinkClick xmlns:r="http://schemas.openxmlformats.org/officeDocument/2006/relationships" r:id="rId67" tgtFrame="_top"/>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294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762000</xdr:rowOff>
    </xdr:from>
    <xdr:to>
      <xdr:col>0</xdr:col>
      <xdr:colOff>152400</xdr:colOff>
      <xdr:row>77</xdr:row>
      <xdr:rowOff>159326</xdr:rowOff>
    </xdr:to>
    <xdr:pic>
      <xdr:nvPicPr>
        <xdr:cNvPr id="72" name="Picture 71">
          <a:hlinkClick xmlns:r="http://schemas.openxmlformats.org/officeDocument/2006/relationships" r:id="rId68" tgtFrame="_top"/>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79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819150</xdr:rowOff>
    </xdr:from>
    <xdr:to>
      <xdr:col>0</xdr:col>
      <xdr:colOff>152400</xdr:colOff>
      <xdr:row>78</xdr:row>
      <xdr:rowOff>159328</xdr:rowOff>
    </xdr:to>
    <xdr:pic>
      <xdr:nvPicPr>
        <xdr:cNvPr id="73" name="Picture 72">
          <a:hlinkClick xmlns:r="http://schemas.openxmlformats.org/officeDocument/2006/relationships" r:id="rId69" tgtFrame="_top"/>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6304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876300</xdr:rowOff>
    </xdr:from>
    <xdr:to>
      <xdr:col>0</xdr:col>
      <xdr:colOff>152400</xdr:colOff>
      <xdr:row>66</xdr:row>
      <xdr:rowOff>159327</xdr:rowOff>
    </xdr:to>
    <xdr:pic>
      <xdr:nvPicPr>
        <xdr:cNvPr id="74" name="Picture 73">
          <a:hlinkClick xmlns:r="http://schemas.openxmlformats.org/officeDocument/2006/relationships" r:id="rId70" tgtFrame="_top"/>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80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933450</xdr:rowOff>
    </xdr:from>
    <xdr:to>
      <xdr:col>0</xdr:col>
      <xdr:colOff>152400</xdr:colOff>
      <xdr:row>79</xdr:row>
      <xdr:rowOff>159327</xdr:rowOff>
    </xdr:to>
    <xdr:pic>
      <xdr:nvPicPr>
        <xdr:cNvPr id="75" name="Picture 74">
          <a:hlinkClick xmlns:r="http://schemas.openxmlformats.org/officeDocument/2006/relationships" r:id="rId71" tgtFrame="_top"/>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931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990600</xdr:rowOff>
    </xdr:from>
    <xdr:to>
      <xdr:col>0</xdr:col>
      <xdr:colOff>152400</xdr:colOff>
      <xdr:row>90</xdr:row>
      <xdr:rowOff>159327</xdr:rowOff>
    </xdr:to>
    <xdr:pic>
      <xdr:nvPicPr>
        <xdr:cNvPr id="76" name="Picture 75">
          <a:hlinkClick xmlns:r="http://schemas.openxmlformats.org/officeDocument/2006/relationships" r:id="rId72" tgtFrame="_top"/>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819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1047750</xdr:rowOff>
    </xdr:from>
    <xdr:to>
      <xdr:col>0</xdr:col>
      <xdr:colOff>152400</xdr:colOff>
      <xdr:row>80</xdr:row>
      <xdr:rowOff>159328</xdr:rowOff>
    </xdr:to>
    <xdr:pic>
      <xdr:nvPicPr>
        <xdr:cNvPr id="77" name="Picture 76">
          <a:hlinkClick xmlns:r="http://schemas.openxmlformats.org/officeDocument/2006/relationships" r:id="rId73" tgtFrame="_top"/>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2324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1104900</xdr:rowOff>
    </xdr:from>
    <xdr:to>
      <xdr:col>0</xdr:col>
      <xdr:colOff>152400</xdr:colOff>
      <xdr:row>81</xdr:row>
      <xdr:rowOff>159328</xdr:rowOff>
    </xdr:to>
    <xdr:pic>
      <xdr:nvPicPr>
        <xdr:cNvPr id="78" name="Picture 77">
          <a:hlinkClick xmlns:r="http://schemas.openxmlformats.org/officeDocument/2006/relationships" r:id="rId74" tgtFrame="_top"/>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3829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1162050</xdr:rowOff>
    </xdr:from>
    <xdr:to>
      <xdr:col>0</xdr:col>
      <xdr:colOff>152400</xdr:colOff>
      <xdr:row>82</xdr:row>
      <xdr:rowOff>159326</xdr:rowOff>
    </xdr:to>
    <xdr:pic>
      <xdr:nvPicPr>
        <xdr:cNvPr id="79" name="Picture 78">
          <a:hlinkClick xmlns:r="http://schemas.openxmlformats.org/officeDocument/2006/relationships" r:id="rId75" tgtFrame="_top"/>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533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1219200</xdr:rowOff>
    </xdr:from>
    <xdr:to>
      <xdr:col>0</xdr:col>
      <xdr:colOff>152400</xdr:colOff>
      <xdr:row>83</xdr:row>
      <xdr:rowOff>159327</xdr:rowOff>
    </xdr:to>
    <xdr:pic>
      <xdr:nvPicPr>
        <xdr:cNvPr id="80" name="Picture 79">
          <a:hlinkClick xmlns:r="http://schemas.openxmlformats.org/officeDocument/2006/relationships" r:id="rId76" tgtFrame="_top"/>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6839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1276350</xdr:rowOff>
    </xdr:from>
    <xdr:to>
      <xdr:col>0</xdr:col>
      <xdr:colOff>152400</xdr:colOff>
      <xdr:row>84</xdr:row>
      <xdr:rowOff>159328</xdr:rowOff>
    </xdr:to>
    <xdr:pic>
      <xdr:nvPicPr>
        <xdr:cNvPr id="81" name="Picture 80">
          <a:hlinkClick xmlns:r="http://schemas.openxmlformats.org/officeDocument/2006/relationships" r:id="rId77" tgtFrame="_top"/>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834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1333500</xdr:rowOff>
    </xdr:from>
    <xdr:to>
      <xdr:col>0</xdr:col>
      <xdr:colOff>152400</xdr:colOff>
      <xdr:row>85</xdr:row>
      <xdr:rowOff>159327</xdr:rowOff>
    </xdr:to>
    <xdr:pic>
      <xdr:nvPicPr>
        <xdr:cNvPr id="82" name="Picture 81">
          <a:hlinkClick xmlns:r="http://schemas.openxmlformats.org/officeDocument/2006/relationships" r:id="rId78" tgtFrame="_top"/>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9849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847725</xdr:rowOff>
    </xdr:from>
    <xdr:to>
      <xdr:col>0</xdr:col>
      <xdr:colOff>152400</xdr:colOff>
      <xdr:row>86</xdr:row>
      <xdr:rowOff>159327</xdr:rowOff>
    </xdr:to>
    <xdr:pic>
      <xdr:nvPicPr>
        <xdr:cNvPr id="83" name="Picture 82">
          <a:hlinkClick xmlns:r="http://schemas.openxmlformats.org/officeDocument/2006/relationships" r:id="rId79" tgtFrame="_top"/>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135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361950</xdr:rowOff>
    </xdr:from>
    <xdr:to>
      <xdr:col>0</xdr:col>
      <xdr:colOff>152400</xdr:colOff>
      <xdr:row>88</xdr:row>
      <xdr:rowOff>159329</xdr:rowOff>
    </xdr:to>
    <xdr:pic>
      <xdr:nvPicPr>
        <xdr:cNvPr id="84" name="Picture 83">
          <a:hlinkClick xmlns:r="http://schemas.openxmlformats.org/officeDocument/2006/relationships" r:id="rId80" tgtFrame="_top"/>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85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419100</xdr:rowOff>
    </xdr:from>
    <xdr:to>
      <xdr:col>0</xdr:col>
      <xdr:colOff>152400</xdr:colOff>
      <xdr:row>89</xdr:row>
      <xdr:rowOff>159327</xdr:rowOff>
    </xdr:to>
    <xdr:pic>
      <xdr:nvPicPr>
        <xdr:cNvPr id="85" name="Picture 84">
          <a:hlinkClick xmlns:r="http://schemas.openxmlformats.org/officeDocument/2006/relationships" r:id="rId81" tgtFrame="_top"/>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90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476250</xdr:rowOff>
    </xdr:from>
    <xdr:to>
      <xdr:col>0</xdr:col>
      <xdr:colOff>152400</xdr:colOff>
      <xdr:row>91</xdr:row>
      <xdr:rowOff>159326</xdr:rowOff>
    </xdr:to>
    <xdr:pic>
      <xdr:nvPicPr>
        <xdr:cNvPr id="86" name="Picture 85">
          <a:hlinkClick xmlns:r="http://schemas.openxmlformats.org/officeDocument/2006/relationships" r:id="rId82" tgtFrame="_top"/>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95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895350</xdr:rowOff>
    </xdr:from>
    <xdr:to>
      <xdr:col>0</xdr:col>
      <xdr:colOff>152400</xdr:colOff>
      <xdr:row>92</xdr:row>
      <xdr:rowOff>159327</xdr:rowOff>
    </xdr:to>
    <xdr:pic>
      <xdr:nvPicPr>
        <xdr:cNvPr id="87" name="Picture 86">
          <a:hlinkClick xmlns:r="http://schemas.openxmlformats.org/officeDocument/2006/relationships" r:id="rId83" tgtFrame="_top"/>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002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1314450</xdr:rowOff>
    </xdr:from>
    <xdr:to>
      <xdr:col>0</xdr:col>
      <xdr:colOff>152400</xdr:colOff>
      <xdr:row>93</xdr:row>
      <xdr:rowOff>159328</xdr:rowOff>
    </xdr:to>
    <xdr:pic>
      <xdr:nvPicPr>
        <xdr:cNvPr id="88" name="Picture 87">
          <a:hlinkClick xmlns:r="http://schemas.openxmlformats.org/officeDocument/2006/relationships" r:id="rId84" tgtFrame="_top"/>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1050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1371600</xdr:rowOff>
    </xdr:from>
    <xdr:to>
      <xdr:col>0</xdr:col>
      <xdr:colOff>152400</xdr:colOff>
      <xdr:row>94</xdr:row>
      <xdr:rowOff>159327</xdr:rowOff>
    </xdr:to>
    <xdr:pic>
      <xdr:nvPicPr>
        <xdr:cNvPr id="89" name="Picture 88">
          <a:hlinkClick xmlns:r="http://schemas.openxmlformats.org/officeDocument/2006/relationships" r:id="rId85" tgtFrame="_top"/>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2736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1428750</xdr:rowOff>
    </xdr:from>
    <xdr:to>
      <xdr:col>0</xdr:col>
      <xdr:colOff>152400</xdr:colOff>
      <xdr:row>95</xdr:row>
      <xdr:rowOff>159328</xdr:rowOff>
    </xdr:to>
    <xdr:pic>
      <xdr:nvPicPr>
        <xdr:cNvPr id="90" name="Picture 89">
          <a:hlinkClick xmlns:r="http://schemas.openxmlformats.org/officeDocument/2006/relationships" r:id="rId86" tgtFrame="_top"/>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442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1485900</xdr:rowOff>
    </xdr:from>
    <xdr:to>
      <xdr:col>0</xdr:col>
      <xdr:colOff>152400</xdr:colOff>
      <xdr:row>96</xdr:row>
      <xdr:rowOff>158461</xdr:rowOff>
    </xdr:to>
    <xdr:pic>
      <xdr:nvPicPr>
        <xdr:cNvPr id="91" name="Picture 90">
          <a:hlinkClick xmlns:r="http://schemas.openxmlformats.org/officeDocument/2006/relationships" r:id="rId87" tgtFrame="_top"/>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610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1543050</xdr:rowOff>
    </xdr:from>
    <xdr:to>
      <xdr:col>0</xdr:col>
      <xdr:colOff>152400</xdr:colOff>
      <xdr:row>97</xdr:row>
      <xdr:rowOff>158462</xdr:rowOff>
    </xdr:to>
    <xdr:pic>
      <xdr:nvPicPr>
        <xdr:cNvPr id="92" name="Picture 91">
          <a:hlinkClick xmlns:r="http://schemas.openxmlformats.org/officeDocument/2006/relationships" r:id="rId88" tgtFrame="_top"/>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779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1600200</xdr:rowOff>
    </xdr:from>
    <xdr:to>
      <xdr:col>0</xdr:col>
      <xdr:colOff>152400</xdr:colOff>
      <xdr:row>102</xdr:row>
      <xdr:rowOff>158461</xdr:rowOff>
    </xdr:to>
    <xdr:pic>
      <xdr:nvPicPr>
        <xdr:cNvPr id="93" name="Picture 92">
          <a:hlinkClick xmlns:r="http://schemas.openxmlformats.org/officeDocument/2006/relationships" r:id="rId89" tgtFrame="_top"/>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48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28575</xdr:rowOff>
    </xdr:from>
    <xdr:to>
      <xdr:col>0</xdr:col>
      <xdr:colOff>152400</xdr:colOff>
      <xdr:row>109</xdr:row>
      <xdr:rowOff>180975</xdr:rowOff>
    </xdr:to>
    <xdr:pic>
      <xdr:nvPicPr>
        <xdr:cNvPr id="94" name="Picture 93">
          <a:hlinkClick xmlns:r="http://schemas.openxmlformats.org/officeDocument/2006/relationships" r:id="rId90" tgtFrame="_top"/>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16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85725</xdr:rowOff>
    </xdr:from>
    <xdr:to>
      <xdr:col>0</xdr:col>
      <xdr:colOff>152400</xdr:colOff>
      <xdr:row>110</xdr:row>
      <xdr:rowOff>238125</xdr:rowOff>
    </xdr:to>
    <xdr:pic>
      <xdr:nvPicPr>
        <xdr:cNvPr id="95" name="Picture 94">
          <a:hlinkClick xmlns:r="http://schemas.openxmlformats.org/officeDocument/2006/relationships" r:id="rId91" tgtFrame="_top"/>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85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142875</xdr:rowOff>
    </xdr:from>
    <xdr:to>
      <xdr:col>0</xdr:col>
      <xdr:colOff>152400</xdr:colOff>
      <xdr:row>106</xdr:row>
      <xdr:rowOff>35502</xdr:rowOff>
    </xdr:to>
    <xdr:pic>
      <xdr:nvPicPr>
        <xdr:cNvPr id="96" name="Picture 95">
          <a:hlinkClick xmlns:r="http://schemas.openxmlformats.org/officeDocument/2006/relationships" r:id="rId92" tgtFrame="_top"/>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53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200025</xdr:rowOff>
    </xdr:from>
    <xdr:to>
      <xdr:col>0</xdr:col>
      <xdr:colOff>152400</xdr:colOff>
      <xdr:row>107</xdr:row>
      <xdr:rowOff>92652</xdr:rowOff>
    </xdr:to>
    <xdr:pic>
      <xdr:nvPicPr>
        <xdr:cNvPr id="97" name="Picture 96">
          <a:hlinkClick xmlns:r="http://schemas.openxmlformats.org/officeDocument/2006/relationships" r:id="rId93" tgtFrame="_top"/>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22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257175</xdr:rowOff>
    </xdr:from>
    <xdr:to>
      <xdr:col>0</xdr:col>
      <xdr:colOff>152400</xdr:colOff>
      <xdr:row>108</xdr:row>
      <xdr:rowOff>149803</xdr:rowOff>
    </xdr:to>
    <xdr:pic>
      <xdr:nvPicPr>
        <xdr:cNvPr id="98" name="Picture 97">
          <a:hlinkClick xmlns:r="http://schemas.openxmlformats.org/officeDocument/2006/relationships" r:id="rId94" tgtFrame="_top"/>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909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314325</xdr:rowOff>
    </xdr:from>
    <xdr:to>
      <xdr:col>0</xdr:col>
      <xdr:colOff>152400</xdr:colOff>
      <xdr:row>109</xdr:row>
      <xdr:rowOff>159327</xdr:rowOff>
    </xdr:to>
    <xdr:pic>
      <xdr:nvPicPr>
        <xdr:cNvPr id="99" name="Picture 98">
          <a:hlinkClick xmlns:r="http://schemas.openxmlformats.org/officeDocument/2006/relationships" r:id="rId95" tgtFrame="_top"/>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59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371475</xdr:rowOff>
    </xdr:from>
    <xdr:to>
      <xdr:col>0</xdr:col>
      <xdr:colOff>152400</xdr:colOff>
      <xdr:row>110</xdr:row>
      <xdr:rowOff>159327</xdr:rowOff>
    </xdr:to>
    <xdr:pic>
      <xdr:nvPicPr>
        <xdr:cNvPr id="100" name="Picture 99">
          <a:hlinkClick xmlns:r="http://schemas.openxmlformats.org/officeDocument/2006/relationships" r:id="rId96" tgtFrame="_top"/>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128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609600</xdr:rowOff>
    </xdr:from>
    <xdr:to>
      <xdr:col>0</xdr:col>
      <xdr:colOff>152400</xdr:colOff>
      <xdr:row>111</xdr:row>
      <xdr:rowOff>159327</xdr:rowOff>
    </xdr:to>
    <xdr:pic>
      <xdr:nvPicPr>
        <xdr:cNvPr id="101" name="Picture 100">
          <a:hlinkClick xmlns:r="http://schemas.openxmlformats.org/officeDocument/2006/relationships" r:id="rId97" tgtFrame="_top"/>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967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847725</xdr:rowOff>
    </xdr:from>
    <xdr:to>
      <xdr:col>0</xdr:col>
      <xdr:colOff>152400</xdr:colOff>
      <xdr:row>112</xdr:row>
      <xdr:rowOff>159328</xdr:rowOff>
    </xdr:to>
    <xdr:pic>
      <xdr:nvPicPr>
        <xdr:cNvPr id="102" name="Picture 101">
          <a:hlinkClick xmlns:r="http://schemas.openxmlformats.org/officeDocument/2006/relationships" r:id="rId98" tgtFrame="_top"/>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465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1085850</xdr:rowOff>
    </xdr:from>
    <xdr:to>
      <xdr:col>0</xdr:col>
      <xdr:colOff>152400</xdr:colOff>
      <xdr:row>113</xdr:row>
      <xdr:rowOff>159327</xdr:rowOff>
    </xdr:to>
    <xdr:pic>
      <xdr:nvPicPr>
        <xdr:cNvPr id="103" name="Picture 102">
          <a:hlinkClick xmlns:r="http://schemas.openxmlformats.org/officeDocument/2006/relationships" r:id="rId99" tgtFrame="_top"/>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633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57150</xdr:rowOff>
    </xdr:from>
    <xdr:to>
      <xdr:col>0</xdr:col>
      <xdr:colOff>152400</xdr:colOff>
      <xdr:row>121</xdr:row>
      <xdr:rowOff>209550</xdr:rowOff>
    </xdr:to>
    <xdr:pic>
      <xdr:nvPicPr>
        <xdr:cNvPr id="104" name="Picture 103">
          <a:hlinkClick xmlns:r="http://schemas.openxmlformats.org/officeDocument/2006/relationships" r:id="rId100" tgtFrame="_top"/>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84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114300</xdr:rowOff>
    </xdr:from>
    <xdr:to>
      <xdr:col>0</xdr:col>
      <xdr:colOff>152400</xdr:colOff>
      <xdr:row>116</xdr:row>
      <xdr:rowOff>6927</xdr:rowOff>
    </xdr:to>
    <xdr:pic>
      <xdr:nvPicPr>
        <xdr:cNvPr id="105" name="Picture 104">
          <a:hlinkClick xmlns:r="http://schemas.openxmlformats.org/officeDocument/2006/relationships" r:id="rId101" tgtFrame="_top"/>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349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171450</xdr:rowOff>
    </xdr:from>
    <xdr:to>
      <xdr:col>0</xdr:col>
      <xdr:colOff>152400</xdr:colOff>
      <xdr:row>117</xdr:row>
      <xdr:rowOff>64077</xdr:rowOff>
    </xdr:to>
    <xdr:pic>
      <xdr:nvPicPr>
        <xdr:cNvPr id="106" name="Picture 105">
          <a:hlinkClick xmlns:r="http://schemas.openxmlformats.org/officeDocument/2006/relationships" r:id="rId102" tgtFrame="_top"/>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854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47625</xdr:rowOff>
    </xdr:from>
    <xdr:to>
      <xdr:col>0</xdr:col>
      <xdr:colOff>152400</xdr:colOff>
      <xdr:row>124</xdr:row>
      <xdr:rowOff>200025</xdr:rowOff>
    </xdr:to>
    <xdr:pic>
      <xdr:nvPicPr>
        <xdr:cNvPr id="107" name="Picture 106">
          <a:hlinkClick xmlns:r="http://schemas.openxmlformats.org/officeDocument/2006/relationships" r:id="rId103" tgtFrame="_top"/>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217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1371600</xdr:rowOff>
    </xdr:from>
    <xdr:to>
      <xdr:col>0</xdr:col>
      <xdr:colOff>152400</xdr:colOff>
      <xdr:row>118</xdr:row>
      <xdr:rowOff>166254</xdr:rowOff>
    </xdr:to>
    <xdr:pic>
      <xdr:nvPicPr>
        <xdr:cNvPr id="108" name="Picture 107">
          <a:hlinkClick xmlns:r="http://schemas.openxmlformats.org/officeDocument/2006/relationships" r:id="rId104" tgtFrame="_top"/>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50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1428750</xdr:rowOff>
    </xdr:from>
    <xdr:to>
      <xdr:col>0</xdr:col>
      <xdr:colOff>152400</xdr:colOff>
      <xdr:row>120</xdr:row>
      <xdr:rowOff>166256</xdr:rowOff>
    </xdr:to>
    <xdr:pic>
      <xdr:nvPicPr>
        <xdr:cNvPr id="109" name="Picture 108">
          <a:hlinkClick xmlns:r="http://schemas.openxmlformats.org/officeDocument/2006/relationships" r:id="rId105" tgtFrame="_top"/>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5007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38100</xdr:rowOff>
    </xdr:from>
    <xdr:to>
      <xdr:col>0</xdr:col>
      <xdr:colOff>152400</xdr:colOff>
      <xdr:row>127</xdr:row>
      <xdr:rowOff>190500</xdr:rowOff>
    </xdr:to>
    <xdr:pic>
      <xdr:nvPicPr>
        <xdr:cNvPr id="110" name="Picture 109">
          <a:hlinkClick xmlns:r="http://schemas.openxmlformats.org/officeDocument/2006/relationships" r:id="rId106" tgtFrame="_top"/>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51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276225</xdr:rowOff>
    </xdr:from>
    <xdr:to>
      <xdr:col>0</xdr:col>
      <xdr:colOff>152400</xdr:colOff>
      <xdr:row>123</xdr:row>
      <xdr:rowOff>159328</xdr:rowOff>
    </xdr:to>
    <xdr:pic>
      <xdr:nvPicPr>
        <xdr:cNvPr id="111" name="Picture 110">
          <a:hlinkClick xmlns:r="http://schemas.openxmlformats.org/officeDocument/2006/relationships" r:id="rId107" tgtFrame="_top"/>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017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514350</xdr:rowOff>
    </xdr:from>
    <xdr:to>
      <xdr:col>0</xdr:col>
      <xdr:colOff>152400</xdr:colOff>
      <xdr:row>124</xdr:row>
      <xdr:rowOff>159327</xdr:rowOff>
    </xdr:to>
    <xdr:pic>
      <xdr:nvPicPr>
        <xdr:cNvPr id="112" name="Picture 111">
          <a:hlinkClick xmlns:r="http://schemas.openxmlformats.org/officeDocument/2006/relationships" r:id="rId108" tgtFrame="_top"/>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52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752475</xdr:rowOff>
    </xdr:from>
    <xdr:to>
      <xdr:col>0</xdr:col>
      <xdr:colOff>152400</xdr:colOff>
      <xdr:row>125</xdr:row>
      <xdr:rowOff>159327</xdr:rowOff>
    </xdr:to>
    <xdr:pic>
      <xdr:nvPicPr>
        <xdr:cNvPr id="113" name="Picture 112">
          <a:hlinkClick xmlns:r="http://schemas.openxmlformats.org/officeDocument/2006/relationships" r:id="rId109" tgtFrame="_top"/>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02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990600</xdr:rowOff>
    </xdr:from>
    <xdr:to>
      <xdr:col>0</xdr:col>
      <xdr:colOff>152400</xdr:colOff>
      <xdr:row>126</xdr:row>
      <xdr:rowOff>159327</xdr:rowOff>
    </xdr:to>
    <xdr:pic>
      <xdr:nvPicPr>
        <xdr:cNvPr id="114" name="Picture 113">
          <a:hlinkClick xmlns:r="http://schemas.openxmlformats.org/officeDocument/2006/relationships" r:id="rId110" tgtFrame="_top"/>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2532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1047750</xdr:rowOff>
    </xdr:from>
    <xdr:to>
      <xdr:col>0</xdr:col>
      <xdr:colOff>152400</xdr:colOff>
      <xdr:row>127</xdr:row>
      <xdr:rowOff>159328</xdr:rowOff>
    </xdr:to>
    <xdr:pic>
      <xdr:nvPicPr>
        <xdr:cNvPr id="115" name="Picture 114">
          <a:hlinkClick xmlns:r="http://schemas.openxmlformats.org/officeDocument/2006/relationships" r:id="rId111" tgtFrame="_top"/>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856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1104900</xdr:rowOff>
    </xdr:from>
    <xdr:to>
      <xdr:col>0</xdr:col>
      <xdr:colOff>152400</xdr:colOff>
      <xdr:row>128</xdr:row>
      <xdr:rowOff>159327</xdr:rowOff>
    </xdr:to>
    <xdr:pic>
      <xdr:nvPicPr>
        <xdr:cNvPr id="116" name="Picture 115">
          <a:hlinkClick xmlns:r="http://schemas.openxmlformats.org/officeDocument/2006/relationships" r:id="rId112" tgtFrame="_top"/>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180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1162050</xdr:rowOff>
    </xdr:from>
    <xdr:to>
      <xdr:col>0</xdr:col>
      <xdr:colOff>152400</xdr:colOff>
      <xdr:row>129</xdr:row>
      <xdr:rowOff>156729</xdr:rowOff>
    </xdr:to>
    <xdr:pic>
      <xdr:nvPicPr>
        <xdr:cNvPr id="117" name="Picture 116">
          <a:hlinkClick xmlns:r="http://schemas.openxmlformats.org/officeDocument/2006/relationships" r:id="rId113" tgtFrame="_top"/>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50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1219200</xdr:rowOff>
    </xdr:from>
    <xdr:to>
      <xdr:col>0</xdr:col>
      <xdr:colOff>152400</xdr:colOff>
      <xdr:row>130</xdr:row>
      <xdr:rowOff>156730</xdr:rowOff>
    </xdr:to>
    <xdr:pic>
      <xdr:nvPicPr>
        <xdr:cNvPr id="118" name="Picture 117">
          <a:hlinkClick xmlns:r="http://schemas.openxmlformats.org/officeDocument/2006/relationships" r:id="rId114" tgtFrame="_top"/>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82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xdr:row>
      <xdr:rowOff>1276350</xdr:rowOff>
    </xdr:from>
    <xdr:to>
      <xdr:col>0</xdr:col>
      <xdr:colOff>152400</xdr:colOff>
      <xdr:row>132</xdr:row>
      <xdr:rowOff>159327</xdr:rowOff>
    </xdr:to>
    <xdr:pic>
      <xdr:nvPicPr>
        <xdr:cNvPr id="119" name="Picture 118">
          <a:hlinkClick xmlns:r="http://schemas.openxmlformats.org/officeDocument/2006/relationships" r:id="rId115" tgtFrame="_top"/>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151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971550</xdr:rowOff>
    </xdr:from>
    <xdr:to>
      <xdr:col>0</xdr:col>
      <xdr:colOff>152400</xdr:colOff>
      <xdr:row>131</xdr:row>
      <xdr:rowOff>159327</xdr:rowOff>
    </xdr:to>
    <xdr:pic>
      <xdr:nvPicPr>
        <xdr:cNvPr id="120" name="Picture 119">
          <a:hlinkClick xmlns:r="http://schemas.openxmlformats.org/officeDocument/2006/relationships" r:id="rId116" tgtFrame="_top"/>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475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847725</xdr:rowOff>
    </xdr:from>
    <xdr:to>
      <xdr:col>0</xdr:col>
      <xdr:colOff>152400</xdr:colOff>
      <xdr:row>133</xdr:row>
      <xdr:rowOff>159327</xdr:rowOff>
    </xdr:to>
    <xdr:pic>
      <xdr:nvPicPr>
        <xdr:cNvPr id="121" name="Picture 120">
          <a:hlinkClick xmlns:r="http://schemas.openxmlformats.org/officeDocument/2006/relationships" r:id="rId117" tgtFrame="_top"/>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79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723900</xdr:rowOff>
    </xdr:from>
    <xdr:to>
      <xdr:col>0</xdr:col>
      <xdr:colOff>152400</xdr:colOff>
      <xdr:row>134</xdr:row>
      <xdr:rowOff>159327</xdr:rowOff>
    </xdr:to>
    <xdr:pic>
      <xdr:nvPicPr>
        <xdr:cNvPr id="122" name="Picture 121">
          <a:hlinkClick xmlns:r="http://schemas.openxmlformats.org/officeDocument/2006/relationships" r:id="rId118" tgtFrame="_top"/>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12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xdr:row>
      <xdr:rowOff>600075</xdr:rowOff>
    </xdr:from>
    <xdr:to>
      <xdr:col>0</xdr:col>
      <xdr:colOff>152400</xdr:colOff>
      <xdr:row>149</xdr:row>
      <xdr:rowOff>159328</xdr:rowOff>
    </xdr:to>
    <xdr:pic>
      <xdr:nvPicPr>
        <xdr:cNvPr id="123" name="Picture 122">
          <a:hlinkClick xmlns:r="http://schemas.openxmlformats.org/officeDocument/2006/relationships" r:id="rId119" tgtFrame="_top"/>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44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1019175</xdr:rowOff>
    </xdr:from>
    <xdr:to>
      <xdr:col>0</xdr:col>
      <xdr:colOff>152400</xdr:colOff>
      <xdr:row>135</xdr:row>
      <xdr:rowOff>159327</xdr:rowOff>
    </xdr:to>
    <xdr:pic>
      <xdr:nvPicPr>
        <xdr:cNvPr id="124" name="Picture 123">
          <a:hlinkClick xmlns:r="http://schemas.openxmlformats.org/officeDocument/2006/relationships" r:id="rId120" tgtFrame="_top"/>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13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1257300</xdr:rowOff>
    </xdr:from>
    <xdr:to>
      <xdr:col>0</xdr:col>
      <xdr:colOff>152400</xdr:colOff>
      <xdr:row>150</xdr:row>
      <xdr:rowOff>156729</xdr:rowOff>
    </xdr:to>
    <xdr:pic>
      <xdr:nvPicPr>
        <xdr:cNvPr id="125" name="Picture 124">
          <a:hlinkClick xmlns:r="http://schemas.openxmlformats.org/officeDocument/2006/relationships" r:id="rId121" tgtFrame="_top"/>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63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228600</xdr:rowOff>
    </xdr:from>
    <xdr:to>
      <xdr:col>0</xdr:col>
      <xdr:colOff>152400</xdr:colOff>
      <xdr:row>162</xdr:row>
      <xdr:rowOff>121227</xdr:rowOff>
    </xdr:to>
    <xdr:pic>
      <xdr:nvPicPr>
        <xdr:cNvPr id="126" name="Picture 125">
          <a:hlinkClick xmlns:r="http://schemas.openxmlformats.org/officeDocument/2006/relationships" r:id="rId122" tgtFrame="_top"/>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914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466725</xdr:rowOff>
    </xdr:from>
    <xdr:to>
      <xdr:col>0</xdr:col>
      <xdr:colOff>152400</xdr:colOff>
      <xdr:row>165</xdr:row>
      <xdr:rowOff>159328</xdr:rowOff>
    </xdr:to>
    <xdr:pic>
      <xdr:nvPicPr>
        <xdr:cNvPr id="127" name="Picture 126">
          <a:hlinkClick xmlns:r="http://schemas.openxmlformats.org/officeDocument/2006/relationships" r:id="rId123" tgtFrame="_top"/>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064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523875</xdr:rowOff>
    </xdr:from>
    <xdr:to>
      <xdr:col>0</xdr:col>
      <xdr:colOff>152400</xdr:colOff>
      <xdr:row>163</xdr:row>
      <xdr:rowOff>159327</xdr:rowOff>
    </xdr:to>
    <xdr:pic>
      <xdr:nvPicPr>
        <xdr:cNvPr id="128" name="Picture 127">
          <a:hlinkClick xmlns:r="http://schemas.openxmlformats.org/officeDocument/2006/relationships" r:id="rId124" tgtFrame="_top"/>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197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762000</xdr:rowOff>
    </xdr:from>
    <xdr:to>
      <xdr:col>0</xdr:col>
      <xdr:colOff>152400</xdr:colOff>
      <xdr:row>166</xdr:row>
      <xdr:rowOff>159328</xdr:rowOff>
    </xdr:to>
    <xdr:pic>
      <xdr:nvPicPr>
        <xdr:cNvPr id="129" name="Picture 128">
          <a:hlinkClick xmlns:r="http://schemas.openxmlformats.org/officeDocument/2006/relationships" r:id="rId125" tgtFrame="_top"/>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329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xdr:row>
      <xdr:rowOff>1000125</xdr:rowOff>
    </xdr:from>
    <xdr:to>
      <xdr:col>0</xdr:col>
      <xdr:colOff>152400</xdr:colOff>
      <xdr:row>171</xdr:row>
      <xdr:rowOff>159327</xdr:rowOff>
    </xdr:to>
    <xdr:pic>
      <xdr:nvPicPr>
        <xdr:cNvPr id="130" name="Picture 129">
          <a:hlinkClick xmlns:r="http://schemas.openxmlformats.org/officeDocument/2006/relationships" r:id="rId126" tgtFrame="_top"/>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462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695325</xdr:rowOff>
    </xdr:from>
    <xdr:to>
      <xdr:col>0</xdr:col>
      <xdr:colOff>152400</xdr:colOff>
      <xdr:row>172</xdr:row>
      <xdr:rowOff>159328</xdr:rowOff>
    </xdr:to>
    <xdr:pic>
      <xdr:nvPicPr>
        <xdr:cNvPr id="131" name="Picture 130">
          <a:hlinkClick xmlns:r="http://schemas.openxmlformats.org/officeDocument/2006/relationships" r:id="rId127" tgtFrame="_top"/>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594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172</xdr:row>
      <xdr:rowOff>390525</xdr:rowOff>
    </xdr:from>
    <xdr:to>
      <xdr:col>0</xdr:col>
      <xdr:colOff>152400</xdr:colOff>
      <xdr:row>173</xdr:row>
      <xdr:rowOff>159326</xdr:rowOff>
    </xdr:to>
    <xdr:pic>
      <xdr:nvPicPr>
        <xdr:cNvPr id="132" name="Picture 131">
          <a:hlinkClick xmlns:r="http://schemas.openxmlformats.org/officeDocument/2006/relationships" r:id="rId128" tgtFrame="_top"/>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726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85725</xdr:rowOff>
    </xdr:from>
    <xdr:to>
      <xdr:col>0</xdr:col>
      <xdr:colOff>152400</xdr:colOff>
      <xdr:row>181</xdr:row>
      <xdr:rowOff>238125</xdr:rowOff>
    </xdr:to>
    <xdr:pic>
      <xdr:nvPicPr>
        <xdr:cNvPr id="133" name="Picture 132">
          <a:hlinkClick xmlns:r="http://schemas.openxmlformats.org/officeDocument/2006/relationships" r:id="rId129" tgtFrame="_top"/>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859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xdr:row>
      <xdr:rowOff>1228725</xdr:rowOff>
    </xdr:from>
    <xdr:to>
      <xdr:col>0</xdr:col>
      <xdr:colOff>152400</xdr:colOff>
      <xdr:row>174</xdr:row>
      <xdr:rowOff>159328</xdr:rowOff>
    </xdr:to>
    <xdr:pic>
      <xdr:nvPicPr>
        <xdr:cNvPr id="134" name="Picture 133">
          <a:hlinkClick xmlns:r="http://schemas.openxmlformats.org/officeDocument/2006/relationships" r:id="rId130" tgtFrame="_top"/>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6973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742950</xdr:rowOff>
    </xdr:from>
    <xdr:to>
      <xdr:col>0</xdr:col>
      <xdr:colOff>152400</xdr:colOff>
      <xdr:row>175</xdr:row>
      <xdr:rowOff>159327</xdr:rowOff>
    </xdr:to>
    <xdr:pic>
      <xdr:nvPicPr>
        <xdr:cNvPr id="135" name="Picture 134">
          <a:hlinkClick xmlns:r="http://schemas.openxmlformats.org/officeDocument/2006/relationships" r:id="rId131" tgtFrame="_top"/>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087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800100</xdr:rowOff>
    </xdr:from>
    <xdr:to>
      <xdr:col>0</xdr:col>
      <xdr:colOff>152400</xdr:colOff>
      <xdr:row>179</xdr:row>
      <xdr:rowOff>159328</xdr:rowOff>
    </xdr:to>
    <xdr:pic>
      <xdr:nvPicPr>
        <xdr:cNvPr id="136" name="Picture 135">
          <a:hlinkClick xmlns:r="http://schemas.openxmlformats.org/officeDocument/2006/relationships" r:id="rId132" tgtFrame="_top"/>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256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xdr:row>
      <xdr:rowOff>857250</xdr:rowOff>
    </xdr:from>
    <xdr:to>
      <xdr:col>0</xdr:col>
      <xdr:colOff>152400</xdr:colOff>
      <xdr:row>180</xdr:row>
      <xdr:rowOff>159328</xdr:rowOff>
    </xdr:to>
    <xdr:pic>
      <xdr:nvPicPr>
        <xdr:cNvPr id="137" name="Picture 136">
          <a:hlinkClick xmlns:r="http://schemas.openxmlformats.org/officeDocument/2006/relationships" r:id="rId133" tgtFrame="_top"/>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425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371475</xdr:rowOff>
    </xdr:from>
    <xdr:to>
      <xdr:col>0</xdr:col>
      <xdr:colOff>152400</xdr:colOff>
      <xdr:row>181</xdr:row>
      <xdr:rowOff>159327</xdr:rowOff>
    </xdr:to>
    <xdr:pic>
      <xdr:nvPicPr>
        <xdr:cNvPr id="138" name="Picture 137">
          <a:hlinkClick xmlns:r="http://schemas.openxmlformats.org/officeDocument/2006/relationships" r:id="rId134" tgtFrame="_top"/>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593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2057400</xdr:rowOff>
    </xdr:from>
    <xdr:to>
      <xdr:col>0</xdr:col>
      <xdr:colOff>152400</xdr:colOff>
      <xdr:row>181</xdr:row>
      <xdr:rowOff>152400</xdr:rowOff>
    </xdr:to>
    <xdr:pic>
      <xdr:nvPicPr>
        <xdr:cNvPr id="139" name="Picture 138">
          <a:hlinkClick xmlns:r="http://schemas.openxmlformats.org/officeDocument/2006/relationships" r:id="rId135" tgtFrame="_top"/>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762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1571625</xdr:rowOff>
    </xdr:from>
    <xdr:to>
      <xdr:col>0</xdr:col>
      <xdr:colOff>152400</xdr:colOff>
      <xdr:row>182</xdr:row>
      <xdr:rowOff>159327</xdr:rowOff>
    </xdr:to>
    <xdr:pic>
      <xdr:nvPicPr>
        <xdr:cNvPr id="140" name="Picture 139">
          <a:hlinkClick xmlns:r="http://schemas.openxmlformats.org/officeDocument/2006/relationships" r:id="rId136" tgtFrame="_top"/>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7930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1085850</xdr:rowOff>
    </xdr:from>
    <xdr:to>
      <xdr:col>0</xdr:col>
      <xdr:colOff>152400</xdr:colOff>
      <xdr:row>185</xdr:row>
      <xdr:rowOff>159326</xdr:rowOff>
    </xdr:to>
    <xdr:pic>
      <xdr:nvPicPr>
        <xdr:cNvPr id="141" name="Picture 140">
          <a:hlinkClick xmlns:r="http://schemas.openxmlformats.org/officeDocument/2006/relationships" r:id="rId137" tgtFrame="_top"/>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8099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0</xdr:col>
      <xdr:colOff>152400</xdr:colOff>
      <xdr:row>190</xdr:row>
      <xdr:rowOff>152400</xdr:rowOff>
    </xdr:to>
    <xdr:pic>
      <xdr:nvPicPr>
        <xdr:cNvPr id="142" name="Picture 141">
          <a:hlinkClick xmlns:r="http://schemas.openxmlformats.org/officeDocument/2006/relationships" r:id="rId138" tgtFrame="_top"/>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8322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1200150</xdr:rowOff>
    </xdr:from>
    <xdr:to>
      <xdr:col>0</xdr:col>
      <xdr:colOff>152400</xdr:colOff>
      <xdr:row>186</xdr:row>
      <xdr:rowOff>159329</xdr:rowOff>
    </xdr:to>
    <xdr:pic>
      <xdr:nvPicPr>
        <xdr:cNvPr id="143" name="Picture 142">
          <a:hlinkClick xmlns:r="http://schemas.openxmlformats.org/officeDocument/2006/relationships" r:id="rId139" tgtFrame="_top"/>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854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1257300</xdr:rowOff>
    </xdr:from>
    <xdr:to>
      <xdr:col>0</xdr:col>
      <xdr:colOff>152400</xdr:colOff>
      <xdr:row>187</xdr:row>
      <xdr:rowOff>159327</xdr:rowOff>
    </xdr:to>
    <xdr:pic>
      <xdr:nvPicPr>
        <xdr:cNvPr id="144" name="Picture 143">
          <a:hlinkClick xmlns:r="http://schemas.openxmlformats.org/officeDocument/2006/relationships" r:id="rId140" tgtFrame="_top"/>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8768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187</xdr:row>
      <xdr:rowOff>1314450</xdr:rowOff>
    </xdr:from>
    <xdr:to>
      <xdr:col>0</xdr:col>
      <xdr:colOff>152400</xdr:colOff>
      <xdr:row>188</xdr:row>
      <xdr:rowOff>159327</xdr:rowOff>
    </xdr:to>
    <xdr:pic>
      <xdr:nvPicPr>
        <xdr:cNvPr id="145" name="Picture 144">
          <a:hlinkClick xmlns:r="http://schemas.openxmlformats.org/officeDocument/2006/relationships" r:id="rId141" tgtFrame="_top"/>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89909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xdr:row>
      <xdr:rowOff>1371600</xdr:rowOff>
    </xdr:from>
    <xdr:to>
      <xdr:col>0</xdr:col>
      <xdr:colOff>152400</xdr:colOff>
      <xdr:row>189</xdr:row>
      <xdr:rowOff>159327</xdr:rowOff>
    </xdr:to>
    <xdr:pic>
      <xdr:nvPicPr>
        <xdr:cNvPr id="146" name="Picture 145">
          <a:hlinkClick xmlns:r="http://schemas.openxmlformats.org/officeDocument/2006/relationships" r:id="rId142" tgtFrame="_top"/>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9213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1428750</xdr:rowOff>
    </xdr:from>
    <xdr:to>
      <xdr:col>0</xdr:col>
      <xdr:colOff>152400</xdr:colOff>
      <xdr:row>190</xdr:row>
      <xdr:rowOff>159328</xdr:rowOff>
    </xdr:to>
    <xdr:pic>
      <xdr:nvPicPr>
        <xdr:cNvPr id="147" name="Picture 146">
          <a:hlinkClick xmlns:r="http://schemas.openxmlformats.org/officeDocument/2006/relationships" r:id="rId143" tgtFrame="_top"/>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9436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1485900</xdr:rowOff>
    </xdr:from>
    <xdr:to>
      <xdr:col>0</xdr:col>
      <xdr:colOff>152400</xdr:colOff>
      <xdr:row>191</xdr:row>
      <xdr:rowOff>159327</xdr:rowOff>
    </xdr:to>
    <xdr:pic>
      <xdr:nvPicPr>
        <xdr:cNvPr id="148" name="Picture 147">
          <a:hlinkClick xmlns:r="http://schemas.openxmlformats.org/officeDocument/2006/relationships" r:id="rId144" tgtFrame="_top"/>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9659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xdr:row>
      <xdr:rowOff>1543050</xdr:rowOff>
    </xdr:from>
    <xdr:to>
      <xdr:col>0</xdr:col>
      <xdr:colOff>152400</xdr:colOff>
      <xdr:row>192</xdr:row>
      <xdr:rowOff>159326</xdr:rowOff>
    </xdr:to>
    <xdr:pic>
      <xdr:nvPicPr>
        <xdr:cNvPr id="149" name="Picture 148">
          <a:hlinkClick xmlns:r="http://schemas.openxmlformats.org/officeDocument/2006/relationships" r:id="rId145" tgtFrame="_top"/>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9882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1600200</xdr:rowOff>
    </xdr:from>
    <xdr:to>
      <xdr:col>0</xdr:col>
      <xdr:colOff>152400</xdr:colOff>
      <xdr:row>193</xdr:row>
      <xdr:rowOff>159329</xdr:rowOff>
    </xdr:to>
    <xdr:pic>
      <xdr:nvPicPr>
        <xdr:cNvPr id="150" name="Picture 149">
          <a:hlinkClick xmlns:r="http://schemas.openxmlformats.org/officeDocument/2006/relationships" r:id="rId146" tgtFrame="_top"/>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010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1657350</xdr:rowOff>
    </xdr:from>
    <xdr:to>
      <xdr:col>0</xdr:col>
      <xdr:colOff>152400</xdr:colOff>
      <xdr:row>194</xdr:row>
      <xdr:rowOff>159327</xdr:rowOff>
    </xdr:to>
    <xdr:pic>
      <xdr:nvPicPr>
        <xdr:cNvPr id="151" name="Picture 150">
          <a:hlinkClick xmlns:r="http://schemas.openxmlformats.org/officeDocument/2006/relationships" r:id="rId147" tgtFrame="_top"/>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03282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xdr:row>
      <xdr:rowOff>1714500</xdr:rowOff>
    </xdr:from>
    <xdr:to>
      <xdr:col>0</xdr:col>
      <xdr:colOff>152400</xdr:colOff>
      <xdr:row>195</xdr:row>
      <xdr:rowOff>159327</xdr:rowOff>
    </xdr:to>
    <xdr:pic>
      <xdr:nvPicPr>
        <xdr:cNvPr id="152" name="Picture 151">
          <a:hlinkClick xmlns:r="http://schemas.openxmlformats.org/officeDocument/2006/relationships" r:id="rId148" tgtFrame="_top"/>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055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323850</xdr:rowOff>
    </xdr:from>
    <xdr:to>
      <xdr:col>0</xdr:col>
      <xdr:colOff>152400</xdr:colOff>
      <xdr:row>196</xdr:row>
      <xdr:rowOff>159328</xdr:rowOff>
    </xdr:to>
    <xdr:pic>
      <xdr:nvPicPr>
        <xdr:cNvPr id="153" name="Picture 152">
          <a:hlinkClick xmlns:r="http://schemas.openxmlformats.org/officeDocument/2006/relationships" r:id="rId149" tgtFrame="_top"/>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07740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199</xdr:row>
      <xdr:rowOff>923925</xdr:rowOff>
    </xdr:from>
    <xdr:to>
      <xdr:col>0</xdr:col>
      <xdr:colOff>152400</xdr:colOff>
      <xdr:row>200</xdr:row>
      <xdr:rowOff>159328</xdr:rowOff>
    </xdr:to>
    <xdr:pic>
      <xdr:nvPicPr>
        <xdr:cNvPr id="154" name="Picture 153">
          <a:hlinkClick xmlns:r="http://schemas.openxmlformats.org/officeDocument/2006/relationships" r:id="rId150" tgtFrame="_top"/>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0996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206</xdr:row>
      <xdr:rowOff>1524000</xdr:rowOff>
    </xdr:from>
    <xdr:to>
      <xdr:col>0</xdr:col>
      <xdr:colOff>152400</xdr:colOff>
      <xdr:row>207</xdr:row>
      <xdr:rowOff>158461</xdr:rowOff>
    </xdr:to>
    <xdr:pic>
      <xdr:nvPicPr>
        <xdr:cNvPr id="155" name="Picture 154">
          <a:hlinkClick xmlns:r="http://schemas.openxmlformats.org/officeDocument/2006/relationships" r:id="rId151" tgtFrame="_top"/>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219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495300</xdr:rowOff>
    </xdr:from>
    <xdr:to>
      <xdr:col>0</xdr:col>
      <xdr:colOff>152400</xdr:colOff>
      <xdr:row>198</xdr:row>
      <xdr:rowOff>159328</xdr:rowOff>
    </xdr:to>
    <xdr:pic>
      <xdr:nvPicPr>
        <xdr:cNvPr id="156" name="Picture 155">
          <a:hlinkClick xmlns:r="http://schemas.openxmlformats.org/officeDocument/2006/relationships" r:id="rId152" tgtFrame="_top"/>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442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207</xdr:row>
      <xdr:rowOff>733425</xdr:rowOff>
    </xdr:from>
    <xdr:to>
      <xdr:col>0</xdr:col>
      <xdr:colOff>152400</xdr:colOff>
      <xdr:row>208</xdr:row>
      <xdr:rowOff>159327</xdr:rowOff>
    </xdr:to>
    <xdr:pic>
      <xdr:nvPicPr>
        <xdr:cNvPr id="157" name="Picture 156">
          <a:hlinkClick xmlns:r="http://schemas.openxmlformats.org/officeDocument/2006/relationships" r:id="rId153" tgtFrame="_top"/>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593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208</xdr:row>
      <xdr:rowOff>1152525</xdr:rowOff>
    </xdr:from>
    <xdr:to>
      <xdr:col>0</xdr:col>
      <xdr:colOff>152400</xdr:colOff>
      <xdr:row>209</xdr:row>
      <xdr:rowOff>156729</xdr:rowOff>
    </xdr:to>
    <xdr:pic>
      <xdr:nvPicPr>
        <xdr:cNvPr id="158" name="Picture 157">
          <a:hlinkClick xmlns:r="http://schemas.openxmlformats.org/officeDocument/2006/relationships" r:id="rId154" tgtFrame="_top"/>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761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210</xdr:row>
      <xdr:rowOff>304800</xdr:rowOff>
    </xdr:from>
    <xdr:to>
      <xdr:col>0</xdr:col>
      <xdr:colOff>152400</xdr:colOff>
      <xdr:row>211</xdr:row>
      <xdr:rowOff>159327</xdr:rowOff>
    </xdr:to>
    <xdr:pic>
      <xdr:nvPicPr>
        <xdr:cNvPr id="159" name="Picture 158">
          <a:hlinkClick xmlns:r="http://schemas.openxmlformats.org/officeDocument/2006/relationships" r:id="rId155" tgtFrame="_top"/>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1930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361950</xdr:rowOff>
    </xdr:from>
    <xdr:to>
      <xdr:col>0</xdr:col>
      <xdr:colOff>152400</xdr:colOff>
      <xdr:row>228</xdr:row>
      <xdr:rowOff>159327</xdr:rowOff>
    </xdr:to>
    <xdr:pic>
      <xdr:nvPicPr>
        <xdr:cNvPr id="160" name="Picture 159">
          <a:hlinkClick xmlns:r="http://schemas.openxmlformats.org/officeDocument/2006/relationships" r:id="rId156" tgtFrame="_top"/>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0989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211</xdr:row>
      <xdr:rowOff>419100</xdr:rowOff>
    </xdr:from>
    <xdr:to>
      <xdr:col>0</xdr:col>
      <xdr:colOff>152400</xdr:colOff>
      <xdr:row>212</xdr:row>
      <xdr:rowOff>159327</xdr:rowOff>
    </xdr:to>
    <xdr:pic>
      <xdr:nvPicPr>
        <xdr:cNvPr id="161" name="Picture 160">
          <a:hlinkClick xmlns:r="http://schemas.openxmlformats.org/officeDocument/2006/relationships" r:id="rId157" tgtFrame="_top"/>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267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114300</xdr:rowOff>
    </xdr:from>
    <xdr:to>
      <xdr:col>0</xdr:col>
      <xdr:colOff>152400</xdr:colOff>
      <xdr:row>213</xdr:row>
      <xdr:rowOff>6928</xdr:rowOff>
    </xdr:to>
    <xdr:pic>
      <xdr:nvPicPr>
        <xdr:cNvPr id="162" name="Picture 161">
          <a:hlinkClick xmlns:r="http://schemas.openxmlformats.org/officeDocument/2006/relationships" r:id="rId158" tgtFrame="_top"/>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3999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1438275</xdr:rowOff>
    </xdr:from>
    <xdr:to>
      <xdr:col>0</xdr:col>
      <xdr:colOff>152400</xdr:colOff>
      <xdr:row>213</xdr:row>
      <xdr:rowOff>159328</xdr:rowOff>
    </xdr:to>
    <xdr:pic>
      <xdr:nvPicPr>
        <xdr:cNvPr id="163" name="Picture 162">
          <a:hlinkClick xmlns:r="http://schemas.openxmlformats.org/officeDocument/2006/relationships" r:id="rId159" tgtFrame="_top"/>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5323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xdr:row>
      <xdr:rowOff>1133475</xdr:rowOff>
    </xdr:from>
    <xdr:to>
      <xdr:col>0</xdr:col>
      <xdr:colOff>152400</xdr:colOff>
      <xdr:row>219</xdr:row>
      <xdr:rowOff>159327</xdr:rowOff>
    </xdr:to>
    <xdr:pic>
      <xdr:nvPicPr>
        <xdr:cNvPr id="164" name="Picture 163">
          <a:hlinkClick xmlns:r="http://schemas.openxmlformats.org/officeDocument/2006/relationships" r:id="rId160" tgtFrame="_top"/>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664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219</xdr:row>
      <xdr:rowOff>647700</xdr:rowOff>
    </xdr:from>
    <xdr:to>
      <xdr:col>0</xdr:col>
      <xdr:colOff>152400</xdr:colOff>
      <xdr:row>220</xdr:row>
      <xdr:rowOff>159327</xdr:rowOff>
    </xdr:to>
    <xdr:pic>
      <xdr:nvPicPr>
        <xdr:cNvPr id="165" name="Picture 164">
          <a:hlinkClick xmlns:r="http://schemas.openxmlformats.org/officeDocument/2006/relationships" r:id="rId161" tgtFrame="_top"/>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797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523875</xdr:rowOff>
    </xdr:from>
    <xdr:to>
      <xdr:col>0</xdr:col>
      <xdr:colOff>152400</xdr:colOff>
      <xdr:row>214</xdr:row>
      <xdr:rowOff>159328</xdr:rowOff>
    </xdr:to>
    <xdr:pic>
      <xdr:nvPicPr>
        <xdr:cNvPr id="166" name="Picture 165">
          <a:hlinkClick xmlns:r="http://schemas.openxmlformats.org/officeDocument/2006/relationships" r:id="rId162" tgtFrame="_top"/>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29657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xdr:row>
      <xdr:rowOff>400050</xdr:rowOff>
    </xdr:from>
    <xdr:to>
      <xdr:col>0</xdr:col>
      <xdr:colOff>152400</xdr:colOff>
      <xdr:row>222</xdr:row>
      <xdr:rowOff>159328</xdr:rowOff>
    </xdr:to>
    <xdr:pic>
      <xdr:nvPicPr>
        <xdr:cNvPr id="167" name="Picture 166">
          <a:hlinkClick xmlns:r="http://schemas.openxmlformats.org/officeDocument/2006/relationships" r:id="rId163" tgtFrame="_top"/>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3134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222</xdr:row>
      <xdr:rowOff>276225</xdr:rowOff>
    </xdr:from>
    <xdr:to>
      <xdr:col>0</xdr:col>
      <xdr:colOff>152400</xdr:colOff>
      <xdr:row>223</xdr:row>
      <xdr:rowOff>159326</xdr:rowOff>
    </xdr:to>
    <xdr:pic>
      <xdr:nvPicPr>
        <xdr:cNvPr id="168" name="Picture 167">
          <a:hlinkClick xmlns:r="http://schemas.openxmlformats.org/officeDocument/2006/relationships" r:id="rId164" tgtFrame="_top"/>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3302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xdr:row>
      <xdr:rowOff>514350</xdr:rowOff>
    </xdr:from>
    <xdr:to>
      <xdr:col>0</xdr:col>
      <xdr:colOff>152400</xdr:colOff>
      <xdr:row>215</xdr:row>
      <xdr:rowOff>159327</xdr:rowOff>
    </xdr:to>
    <xdr:pic>
      <xdr:nvPicPr>
        <xdr:cNvPr id="169" name="Picture 168">
          <a:hlinkClick xmlns:r="http://schemas.openxmlformats.org/officeDocument/2006/relationships" r:id="rId165" tgtFrame="_top"/>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3471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390525</xdr:rowOff>
    </xdr:from>
    <xdr:to>
      <xdr:col>0</xdr:col>
      <xdr:colOff>152400</xdr:colOff>
      <xdr:row>224</xdr:row>
      <xdr:rowOff>159328</xdr:rowOff>
    </xdr:to>
    <xdr:pic>
      <xdr:nvPicPr>
        <xdr:cNvPr id="170" name="Picture 169">
          <a:hlinkClick xmlns:r="http://schemas.openxmlformats.org/officeDocument/2006/relationships" r:id="rId166" tgtFrame="_top"/>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36581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224</xdr:row>
      <xdr:rowOff>266700</xdr:rowOff>
    </xdr:from>
    <xdr:to>
      <xdr:col>0</xdr:col>
      <xdr:colOff>152400</xdr:colOff>
      <xdr:row>225</xdr:row>
      <xdr:rowOff>159327</xdr:rowOff>
    </xdr:to>
    <xdr:pic>
      <xdr:nvPicPr>
        <xdr:cNvPr id="171" name="Picture 170">
          <a:hlinkClick xmlns:r="http://schemas.openxmlformats.org/officeDocument/2006/relationships" r:id="rId167" tgtFrame="_top"/>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3844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215</xdr:row>
      <xdr:rowOff>142875</xdr:rowOff>
    </xdr:from>
    <xdr:to>
      <xdr:col>0</xdr:col>
      <xdr:colOff>152400</xdr:colOff>
      <xdr:row>216</xdr:row>
      <xdr:rowOff>35502</xdr:rowOff>
    </xdr:to>
    <xdr:pic>
      <xdr:nvPicPr>
        <xdr:cNvPr id="172" name="Picture 171">
          <a:hlinkClick xmlns:r="http://schemas.openxmlformats.org/officeDocument/2006/relationships" r:id="rId168" tgtFrame="_top"/>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031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215</xdr:row>
      <xdr:rowOff>2009775</xdr:rowOff>
    </xdr:from>
    <xdr:to>
      <xdr:col>0</xdr:col>
      <xdr:colOff>152400</xdr:colOff>
      <xdr:row>216</xdr:row>
      <xdr:rowOff>159327</xdr:rowOff>
    </xdr:to>
    <xdr:pic>
      <xdr:nvPicPr>
        <xdr:cNvPr id="173" name="Picture 172">
          <a:hlinkClick xmlns:r="http://schemas.openxmlformats.org/officeDocument/2006/relationships" r:id="rId169" tgtFrame="_top"/>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218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xdr:row>
      <xdr:rowOff>1343025</xdr:rowOff>
    </xdr:from>
    <xdr:to>
      <xdr:col>0</xdr:col>
      <xdr:colOff>152400</xdr:colOff>
      <xdr:row>226</xdr:row>
      <xdr:rowOff>159327</xdr:rowOff>
    </xdr:to>
    <xdr:pic>
      <xdr:nvPicPr>
        <xdr:cNvPr id="174" name="Picture 173">
          <a:hlinkClick xmlns:r="http://schemas.openxmlformats.org/officeDocument/2006/relationships" r:id="rId170" tgtFrame="_top"/>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368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217</xdr:row>
      <xdr:rowOff>1219200</xdr:rowOff>
    </xdr:from>
    <xdr:to>
      <xdr:col>0</xdr:col>
      <xdr:colOff>152400</xdr:colOff>
      <xdr:row>218</xdr:row>
      <xdr:rowOff>159328</xdr:rowOff>
    </xdr:to>
    <xdr:pic>
      <xdr:nvPicPr>
        <xdr:cNvPr id="175" name="Picture 174">
          <a:hlinkClick xmlns:r="http://schemas.openxmlformats.org/officeDocument/2006/relationships" r:id="rId171" tgtFrame="_top"/>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5735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220</xdr:row>
      <xdr:rowOff>1276350</xdr:rowOff>
    </xdr:from>
    <xdr:to>
      <xdr:col>0</xdr:col>
      <xdr:colOff>152400</xdr:colOff>
      <xdr:row>221</xdr:row>
      <xdr:rowOff>159327</xdr:rowOff>
    </xdr:to>
    <xdr:pic>
      <xdr:nvPicPr>
        <xdr:cNvPr id="176" name="Picture 175">
          <a:hlinkClick xmlns:r="http://schemas.openxmlformats.org/officeDocument/2006/relationships" r:id="rId172" tgtFrame="_top"/>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7783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xdr:row>
      <xdr:rowOff>1333500</xdr:rowOff>
    </xdr:from>
    <xdr:to>
      <xdr:col>0</xdr:col>
      <xdr:colOff>152400</xdr:colOff>
      <xdr:row>229</xdr:row>
      <xdr:rowOff>159327</xdr:rowOff>
    </xdr:to>
    <xdr:pic>
      <xdr:nvPicPr>
        <xdr:cNvPr id="177" name="Picture 176">
          <a:hlinkClick xmlns:r="http://schemas.openxmlformats.org/officeDocument/2006/relationships" r:id="rId173" tgtFrame="_top"/>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4983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229</xdr:row>
      <xdr:rowOff>1571625</xdr:rowOff>
    </xdr:from>
    <xdr:to>
      <xdr:col>0</xdr:col>
      <xdr:colOff>152400</xdr:colOff>
      <xdr:row>230</xdr:row>
      <xdr:rowOff>159327</xdr:rowOff>
    </xdr:to>
    <xdr:pic>
      <xdr:nvPicPr>
        <xdr:cNvPr id="178" name="Picture 177">
          <a:hlinkClick xmlns:r="http://schemas.openxmlformats.org/officeDocument/2006/relationships" r:id="rId174" tgtFrame="_top"/>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5206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230</xdr:row>
      <xdr:rowOff>1809750</xdr:rowOff>
    </xdr:from>
    <xdr:to>
      <xdr:col>0</xdr:col>
      <xdr:colOff>152400</xdr:colOff>
      <xdr:row>231</xdr:row>
      <xdr:rowOff>159328</xdr:rowOff>
    </xdr:to>
    <xdr:pic>
      <xdr:nvPicPr>
        <xdr:cNvPr id="179" name="Picture 178">
          <a:hlinkClick xmlns:r="http://schemas.openxmlformats.org/officeDocument/2006/relationships" r:id="rId175" tgtFrame="_top"/>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5428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1866900</xdr:rowOff>
    </xdr:from>
    <xdr:to>
      <xdr:col>0</xdr:col>
      <xdr:colOff>152400</xdr:colOff>
      <xdr:row>238</xdr:row>
      <xdr:rowOff>160193</xdr:rowOff>
    </xdr:to>
    <xdr:pic>
      <xdr:nvPicPr>
        <xdr:cNvPr id="180" name="Picture 179">
          <a:hlinkClick xmlns:r="http://schemas.openxmlformats.org/officeDocument/2006/relationships" r:id="rId176" tgtFrame="_top"/>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5633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231</xdr:row>
      <xdr:rowOff>1924050</xdr:rowOff>
    </xdr:from>
    <xdr:to>
      <xdr:col>0</xdr:col>
      <xdr:colOff>152400</xdr:colOff>
      <xdr:row>232</xdr:row>
      <xdr:rowOff>160193</xdr:rowOff>
    </xdr:to>
    <xdr:pic>
      <xdr:nvPicPr>
        <xdr:cNvPr id="181" name="Picture 180">
          <a:hlinkClick xmlns:r="http://schemas.openxmlformats.org/officeDocument/2006/relationships" r:id="rId177" tgtFrame="_top"/>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5838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xdr:row>
      <xdr:rowOff>1981200</xdr:rowOff>
    </xdr:from>
    <xdr:to>
      <xdr:col>0</xdr:col>
      <xdr:colOff>152400</xdr:colOff>
      <xdr:row>239</xdr:row>
      <xdr:rowOff>160194</xdr:rowOff>
    </xdr:to>
    <xdr:pic>
      <xdr:nvPicPr>
        <xdr:cNvPr id="182" name="Picture 181">
          <a:hlinkClick xmlns:r="http://schemas.openxmlformats.org/officeDocument/2006/relationships" r:id="rId178" tgtFrame="_top"/>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60432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245</xdr:row>
      <xdr:rowOff>47625</xdr:rowOff>
    </xdr:from>
    <xdr:to>
      <xdr:col>0</xdr:col>
      <xdr:colOff>152400</xdr:colOff>
      <xdr:row>245</xdr:row>
      <xdr:rowOff>200025</xdr:rowOff>
    </xdr:to>
    <xdr:pic>
      <xdr:nvPicPr>
        <xdr:cNvPr id="183" name="Picture 182">
          <a:hlinkClick xmlns:r="http://schemas.openxmlformats.org/officeDocument/2006/relationships" r:id="rId179" tgtFrame="_top"/>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6248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xdr:row>
      <xdr:rowOff>104775</xdr:rowOff>
    </xdr:from>
    <xdr:to>
      <xdr:col>0</xdr:col>
      <xdr:colOff>152400</xdr:colOff>
      <xdr:row>250</xdr:row>
      <xdr:rowOff>257175</xdr:rowOff>
    </xdr:to>
    <xdr:pic>
      <xdr:nvPicPr>
        <xdr:cNvPr id="184" name="Picture 183">
          <a:hlinkClick xmlns:r="http://schemas.openxmlformats.org/officeDocument/2006/relationships" r:id="rId180" tgtFrame="_top"/>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6452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245</xdr:row>
      <xdr:rowOff>161925</xdr:rowOff>
    </xdr:from>
    <xdr:to>
      <xdr:col>0</xdr:col>
      <xdr:colOff>152400</xdr:colOff>
      <xdr:row>246</xdr:row>
      <xdr:rowOff>54553</xdr:rowOff>
    </xdr:to>
    <xdr:pic>
      <xdr:nvPicPr>
        <xdr:cNvPr id="185" name="Picture 184">
          <a:hlinkClick xmlns:r="http://schemas.openxmlformats.org/officeDocument/2006/relationships" r:id="rId181" tgtFrame="_top"/>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6657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247</xdr:row>
      <xdr:rowOff>219075</xdr:rowOff>
    </xdr:from>
    <xdr:to>
      <xdr:col>0</xdr:col>
      <xdr:colOff>152400</xdr:colOff>
      <xdr:row>248</xdr:row>
      <xdr:rowOff>111702</xdr:rowOff>
    </xdr:to>
    <xdr:pic>
      <xdr:nvPicPr>
        <xdr:cNvPr id="186" name="Picture 185">
          <a:hlinkClick xmlns:r="http://schemas.openxmlformats.org/officeDocument/2006/relationships" r:id="rId182" tgtFrame="_top"/>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6862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240</xdr:row>
      <xdr:rowOff>276225</xdr:rowOff>
    </xdr:from>
    <xdr:to>
      <xdr:col>0</xdr:col>
      <xdr:colOff>152400</xdr:colOff>
      <xdr:row>241</xdr:row>
      <xdr:rowOff>159327</xdr:rowOff>
    </xdr:to>
    <xdr:pic>
      <xdr:nvPicPr>
        <xdr:cNvPr id="187" name="Picture 186">
          <a:hlinkClick xmlns:r="http://schemas.openxmlformats.org/officeDocument/2006/relationships" r:id="rId183" tgtFrame="_top"/>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7067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152400</xdr:rowOff>
    </xdr:from>
    <xdr:to>
      <xdr:col>0</xdr:col>
      <xdr:colOff>152400</xdr:colOff>
      <xdr:row>242</xdr:row>
      <xdr:rowOff>45028</xdr:rowOff>
    </xdr:to>
    <xdr:pic>
      <xdr:nvPicPr>
        <xdr:cNvPr id="188" name="Picture 187">
          <a:hlinkClick xmlns:r="http://schemas.openxmlformats.org/officeDocument/2006/relationships" r:id="rId184" tgtFrame="_top"/>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7271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28575</xdr:rowOff>
    </xdr:from>
    <xdr:to>
      <xdr:col>0</xdr:col>
      <xdr:colOff>152400</xdr:colOff>
      <xdr:row>249</xdr:row>
      <xdr:rowOff>180975</xdr:rowOff>
    </xdr:to>
    <xdr:pic>
      <xdr:nvPicPr>
        <xdr:cNvPr id="189" name="Picture 188">
          <a:hlinkClick xmlns:r="http://schemas.openxmlformats.org/officeDocument/2006/relationships" r:id="rId185" tgtFrame="_top"/>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7476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xdr:row>
      <xdr:rowOff>2076450</xdr:rowOff>
    </xdr:from>
    <xdr:to>
      <xdr:col>0</xdr:col>
      <xdr:colOff>152400</xdr:colOff>
      <xdr:row>243</xdr:row>
      <xdr:rowOff>152399</xdr:rowOff>
    </xdr:to>
    <xdr:pic>
      <xdr:nvPicPr>
        <xdr:cNvPr id="190" name="Picture 189">
          <a:hlinkClick xmlns:r="http://schemas.openxmlformats.org/officeDocument/2006/relationships" r:id="rId186" tgtFrame="_top"/>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76815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248</xdr:row>
      <xdr:rowOff>1952625</xdr:rowOff>
    </xdr:from>
    <xdr:to>
      <xdr:col>0</xdr:col>
      <xdr:colOff>152400</xdr:colOff>
      <xdr:row>249</xdr:row>
      <xdr:rowOff>159328</xdr:rowOff>
    </xdr:to>
    <xdr:pic>
      <xdr:nvPicPr>
        <xdr:cNvPr id="191" name="Picture 190">
          <a:hlinkClick xmlns:r="http://schemas.openxmlformats.org/officeDocument/2006/relationships" r:id="rId187" tgtFrame="_top"/>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7886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1828800</xdr:rowOff>
    </xdr:from>
    <xdr:to>
      <xdr:col>0</xdr:col>
      <xdr:colOff>152400</xdr:colOff>
      <xdr:row>250</xdr:row>
      <xdr:rowOff>159327</xdr:rowOff>
    </xdr:to>
    <xdr:pic>
      <xdr:nvPicPr>
        <xdr:cNvPr id="192" name="Picture 191">
          <a:hlinkClick xmlns:r="http://schemas.openxmlformats.org/officeDocument/2006/relationships" r:id="rId188" tgtFrame="_top"/>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8091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251</xdr:row>
      <xdr:rowOff>257175</xdr:rowOff>
    </xdr:from>
    <xdr:to>
      <xdr:col>0</xdr:col>
      <xdr:colOff>152400</xdr:colOff>
      <xdr:row>252</xdr:row>
      <xdr:rowOff>149802</xdr:rowOff>
    </xdr:to>
    <xdr:pic>
      <xdr:nvPicPr>
        <xdr:cNvPr id="193" name="Picture 192">
          <a:hlinkClick xmlns:r="http://schemas.openxmlformats.org/officeDocument/2006/relationships" r:id="rId189" tgtFrame="_top"/>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8314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857250</xdr:rowOff>
    </xdr:from>
    <xdr:to>
      <xdr:col>0</xdr:col>
      <xdr:colOff>152400</xdr:colOff>
      <xdr:row>253</xdr:row>
      <xdr:rowOff>159327</xdr:rowOff>
    </xdr:to>
    <xdr:pic>
      <xdr:nvPicPr>
        <xdr:cNvPr id="194" name="Picture 193">
          <a:hlinkClick xmlns:r="http://schemas.openxmlformats.org/officeDocument/2006/relationships" r:id="rId190" tgtFrame="_top"/>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8536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253</xdr:row>
      <xdr:rowOff>1095375</xdr:rowOff>
    </xdr:from>
    <xdr:to>
      <xdr:col>0</xdr:col>
      <xdr:colOff>152400</xdr:colOff>
      <xdr:row>254</xdr:row>
      <xdr:rowOff>159327</xdr:rowOff>
    </xdr:to>
    <xdr:pic>
      <xdr:nvPicPr>
        <xdr:cNvPr id="195" name="Picture 194">
          <a:hlinkClick xmlns:r="http://schemas.openxmlformats.org/officeDocument/2006/relationships" r:id="rId191" tgtFrame="_top"/>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8759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1333500</xdr:rowOff>
    </xdr:from>
    <xdr:to>
      <xdr:col>0</xdr:col>
      <xdr:colOff>152400</xdr:colOff>
      <xdr:row>255</xdr:row>
      <xdr:rowOff>159327</xdr:rowOff>
    </xdr:to>
    <xdr:pic>
      <xdr:nvPicPr>
        <xdr:cNvPr id="196" name="Picture 195">
          <a:hlinkClick xmlns:r="http://schemas.openxmlformats.org/officeDocument/2006/relationships" r:id="rId192" tgtFrame="_top"/>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8982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xdr:row>
      <xdr:rowOff>1571625</xdr:rowOff>
    </xdr:from>
    <xdr:to>
      <xdr:col>0</xdr:col>
      <xdr:colOff>152400</xdr:colOff>
      <xdr:row>262</xdr:row>
      <xdr:rowOff>159327</xdr:rowOff>
    </xdr:to>
    <xdr:pic>
      <xdr:nvPicPr>
        <xdr:cNvPr id="197" name="Picture 196">
          <a:hlinkClick xmlns:r="http://schemas.openxmlformats.org/officeDocument/2006/relationships" r:id="rId193" tgtFrame="_top"/>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2055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274</xdr:row>
      <xdr:rowOff>0</xdr:rowOff>
    </xdr:from>
    <xdr:to>
      <xdr:col>0</xdr:col>
      <xdr:colOff>152400</xdr:colOff>
      <xdr:row>274</xdr:row>
      <xdr:rowOff>152400</xdr:rowOff>
    </xdr:to>
    <xdr:pic>
      <xdr:nvPicPr>
        <xdr:cNvPr id="198" name="Picture 197">
          <a:hlinkClick xmlns:r="http://schemas.openxmlformats.org/officeDocument/2006/relationships" r:id="rId194" tgtFrame="_top"/>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374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xdr:row>
      <xdr:rowOff>238125</xdr:rowOff>
    </xdr:from>
    <xdr:to>
      <xdr:col>0</xdr:col>
      <xdr:colOff>152400</xdr:colOff>
      <xdr:row>263</xdr:row>
      <xdr:rowOff>130754</xdr:rowOff>
    </xdr:to>
    <xdr:pic>
      <xdr:nvPicPr>
        <xdr:cNvPr id="199" name="Picture 198">
          <a:hlinkClick xmlns:r="http://schemas.openxmlformats.org/officeDocument/2006/relationships" r:id="rId195" tgtFrame="_top"/>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542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255</xdr:row>
      <xdr:rowOff>657225</xdr:rowOff>
    </xdr:from>
    <xdr:to>
      <xdr:col>0</xdr:col>
      <xdr:colOff>152400</xdr:colOff>
      <xdr:row>256</xdr:row>
      <xdr:rowOff>159328</xdr:rowOff>
    </xdr:to>
    <xdr:pic>
      <xdr:nvPicPr>
        <xdr:cNvPr id="200" name="Picture 199">
          <a:hlinkClick xmlns:r="http://schemas.openxmlformats.org/officeDocument/2006/relationships" r:id="rId196" tgtFrame="_top"/>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7475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1076325</xdr:rowOff>
    </xdr:from>
    <xdr:to>
      <xdr:col>0</xdr:col>
      <xdr:colOff>152400</xdr:colOff>
      <xdr:row>264</xdr:row>
      <xdr:rowOff>159327</xdr:rowOff>
    </xdr:to>
    <xdr:pic>
      <xdr:nvPicPr>
        <xdr:cNvPr id="201" name="Picture 200">
          <a:hlinkClick xmlns:r="http://schemas.openxmlformats.org/officeDocument/2006/relationships" r:id="rId197" tgtFrame="_top"/>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299523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256</xdr:row>
      <xdr:rowOff>1495425</xdr:rowOff>
    </xdr:from>
    <xdr:to>
      <xdr:col>0</xdr:col>
      <xdr:colOff>152400</xdr:colOff>
      <xdr:row>257</xdr:row>
      <xdr:rowOff>158461</xdr:rowOff>
    </xdr:to>
    <xdr:pic>
      <xdr:nvPicPr>
        <xdr:cNvPr id="202" name="Picture 201">
          <a:hlinkClick xmlns:r="http://schemas.openxmlformats.org/officeDocument/2006/relationships" r:id="rId198" tgtFrame="_top"/>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157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104775</xdr:rowOff>
    </xdr:from>
    <xdr:to>
      <xdr:col>0</xdr:col>
      <xdr:colOff>152400</xdr:colOff>
      <xdr:row>263</xdr:row>
      <xdr:rowOff>257175</xdr:rowOff>
    </xdr:to>
    <xdr:pic>
      <xdr:nvPicPr>
        <xdr:cNvPr id="203" name="Picture 202">
          <a:hlinkClick xmlns:r="http://schemas.openxmlformats.org/officeDocument/2006/relationships" r:id="rId199" tgtFrame="_top"/>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361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257</xdr:row>
      <xdr:rowOff>1428750</xdr:rowOff>
    </xdr:from>
    <xdr:to>
      <xdr:col>0</xdr:col>
      <xdr:colOff>152400</xdr:colOff>
      <xdr:row>258</xdr:row>
      <xdr:rowOff>159327</xdr:rowOff>
    </xdr:to>
    <xdr:pic>
      <xdr:nvPicPr>
        <xdr:cNvPr id="204" name="Picture 203">
          <a:hlinkClick xmlns:r="http://schemas.openxmlformats.org/officeDocument/2006/relationships" r:id="rId200" tgtFrame="_top"/>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494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xdr:row>
      <xdr:rowOff>1123950</xdr:rowOff>
    </xdr:from>
    <xdr:to>
      <xdr:col>0</xdr:col>
      <xdr:colOff>152400</xdr:colOff>
      <xdr:row>266</xdr:row>
      <xdr:rowOff>159327</xdr:rowOff>
    </xdr:to>
    <xdr:pic>
      <xdr:nvPicPr>
        <xdr:cNvPr id="205" name="Picture 204">
          <a:hlinkClick xmlns:r="http://schemas.openxmlformats.org/officeDocument/2006/relationships" r:id="rId201" tgtFrame="_top"/>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644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258</xdr:row>
      <xdr:rowOff>1000125</xdr:rowOff>
    </xdr:from>
    <xdr:to>
      <xdr:col>0</xdr:col>
      <xdr:colOff>152400</xdr:colOff>
      <xdr:row>259</xdr:row>
      <xdr:rowOff>159328</xdr:rowOff>
    </xdr:to>
    <xdr:pic>
      <xdr:nvPicPr>
        <xdr:cNvPr id="206" name="Picture 205">
          <a:hlinkClick xmlns:r="http://schemas.openxmlformats.org/officeDocument/2006/relationships" r:id="rId202" tgtFrame="_top"/>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813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259</xdr:row>
      <xdr:rowOff>876300</xdr:rowOff>
    </xdr:from>
    <xdr:to>
      <xdr:col>0</xdr:col>
      <xdr:colOff>152400</xdr:colOff>
      <xdr:row>260</xdr:row>
      <xdr:rowOff>159327</xdr:rowOff>
    </xdr:to>
    <xdr:pic>
      <xdr:nvPicPr>
        <xdr:cNvPr id="207" name="Picture 206">
          <a:hlinkClick xmlns:r="http://schemas.openxmlformats.org/officeDocument/2006/relationships" r:id="rId203" tgtFrame="_top"/>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0981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xdr:row>
      <xdr:rowOff>752475</xdr:rowOff>
    </xdr:from>
    <xdr:to>
      <xdr:col>0</xdr:col>
      <xdr:colOff>152400</xdr:colOff>
      <xdr:row>269</xdr:row>
      <xdr:rowOff>159327</xdr:rowOff>
    </xdr:to>
    <xdr:pic>
      <xdr:nvPicPr>
        <xdr:cNvPr id="208" name="Picture 207">
          <a:hlinkClick xmlns:r="http://schemas.openxmlformats.org/officeDocument/2006/relationships" r:id="rId204" tgtFrame="_top"/>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1150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269</xdr:row>
      <xdr:rowOff>628650</xdr:rowOff>
    </xdr:from>
    <xdr:to>
      <xdr:col>0</xdr:col>
      <xdr:colOff>152400</xdr:colOff>
      <xdr:row>270</xdr:row>
      <xdr:rowOff>159327</xdr:rowOff>
    </xdr:to>
    <xdr:pic>
      <xdr:nvPicPr>
        <xdr:cNvPr id="209" name="Picture 208">
          <a:hlinkClick xmlns:r="http://schemas.openxmlformats.org/officeDocument/2006/relationships" r:id="rId205" tgtFrame="_top"/>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13191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274</xdr:row>
      <xdr:rowOff>504825</xdr:rowOff>
    </xdr:from>
    <xdr:to>
      <xdr:col>0</xdr:col>
      <xdr:colOff>152400</xdr:colOff>
      <xdr:row>275</xdr:row>
      <xdr:rowOff>159328</xdr:rowOff>
    </xdr:to>
    <xdr:pic>
      <xdr:nvPicPr>
        <xdr:cNvPr id="210" name="Picture 209">
          <a:hlinkClick xmlns:r="http://schemas.openxmlformats.org/officeDocument/2006/relationships" r:id="rId206" tgtFrame="_top"/>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1505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270</xdr:row>
      <xdr:rowOff>381000</xdr:rowOff>
    </xdr:from>
    <xdr:to>
      <xdr:col>0</xdr:col>
      <xdr:colOff>152400</xdr:colOff>
      <xdr:row>271</xdr:row>
      <xdr:rowOff>159327</xdr:rowOff>
    </xdr:to>
    <xdr:pic>
      <xdr:nvPicPr>
        <xdr:cNvPr id="211" name="Picture 210">
          <a:hlinkClick xmlns:r="http://schemas.openxmlformats.org/officeDocument/2006/relationships" r:id="rId207" tgtFrame="_top"/>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16925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xdr:row>
      <xdr:rowOff>438150</xdr:rowOff>
    </xdr:from>
    <xdr:to>
      <xdr:col>0</xdr:col>
      <xdr:colOff>152400</xdr:colOff>
      <xdr:row>279</xdr:row>
      <xdr:rowOff>159327</xdr:rowOff>
    </xdr:to>
    <xdr:pic>
      <xdr:nvPicPr>
        <xdr:cNvPr id="212" name="Picture 211">
          <a:hlinkClick xmlns:r="http://schemas.openxmlformats.org/officeDocument/2006/relationships" r:id="rId208" tgtFrame="_top"/>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1879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495300</xdr:rowOff>
    </xdr:from>
    <xdr:to>
      <xdr:col>0</xdr:col>
      <xdr:colOff>152400</xdr:colOff>
      <xdr:row>274</xdr:row>
      <xdr:rowOff>159328</xdr:rowOff>
    </xdr:to>
    <xdr:pic>
      <xdr:nvPicPr>
        <xdr:cNvPr id="213" name="Picture 212">
          <a:hlinkClick xmlns:r="http://schemas.openxmlformats.org/officeDocument/2006/relationships" r:id="rId209" tgtFrame="_top"/>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2065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xdr:row>
      <xdr:rowOff>552450</xdr:rowOff>
    </xdr:from>
    <xdr:to>
      <xdr:col>0</xdr:col>
      <xdr:colOff>152400</xdr:colOff>
      <xdr:row>280</xdr:row>
      <xdr:rowOff>159327</xdr:rowOff>
    </xdr:to>
    <xdr:pic>
      <xdr:nvPicPr>
        <xdr:cNvPr id="214" name="Picture 213">
          <a:hlinkClick xmlns:r="http://schemas.openxmlformats.org/officeDocument/2006/relationships" r:id="rId210" tgtFrame="_top"/>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2252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302</xdr:row>
      <xdr:rowOff>609600</xdr:rowOff>
    </xdr:from>
    <xdr:to>
      <xdr:col>0</xdr:col>
      <xdr:colOff>152400</xdr:colOff>
      <xdr:row>303</xdr:row>
      <xdr:rowOff>159327</xdr:rowOff>
    </xdr:to>
    <xdr:pic>
      <xdr:nvPicPr>
        <xdr:cNvPr id="215" name="Picture 214">
          <a:hlinkClick xmlns:r="http://schemas.openxmlformats.org/officeDocument/2006/relationships" r:id="rId211" tgtFrame="_top"/>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2439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xdr:row>
      <xdr:rowOff>666750</xdr:rowOff>
    </xdr:from>
    <xdr:to>
      <xdr:col>0</xdr:col>
      <xdr:colOff>152400</xdr:colOff>
      <xdr:row>304</xdr:row>
      <xdr:rowOff>159326</xdr:rowOff>
    </xdr:to>
    <xdr:pic>
      <xdr:nvPicPr>
        <xdr:cNvPr id="216" name="Picture 215">
          <a:hlinkClick xmlns:r="http://schemas.openxmlformats.org/officeDocument/2006/relationships" r:id="rId212" tgtFrame="_top"/>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2644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xdr:row>
      <xdr:rowOff>1085850</xdr:rowOff>
    </xdr:from>
    <xdr:to>
      <xdr:col>0</xdr:col>
      <xdr:colOff>152400</xdr:colOff>
      <xdr:row>285</xdr:row>
      <xdr:rowOff>159328</xdr:rowOff>
    </xdr:to>
    <xdr:pic>
      <xdr:nvPicPr>
        <xdr:cNvPr id="217" name="Picture 216">
          <a:hlinkClick xmlns:r="http://schemas.openxmlformats.org/officeDocument/2006/relationships" r:id="rId213" tgtFrame="_top"/>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28488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280</xdr:row>
      <xdr:rowOff>1323975</xdr:rowOff>
    </xdr:from>
    <xdr:to>
      <xdr:col>0</xdr:col>
      <xdr:colOff>152400</xdr:colOff>
      <xdr:row>281</xdr:row>
      <xdr:rowOff>159327</xdr:rowOff>
    </xdr:to>
    <xdr:pic>
      <xdr:nvPicPr>
        <xdr:cNvPr id="218" name="Picture 217">
          <a:hlinkClick xmlns:r="http://schemas.openxmlformats.org/officeDocument/2006/relationships" r:id="rId214" tgtFrame="_top"/>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035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xdr:row>
      <xdr:rowOff>1562100</xdr:rowOff>
    </xdr:from>
    <xdr:to>
      <xdr:col>0</xdr:col>
      <xdr:colOff>152400</xdr:colOff>
      <xdr:row>282</xdr:row>
      <xdr:rowOff>158461</xdr:rowOff>
    </xdr:to>
    <xdr:pic>
      <xdr:nvPicPr>
        <xdr:cNvPr id="219" name="Picture 218">
          <a:hlinkClick xmlns:r="http://schemas.openxmlformats.org/officeDocument/2006/relationships" r:id="rId215" tgtFrame="_top"/>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2222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xdr:row>
      <xdr:rowOff>171450</xdr:rowOff>
    </xdr:from>
    <xdr:to>
      <xdr:col>0</xdr:col>
      <xdr:colOff>152400</xdr:colOff>
      <xdr:row>305</xdr:row>
      <xdr:rowOff>64079</xdr:rowOff>
    </xdr:to>
    <xdr:pic>
      <xdr:nvPicPr>
        <xdr:cNvPr id="220" name="Picture 219">
          <a:hlinkClick xmlns:r="http://schemas.openxmlformats.org/officeDocument/2006/relationships" r:id="rId216" tgtFrame="_top"/>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408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290</xdr:row>
      <xdr:rowOff>409575</xdr:rowOff>
    </xdr:from>
    <xdr:to>
      <xdr:col>0</xdr:col>
      <xdr:colOff>152400</xdr:colOff>
      <xdr:row>291</xdr:row>
      <xdr:rowOff>159328</xdr:rowOff>
    </xdr:to>
    <xdr:pic>
      <xdr:nvPicPr>
        <xdr:cNvPr id="221" name="Picture 220">
          <a:hlinkClick xmlns:r="http://schemas.openxmlformats.org/officeDocument/2006/relationships" r:id="rId217" tgtFrame="_top"/>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595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828675</xdr:rowOff>
    </xdr:from>
    <xdr:to>
      <xdr:col>0</xdr:col>
      <xdr:colOff>152400</xdr:colOff>
      <xdr:row>292</xdr:row>
      <xdr:rowOff>159326</xdr:rowOff>
    </xdr:to>
    <xdr:pic>
      <xdr:nvPicPr>
        <xdr:cNvPr id="222" name="Picture 221">
          <a:hlinkClick xmlns:r="http://schemas.openxmlformats.org/officeDocument/2006/relationships" r:id="rId218" tgtFrame="_top"/>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8004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885825</xdr:rowOff>
    </xdr:from>
    <xdr:to>
      <xdr:col>0</xdr:col>
      <xdr:colOff>152400</xdr:colOff>
      <xdr:row>293</xdr:row>
      <xdr:rowOff>159328</xdr:rowOff>
    </xdr:to>
    <xdr:pic>
      <xdr:nvPicPr>
        <xdr:cNvPr id="223" name="Picture 222">
          <a:hlinkClick xmlns:r="http://schemas.openxmlformats.org/officeDocument/2006/relationships" r:id="rId219" tgtFrame="_top"/>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3969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581025</xdr:rowOff>
    </xdr:from>
    <xdr:to>
      <xdr:col>0</xdr:col>
      <xdr:colOff>152400</xdr:colOff>
      <xdr:row>283</xdr:row>
      <xdr:rowOff>159327</xdr:rowOff>
    </xdr:to>
    <xdr:pic>
      <xdr:nvPicPr>
        <xdr:cNvPr id="224" name="Picture 223">
          <a:hlinkClick xmlns:r="http://schemas.openxmlformats.org/officeDocument/2006/relationships" r:id="rId220" tgtFrame="_top"/>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137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276225</xdr:rowOff>
    </xdr:from>
    <xdr:to>
      <xdr:col>0</xdr:col>
      <xdr:colOff>152400</xdr:colOff>
      <xdr:row>296</xdr:row>
      <xdr:rowOff>159327</xdr:rowOff>
    </xdr:to>
    <xdr:pic>
      <xdr:nvPicPr>
        <xdr:cNvPr id="225" name="Picture 224">
          <a:hlinkClick xmlns:r="http://schemas.openxmlformats.org/officeDocument/2006/relationships" r:id="rId221" tgtFrame="_top"/>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30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1962150</xdr:rowOff>
    </xdr:from>
    <xdr:to>
      <xdr:col>0</xdr:col>
      <xdr:colOff>152400</xdr:colOff>
      <xdr:row>296</xdr:row>
      <xdr:rowOff>160193</xdr:rowOff>
    </xdr:to>
    <xdr:pic>
      <xdr:nvPicPr>
        <xdr:cNvPr id="226" name="Picture 225">
          <a:hlinkClick xmlns:r="http://schemas.openxmlformats.org/officeDocument/2006/relationships" r:id="rId222" tgtFrame="_top"/>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474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296</xdr:row>
      <xdr:rowOff>1657350</xdr:rowOff>
    </xdr:from>
    <xdr:to>
      <xdr:col>0</xdr:col>
      <xdr:colOff>152400</xdr:colOff>
      <xdr:row>297</xdr:row>
      <xdr:rowOff>159327</xdr:rowOff>
    </xdr:to>
    <xdr:pic>
      <xdr:nvPicPr>
        <xdr:cNvPr id="227" name="Picture 226">
          <a:hlinkClick xmlns:r="http://schemas.openxmlformats.org/officeDocument/2006/relationships" r:id="rId223" tgtFrame="_top"/>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643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xdr:row>
      <xdr:rowOff>1352550</xdr:rowOff>
    </xdr:from>
    <xdr:to>
      <xdr:col>0</xdr:col>
      <xdr:colOff>152400</xdr:colOff>
      <xdr:row>298</xdr:row>
      <xdr:rowOff>159329</xdr:rowOff>
    </xdr:to>
    <xdr:pic>
      <xdr:nvPicPr>
        <xdr:cNvPr id="228" name="Picture 227">
          <a:hlinkClick xmlns:r="http://schemas.openxmlformats.org/officeDocument/2006/relationships" r:id="rId224" tgtFrame="_top"/>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811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1228725</xdr:rowOff>
    </xdr:from>
    <xdr:to>
      <xdr:col>0</xdr:col>
      <xdr:colOff>152400</xdr:colOff>
      <xdr:row>284</xdr:row>
      <xdr:rowOff>159328</xdr:rowOff>
    </xdr:to>
    <xdr:pic>
      <xdr:nvPicPr>
        <xdr:cNvPr id="229" name="Picture 228">
          <a:hlinkClick xmlns:r="http://schemas.openxmlformats.org/officeDocument/2006/relationships" r:id="rId225" tgtFrame="_top"/>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49805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xdr:row>
      <xdr:rowOff>1104900</xdr:rowOff>
    </xdr:from>
    <xdr:to>
      <xdr:col>0</xdr:col>
      <xdr:colOff>152400</xdr:colOff>
      <xdr:row>306</xdr:row>
      <xdr:rowOff>159326</xdr:rowOff>
    </xdr:to>
    <xdr:pic>
      <xdr:nvPicPr>
        <xdr:cNvPr id="230" name="Picture 229">
          <a:hlinkClick xmlns:r="http://schemas.openxmlformats.org/officeDocument/2006/relationships" r:id="rId226" tgtFrame="_top"/>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51491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1343025</xdr:rowOff>
    </xdr:from>
    <xdr:to>
      <xdr:col>0</xdr:col>
      <xdr:colOff>152400</xdr:colOff>
      <xdr:row>299</xdr:row>
      <xdr:rowOff>159327</xdr:rowOff>
    </xdr:to>
    <xdr:pic>
      <xdr:nvPicPr>
        <xdr:cNvPr id="231" name="Picture 230">
          <a:hlinkClick xmlns:r="http://schemas.openxmlformats.org/officeDocument/2006/relationships" r:id="rId227" tgtFrame="_top"/>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53539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299</xdr:row>
      <xdr:rowOff>1581150</xdr:rowOff>
    </xdr:from>
    <xdr:to>
      <xdr:col>0</xdr:col>
      <xdr:colOff>152400</xdr:colOff>
      <xdr:row>300</xdr:row>
      <xdr:rowOff>159328</xdr:rowOff>
    </xdr:to>
    <xdr:pic>
      <xdr:nvPicPr>
        <xdr:cNvPr id="232" name="Picture 231">
          <a:hlinkClick xmlns:r="http://schemas.openxmlformats.org/officeDocument/2006/relationships" r:id="rId228" tgtFrame="_top"/>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5558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300</xdr:row>
      <xdr:rowOff>1819275</xdr:rowOff>
    </xdr:from>
    <xdr:to>
      <xdr:col>0</xdr:col>
      <xdr:colOff>152400</xdr:colOff>
      <xdr:row>301</xdr:row>
      <xdr:rowOff>159327</xdr:rowOff>
    </xdr:to>
    <xdr:pic>
      <xdr:nvPicPr>
        <xdr:cNvPr id="233" name="Picture 232">
          <a:hlinkClick xmlns:r="http://schemas.openxmlformats.org/officeDocument/2006/relationships" r:id="rId229" tgtFrame="_top"/>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57635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xdr:row>
      <xdr:rowOff>66675</xdr:rowOff>
    </xdr:from>
    <xdr:to>
      <xdr:col>0</xdr:col>
      <xdr:colOff>152400</xdr:colOff>
      <xdr:row>321</xdr:row>
      <xdr:rowOff>219075</xdr:rowOff>
    </xdr:to>
    <xdr:pic>
      <xdr:nvPicPr>
        <xdr:cNvPr id="234" name="Picture 233">
          <a:hlinkClick xmlns:r="http://schemas.openxmlformats.org/officeDocument/2006/relationships" r:id="rId230" tgtFrame="_top"/>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59683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xdr:row>
      <xdr:rowOff>304800</xdr:rowOff>
    </xdr:from>
    <xdr:to>
      <xdr:col>0</xdr:col>
      <xdr:colOff>152400</xdr:colOff>
      <xdr:row>307</xdr:row>
      <xdr:rowOff>159327</xdr:rowOff>
    </xdr:to>
    <xdr:pic>
      <xdr:nvPicPr>
        <xdr:cNvPr id="235" name="Picture 234">
          <a:hlinkClick xmlns:r="http://schemas.openxmlformats.org/officeDocument/2006/relationships" r:id="rId231" tgtFrame="_top"/>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6154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542925</xdr:rowOff>
    </xdr:from>
    <xdr:to>
      <xdr:col>0</xdr:col>
      <xdr:colOff>152400</xdr:colOff>
      <xdr:row>313</xdr:row>
      <xdr:rowOff>159326</xdr:rowOff>
    </xdr:to>
    <xdr:pic>
      <xdr:nvPicPr>
        <xdr:cNvPr id="236" name="Picture 235">
          <a:hlinkClick xmlns:r="http://schemas.openxmlformats.org/officeDocument/2006/relationships" r:id="rId232" tgtFrame="_top"/>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63416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xdr:row>
      <xdr:rowOff>781050</xdr:rowOff>
    </xdr:from>
    <xdr:to>
      <xdr:col>0</xdr:col>
      <xdr:colOff>152400</xdr:colOff>
      <xdr:row>309</xdr:row>
      <xdr:rowOff>159327</xdr:rowOff>
    </xdr:to>
    <xdr:pic>
      <xdr:nvPicPr>
        <xdr:cNvPr id="237" name="Picture 236">
          <a:hlinkClick xmlns:r="http://schemas.openxmlformats.org/officeDocument/2006/relationships" r:id="rId233" tgtFrame="_top"/>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6528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657225</xdr:rowOff>
    </xdr:from>
    <xdr:to>
      <xdr:col>0</xdr:col>
      <xdr:colOff>152400</xdr:colOff>
      <xdr:row>318</xdr:row>
      <xdr:rowOff>159328</xdr:rowOff>
    </xdr:to>
    <xdr:pic>
      <xdr:nvPicPr>
        <xdr:cNvPr id="238" name="Picture 237">
          <a:hlinkClick xmlns:r="http://schemas.openxmlformats.org/officeDocument/2006/relationships" r:id="rId234" tgtFrame="_top"/>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67150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533400</xdr:rowOff>
    </xdr:from>
    <xdr:to>
      <xdr:col>0</xdr:col>
      <xdr:colOff>152400</xdr:colOff>
      <xdr:row>315</xdr:row>
      <xdr:rowOff>159327</xdr:rowOff>
    </xdr:to>
    <xdr:pic>
      <xdr:nvPicPr>
        <xdr:cNvPr id="239" name="Picture 238">
          <a:hlinkClick xmlns:r="http://schemas.openxmlformats.org/officeDocument/2006/relationships" r:id="rId235" tgtFrame="_top"/>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69017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xdr:row>
      <xdr:rowOff>952500</xdr:rowOff>
    </xdr:from>
    <xdr:to>
      <xdr:col>0</xdr:col>
      <xdr:colOff>152400</xdr:colOff>
      <xdr:row>310</xdr:row>
      <xdr:rowOff>159327</xdr:rowOff>
    </xdr:to>
    <xdr:pic>
      <xdr:nvPicPr>
        <xdr:cNvPr id="240" name="Picture 239">
          <a:hlinkClick xmlns:r="http://schemas.openxmlformats.org/officeDocument/2006/relationships" r:id="rId236" tgtFrame="_top"/>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7106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1190625</xdr:rowOff>
    </xdr:from>
    <xdr:to>
      <xdr:col>0</xdr:col>
      <xdr:colOff>152400</xdr:colOff>
      <xdr:row>319</xdr:row>
      <xdr:rowOff>159328</xdr:rowOff>
    </xdr:to>
    <xdr:pic>
      <xdr:nvPicPr>
        <xdr:cNvPr id="241" name="Picture 240">
          <a:hlinkClick xmlns:r="http://schemas.openxmlformats.org/officeDocument/2006/relationships" r:id="rId237" tgtFrame="_top"/>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72932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xdr:row>
      <xdr:rowOff>1066800</xdr:rowOff>
    </xdr:from>
    <xdr:to>
      <xdr:col>0</xdr:col>
      <xdr:colOff>152400</xdr:colOff>
      <xdr:row>314</xdr:row>
      <xdr:rowOff>159328</xdr:rowOff>
    </xdr:to>
    <xdr:pic>
      <xdr:nvPicPr>
        <xdr:cNvPr id="242" name="Picture 241">
          <a:hlinkClick xmlns:r="http://schemas.openxmlformats.org/officeDocument/2006/relationships" r:id="rId238" tgtFrame="_top"/>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746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942975</xdr:rowOff>
    </xdr:from>
    <xdr:to>
      <xdr:col>0</xdr:col>
      <xdr:colOff>152400</xdr:colOff>
      <xdr:row>311</xdr:row>
      <xdr:rowOff>159326</xdr:rowOff>
    </xdr:to>
    <xdr:pic>
      <xdr:nvPicPr>
        <xdr:cNvPr id="243" name="Picture 242">
          <a:hlinkClick xmlns:r="http://schemas.openxmlformats.org/officeDocument/2006/relationships" r:id="rId239" tgtFrame="_top"/>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7630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819150</xdr:rowOff>
    </xdr:from>
    <xdr:to>
      <xdr:col>0</xdr:col>
      <xdr:colOff>152400</xdr:colOff>
      <xdr:row>312</xdr:row>
      <xdr:rowOff>159328</xdr:rowOff>
    </xdr:to>
    <xdr:pic>
      <xdr:nvPicPr>
        <xdr:cNvPr id="244" name="Picture 243">
          <a:hlinkClick xmlns:r="http://schemas.openxmlformats.org/officeDocument/2006/relationships" r:id="rId240" tgtFrame="_top"/>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7799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xdr:row>
      <xdr:rowOff>1057275</xdr:rowOff>
    </xdr:from>
    <xdr:to>
      <xdr:col>0</xdr:col>
      <xdr:colOff>152400</xdr:colOff>
      <xdr:row>320</xdr:row>
      <xdr:rowOff>159328</xdr:rowOff>
    </xdr:to>
    <xdr:pic>
      <xdr:nvPicPr>
        <xdr:cNvPr id="245" name="Picture 244">
          <a:hlinkClick xmlns:r="http://schemas.openxmlformats.org/officeDocument/2006/relationships" r:id="rId241" tgtFrame="_top"/>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003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1295400</xdr:rowOff>
    </xdr:from>
    <xdr:to>
      <xdr:col>0</xdr:col>
      <xdr:colOff>152400</xdr:colOff>
      <xdr:row>316</xdr:row>
      <xdr:rowOff>159327</xdr:rowOff>
    </xdr:to>
    <xdr:pic>
      <xdr:nvPicPr>
        <xdr:cNvPr id="246" name="Picture 245">
          <a:hlinkClick xmlns:r="http://schemas.openxmlformats.org/officeDocument/2006/relationships" r:id="rId242" tgtFrame="_top"/>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2085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xdr:row>
      <xdr:rowOff>1171575</xdr:rowOff>
    </xdr:from>
    <xdr:to>
      <xdr:col>0</xdr:col>
      <xdr:colOff>152400</xdr:colOff>
      <xdr:row>324</xdr:row>
      <xdr:rowOff>159327</xdr:rowOff>
    </xdr:to>
    <xdr:pic>
      <xdr:nvPicPr>
        <xdr:cNvPr id="247" name="Picture 246">
          <a:hlinkClick xmlns:r="http://schemas.openxmlformats.org/officeDocument/2006/relationships" r:id="rId243" tgtFrame="_top"/>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377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324</xdr:row>
      <xdr:rowOff>1047750</xdr:rowOff>
    </xdr:from>
    <xdr:to>
      <xdr:col>0</xdr:col>
      <xdr:colOff>152400</xdr:colOff>
      <xdr:row>325</xdr:row>
      <xdr:rowOff>159327</xdr:rowOff>
    </xdr:to>
    <xdr:pic>
      <xdr:nvPicPr>
        <xdr:cNvPr id="248" name="Picture 247">
          <a:hlinkClick xmlns:r="http://schemas.openxmlformats.org/officeDocument/2006/relationships" r:id="rId244" tgtFrame="_top"/>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545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xdr:row>
      <xdr:rowOff>1104900</xdr:rowOff>
    </xdr:from>
    <xdr:to>
      <xdr:col>0</xdr:col>
      <xdr:colOff>152400</xdr:colOff>
      <xdr:row>321</xdr:row>
      <xdr:rowOff>159328</xdr:rowOff>
    </xdr:to>
    <xdr:pic>
      <xdr:nvPicPr>
        <xdr:cNvPr id="249" name="Picture 248">
          <a:hlinkClick xmlns:r="http://schemas.openxmlformats.org/officeDocument/2006/relationships" r:id="rId245" tgtFrame="_top"/>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732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xdr:row>
      <xdr:rowOff>1162050</xdr:rowOff>
    </xdr:from>
    <xdr:to>
      <xdr:col>0</xdr:col>
      <xdr:colOff>152400</xdr:colOff>
      <xdr:row>322</xdr:row>
      <xdr:rowOff>159326</xdr:rowOff>
    </xdr:to>
    <xdr:pic>
      <xdr:nvPicPr>
        <xdr:cNvPr id="250" name="Picture 249">
          <a:hlinkClick xmlns:r="http://schemas.openxmlformats.org/officeDocument/2006/relationships" r:id="rId246" tgtFrame="_top"/>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8919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1400175</xdr:rowOff>
    </xdr:from>
    <xdr:to>
      <xdr:col>0</xdr:col>
      <xdr:colOff>152400</xdr:colOff>
      <xdr:row>327</xdr:row>
      <xdr:rowOff>159327</xdr:rowOff>
    </xdr:to>
    <xdr:pic>
      <xdr:nvPicPr>
        <xdr:cNvPr id="251" name="Picture 250">
          <a:hlinkClick xmlns:r="http://schemas.openxmlformats.org/officeDocument/2006/relationships" r:id="rId247" tgtFrame="_top"/>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91058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xdr:row>
      <xdr:rowOff>9525</xdr:rowOff>
    </xdr:from>
    <xdr:to>
      <xdr:col>0</xdr:col>
      <xdr:colOff>152400</xdr:colOff>
      <xdr:row>334</xdr:row>
      <xdr:rowOff>161925</xdr:rowOff>
    </xdr:to>
    <xdr:pic>
      <xdr:nvPicPr>
        <xdr:cNvPr id="252" name="Picture 251">
          <a:hlinkClick xmlns:r="http://schemas.openxmlformats.org/officeDocument/2006/relationships" r:id="rId248" tgtFrame="_top"/>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9292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247650</xdr:rowOff>
    </xdr:from>
    <xdr:to>
      <xdr:col>0</xdr:col>
      <xdr:colOff>152400</xdr:colOff>
      <xdr:row>329</xdr:row>
      <xdr:rowOff>140277</xdr:rowOff>
    </xdr:to>
    <xdr:pic>
      <xdr:nvPicPr>
        <xdr:cNvPr id="253" name="Picture 252">
          <a:hlinkClick xmlns:r="http://schemas.openxmlformats.org/officeDocument/2006/relationships" r:id="rId249" tgtFrame="_top"/>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9479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485775</xdr:rowOff>
    </xdr:from>
    <xdr:to>
      <xdr:col>0</xdr:col>
      <xdr:colOff>152400</xdr:colOff>
      <xdr:row>340</xdr:row>
      <xdr:rowOff>159328</xdr:rowOff>
    </xdr:to>
    <xdr:pic>
      <xdr:nvPicPr>
        <xdr:cNvPr id="254" name="Picture 253">
          <a:hlinkClick xmlns:r="http://schemas.openxmlformats.org/officeDocument/2006/relationships" r:id="rId250" tgtFrame="_top"/>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9665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723900</xdr:rowOff>
    </xdr:from>
    <xdr:to>
      <xdr:col>0</xdr:col>
      <xdr:colOff>152400</xdr:colOff>
      <xdr:row>345</xdr:row>
      <xdr:rowOff>159328</xdr:rowOff>
    </xdr:to>
    <xdr:pic>
      <xdr:nvPicPr>
        <xdr:cNvPr id="255" name="Picture 254">
          <a:hlinkClick xmlns:r="http://schemas.openxmlformats.org/officeDocument/2006/relationships" r:id="rId251" tgtFrame="_top"/>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39852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xdr:row>
      <xdr:rowOff>962025</xdr:rowOff>
    </xdr:from>
    <xdr:to>
      <xdr:col>0</xdr:col>
      <xdr:colOff>152400</xdr:colOff>
      <xdr:row>341</xdr:row>
      <xdr:rowOff>159326</xdr:rowOff>
    </xdr:to>
    <xdr:pic>
      <xdr:nvPicPr>
        <xdr:cNvPr id="256" name="Picture 255">
          <a:hlinkClick xmlns:r="http://schemas.openxmlformats.org/officeDocument/2006/relationships" r:id="rId252" tgtFrame="_top"/>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039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xdr:row>
      <xdr:rowOff>1200150</xdr:rowOff>
    </xdr:from>
    <xdr:to>
      <xdr:col>0</xdr:col>
      <xdr:colOff>152400</xdr:colOff>
      <xdr:row>346</xdr:row>
      <xdr:rowOff>159327</xdr:rowOff>
    </xdr:to>
    <xdr:pic>
      <xdr:nvPicPr>
        <xdr:cNvPr id="257" name="Picture 256">
          <a:hlinkClick xmlns:r="http://schemas.openxmlformats.org/officeDocument/2006/relationships" r:id="rId253" tgtFrame="_top"/>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225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1257300</xdr:rowOff>
    </xdr:from>
    <xdr:to>
      <xdr:col>0</xdr:col>
      <xdr:colOff>152400</xdr:colOff>
      <xdr:row>342</xdr:row>
      <xdr:rowOff>159327</xdr:rowOff>
    </xdr:to>
    <xdr:pic>
      <xdr:nvPicPr>
        <xdr:cNvPr id="258" name="Picture 257">
          <a:hlinkClick xmlns:r="http://schemas.openxmlformats.org/officeDocument/2006/relationships" r:id="rId254" tgtFrame="_top"/>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394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1314450</xdr:rowOff>
    </xdr:from>
    <xdr:to>
      <xdr:col>0</xdr:col>
      <xdr:colOff>152400</xdr:colOff>
      <xdr:row>347</xdr:row>
      <xdr:rowOff>159329</xdr:rowOff>
    </xdr:to>
    <xdr:pic>
      <xdr:nvPicPr>
        <xdr:cNvPr id="259" name="Picture 258">
          <a:hlinkClick xmlns:r="http://schemas.openxmlformats.org/officeDocument/2006/relationships" r:id="rId255" tgtFrame="_top"/>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563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1371600</xdr:rowOff>
    </xdr:from>
    <xdr:to>
      <xdr:col>0</xdr:col>
      <xdr:colOff>152400</xdr:colOff>
      <xdr:row>343</xdr:row>
      <xdr:rowOff>159327</xdr:rowOff>
    </xdr:to>
    <xdr:pic>
      <xdr:nvPicPr>
        <xdr:cNvPr id="260" name="Picture 259">
          <a:hlinkClick xmlns:r="http://schemas.openxmlformats.org/officeDocument/2006/relationships" r:id="rId256" tgtFrame="_top"/>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7317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1428750</xdr:rowOff>
    </xdr:from>
    <xdr:to>
      <xdr:col>0</xdr:col>
      <xdr:colOff>152400</xdr:colOff>
      <xdr:row>348</xdr:row>
      <xdr:rowOff>159327</xdr:rowOff>
    </xdr:to>
    <xdr:pic>
      <xdr:nvPicPr>
        <xdr:cNvPr id="261" name="Picture 260">
          <a:hlinkClick xmlns:r="http://schemas.openxmlformats.org/officeDocument/2006/relationships" r:id="rId257" tgtFrame="_top"/>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0900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1485900</xdr:rowOff>
    </xdr:from>
    <xdr:to>
      <xdr:col>0</xdr:col>
      <xdr:colOff>152400</xdr:colOff>
      <xdr:row>344</xdr:row>
      <xdr:rowOff>158461</xdr:rowOff>
    </xdr:to>
    <xdr:pic>
      <xdr:nvPicPr>
        <xdr:cNvPr id="262" name="Picture 261">
          <a:hlinkClick xmlns:r="http://schemas.openxmlformats.org/officeDocument/2006/relationships" r:id="rId258" tgtFrame="_top"/>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0689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348</xdr:row>
      <xdr:rowOff>1543050</xdr:rowOff>
    </xdr:from>
    <xdr:to>
      <xdr:col>0</xdr:col>
      <xdr:colOff>152400</xdr:colOff>
      <xdr:row>349</xdr:row>
      <xdr:rowOff>158461</xdr:rowOff>
    </xdr:to>
    <xdr:pic>
      <xdr:nvPicPr>
        <xdr:cNvPr id="263" name="Picture 262">
          <a:hlinkClick xmlns:r="http://schemas.openxmlformats.org/officeDocument/2006/relationships" r:id="rId259" tgtFrame="_top"/>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2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xdr:row>
      <xdr:rowOff>152400</xdr:rowOff>
    </xdr:from>
    <xdr:to>
      <xdr:col>0</xdr:col>
      <xdr:colOff>152400</xdr:colOff>
      <xdr:row>336</xdr:row>
      <xdr:rowOff>45027</xdr:rowOff>
    </xdr:to>
    <xdr:pic>
      <xdr:nvPicPr>
        <xdr:cNvPr id="264" name="Picture 263">
          <a:hlinkClick xmlns:r="http://schemas.openxmlformats.org/officeDocument/2006/relationships" r:id="rId260" tgtFrame="_top"/>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406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390525</xdr:rowOff>
    </xdr:from>
    <xdr:to>
      <xdr:col>0</xdr:col>
      <xdr:colOff>152400</xdr:colOff>
      <xdr:row>332</xdr:row>
      <xdr:rowOff>159328</xdr:rowOff>
    </xdr:to>
    <xdr:pic>
      <xdr:nvPicPr>
        <xdr:cNvPr id="265" name="Picture 264">
          <a:hlinkClick xmlns:r="http://schemas.openxmlformats.org/officeDocument/2006/relationships" r:id="rId261" tgtFrame="_top"/>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574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xdr:row>
      <xdr:rowOff>628650</xdr:rowOff>
    </xdr:from>
    <xdr:to>
      <xdr:col>0</xdr:col>
      <xdr:colOff>152400</xdr:colOff>
      <xdr:row>337</xdr:row>
      <xdr:rowOff>159327</xdr:rowOff>
    </xdr:to>
    <xdr:pic>
      <xdr:nvPicPr>
        <xdr:cNvPr id="266" name="Picture 265">
          <a:hlinkClick xmlns:r="http://schemas.openxmlformats.org/officeDocument/2006/relationships" r:id="rId262" tgtFrame="_top"/>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743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866775</xdr:rowOff>
    </xdr:from>
    <xdr:to>
      <xdr:col>0</xdr:col>
      <xdr:colOff>152400</xdr:colOff>
      <xdr:row>333</xdr:row>
      <xdr:rowOff>159328</xdr:rowOff>
    </xdr:to>
    <xdr:pic>
      <xdr:nvPicPr>
        <xdr:cNvPr id="267" name="Picture 266">
          <a:hlinkClick xmlns:r="http://schemas.openxmlformats.org/officeDocument/2006/relationships" r:id="rId263" tgtFrame="_top"/>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1911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19050</xdr:rowOff>
    </xdr:from>
    <xdr:to>
      <xdr:col>0</xdr:col>
      <xdr:colOff>152400</xdr:colOff>
      <xdr:row>339</xdr:row>
      <xdr:rowOff>171450</xdr:rowOff>
    </xdr:to>
    <xdr:pic>
      <xdr:nvPicPr>
        <xdr:cNvPr id="268" name="Picture 267">
          <a:hlinkClick xmlns:r="http://schemas.openxmlformats.org/officeDocument/2006/relationships" r:id="rId264" tgtFrame="_top"/>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0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xdr:row>
      <xdr:rowOff>438150</xdr:rowOff>
    </xdr:from>
    <xdr:to>
      <xdr:col>0</xdr:col>
      <xdr:colOff>152400</xdr:colOff>
      <xdr:row>339</xdr:row>
      <xdr:rowOff>159327</xdr:rowOff>
    </xdr:to>
    <xdr:pic>
      <xdr:nvPicPr>
        <xdr:cNvPr id="269" name="Picture 268">
          <a:hlinkClick xmlns:r="http://schemas.openxmlformats.org/officeDocument/2006/relationships" r:id="rId265" tgtFrame="_top"/>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24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349</xdr:row>
      <xdr:rowOff>857250</xdr:rowOff>
    </xdr:from>
    <xdr:to>
      <xdr:col>0</xdr:col>
      <xdr:colOff>152400</xdr:colOff>
      <xdr:row>350</xdr:row>
      <xdr:rowOff>159327</xdr:rowOff>
    </xdr:to>
    <xdr:pic>
      <xdr:nvPicPr>
        <xdr:cNvPr id="270" name="Picture 269">
          <a:hlinkClick xmlns:r="http://schemas.openxmlformats.org/officeDocument/2006/relationships" r:id="rId266" tgtFrame="_top"/>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4176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xdr:row>
      <xdr:rowOff>1276350</xdr:rowOff>
    </xdr:from>
    <xdr:to>
      <xdr:col>0</xdr:col>
      <xdr:colOff>152400</xdr:colOff>
      <xdr:row>353</xdr:row>
      <xdr:rowOff>159327</xdr:rowOff>
    </xdr:to>
    <xdr:pic>
      <xdr:nvPicPr>
        <xdr:cNvPr id="271" name="Picture 270">
          <a:hlinkClick xmlns:r="http://schemas.openxmlformats.org/officeDocument/2006/relationships" r:id="rId267" tgtFrame="_top"/>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586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350</xdr:row>
      <xdr:rowOff>1333500</xdr:rowOff>
    </xdr:from>
    <xdr:to>
      <xdr:col>0</xdr:col>
      <xdr:colOff>152400</xdr:colOff>
      <xdr:row>351</xdr:row>
      <xdr:rowOff>159328</xdr:rowOff>
    </xdr:to>
    <xdr:pic>
      <xdr:nvPicPr>
        <xdr:cNvPr id="272" name="Picture 271">
          <a:hlinkClick xmlns:r="http://schemas.openxmlformats.org/officeDocument/2006/relationships" r:id="rId268" tgtFrame="_top"/>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7548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351</xdr:row>
      <xdr:rowOff>1209675</xdr:rowOff>
    </xdr:from>
    <xdr:to>
      <xdr:col>0</xdr:col>
      <xdr:colOff>152400</xdr:colOff>
      <xdr:row>352</xdr:row>
      <xdr:rowOff>159327</xdr:rowOff>
    </xdr:to>
    <xdr:pic>
      <xdr:nvPicPr>
        <xdr:cNvPr id="273" name="Picture 272">
          <a:hlinkClick xmlns:r="http://schemas.openxmlformats.org/officeDocument/2006/relationships" r:id="rId269" tgtFrame="_top"/>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2905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353</xdr:row>
      <xdr:rowOff>1085850</xdr:rowOff>
    </xdr:from>
    <xdr:to>
      <xdr:col>0</xdr:col>
      <xdr:colOff>152400</xdr:colOff>
      <xdr:row>354</xdr:row>
      <xdr:rowOff>159328</xdr:rowOff>
    </xdr:to>
    <xdr:pic>
      <xdr:nvPicPr>
        <xdr:cNvPr id="274" name="Picture 273">
          <a:hlinkClick xmlns:r="http://schemas.openxmlformats.org/officeDocument/2006/relationships" r:id="rId270" tgtFrame="_top"/>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0558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359</xdr:row>
      <xdr:rowOff>962025</xdr:rowOff>
    </xdr:from>
    <xdr:to>
      <xdr:col>0</xdr:col>
      <xdr:colOff>152400</xdr:colOff>
      <xdr:row>360</xdr:row>
      <xdr:rowOff>159327</xdr:rowOff>
    </xdr:to>
    <xdr:pic>
      <xdr:nvPicPr>
        <xdr:cNvPr id="275" name="Picture 274">
          <a:hlinkClick xmlns:r="http://schemas.openxmlformats.org/officeDocument/2006/relationships" r:id="rId271" tgtFrame="_top"/>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206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360</xdr:row>
      <xdr:rowOff>1019175</xdr:rowOff>
    </xdr:from>
    <xdr:to>
      <xdr:col>0</xdr:col>
      <xdr:colOff>152400</xdr:colOff>
      <xdr:row>361</xdr:row>
      <xdr:rowOff>159328</xdr:rowOff>
    </xdr:to>
    <xdr:pic>
      <xdr:nvPicPr>
        <xdr:cNvPr id="276" name="Picture 275">
          <a:hlinkClick xmlns:r="http://schemas.openxmlformats.org/officeDocument/2006/relationships" r:id="rId272" tgtFrame="_top"/>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356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372</xdr:row>
      <xdr:rowOff>895350</xdr:rowOff>
    </xdr:from>
    <xdr:to>
      <xdr:col>0</xdr:col>
      <xdr:colOff>152400</xdr:colOff>
      <xdr:row>373</xdr:row>
      <xdr:rowOff>159327</xdr:rowOff>
    </xdr:to>
    <xdr:pic>
      <xdr:nvPicPr>
        <xdr:cNvPr id="277" name="Picture 276">
          <a:hlinkClick xmlns:r="http://schemas.openxmlformats.org/officeDocument/2006/relationships" r:id="rId273" tgtFrame="_top"/>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4892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771525</xdr:rowOff>
    </xdr:from>
    <xdr:to>
      <xdr:col>0</xdr:col>
      <xdr:colOff>152400</xdr:colOff>
      <xdr:row>374</xdr:row>
      <xdr:rowOff>159327</xdr:rowOff>
    </xdr:to>
    <xdr:pic>
      <xdr:nvPicPr>
        <xdr:cNvPr id="278" name="Picture 277">
          <a:hlinkClick xmlns:r="http://schemas.openxmlformats.org/officeDocument/2006/relationships" r:id="rId274" tgtFrame="_top"/>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621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xdr:row>
      <xdr:rowOff>647700</xdr:rowOff>
    </xdr:from>
    <xdr:to>
      <xdr:col>0</xdr:col>
      <xdr:colOff>152400</xdr:colOff>
      <xdr:row>375</xdr:row>
      <xdr:rowOff>159329</xdr:rowOff>
    </xdr:to>
    <xdr:pic>
      <xdr:nvPicPr>
        <xdr:cNvPr id="279" name="Picture 278">
          <a:hlinkClick xmlns:r="http://schemas.openxmlformats.org/officeDocument/2006/relationships" r:id="rId275" tgtFrame="_top"/>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754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361</xdr:row>
      <xdr:rowOff>161925</xdr:rowOff>
    </xdr:from>
    <xdr:to>
      <xdr:col>0</xdr:col>
      <xdr:colOff>152400</xdr:colOff>
      <xdr:row>362</xdr:row>
      <xdr:rowOff>54552</xdr:rowOff>
    </xdr:to>
    <xdr:pic>
      <xdr:nvPicPr>
        <xdr:cNvPr id="280" name="Picture 279">
          <a:hlinkClick xmlns:r="http://schemas.openxmlformats.org/officeDocument/2006/relationships" r:id="rId276" tgtFrame="_top"/>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3886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361</xdr:row>
      <xdr:rowOff>1485900</xdr:rowOff>
    </xdr:from>
    <xdr:to>
      <xdr:col>0</xdr:col>
      <xdr:colOff>152400</xdr:colOff>
      <xdr:row>362</xdr:row>
      <xdr:rowOff>159327</xdr:rowOff>
    </xdr:to>
    <xdr:pic>
      <xdr:nvPicPr>
        <xdr:cNvPr id="281" name="Picture 280">
          <a:hlinkClick xmlns:r="http://schemas.openxmlformats.org/officeDocument/2006/relationships" r:id="rId277" tgtFrame="_top"/>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018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xdr:row>
      <xdr:rowOff>1181100</xdr:rowOff>
    </xdr:from>
    <xdr:to>
      <xdr:col>0</xdr:col>
      <xdr:colOff>152400</xdr:colOff>
      <xdr:row>376</xdr:row>
      <xdr:rowOff>159327</xdr:rowOff>
    </xdr:to>
    <xdr:pic>
      <xdr:nvPicPr>
        <xdr:cNvPr id="282" name="Picture 281">
          <a:hlinkClick xmlns:r="http://schemas.openxmlformats.org/officeDocument/2006/relationships" r:id="rId278" tgtFrame="_top"/>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18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xdr:row>
      <xdr:rowOff>876300</xdr:rowOff>
    </xdr:from>
    <xdr:to>
      <xdr:col>0</xdr:col>
      <xdr:colOff>152400</xdr:colOff>
      <xdr:row>363</xdr:row>
      <xdr:rowOff>159326</xdr:rowOff>
    </xdr:to>
    <xdr:pic>
      <xdr:nvPicPr>
        <xdr:cNvPr id="283" name="Picture 282">
          <a:hlinkClick xmlns:r="http://schemas.openxmlformats.org/officeDocument/2006/relationships" r:id="rId279" tgtFrame="_top"/>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356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xdr:row>
      <xdr:rowOff>571500</xdr:rowOff>
    </xdr:from>
    <xdr:to>
      <xdr:col>0</xdr:col>
      <xdr:colOff>152400</xdr:colOff>
      <xdr:row>377</xdr:row>
      <xdr:rowOff>159328</xdr:rowOff>
    </xdr:to>
    <xdr:pic>
      <xdr:nvPicPr>
        <xdr:cNvPr id="284" name="Picture 283">
          <a:hlinkClick xmlns:r="http://schemas.openxmlformats.org/officeDocument/2006/relationships" r:id="rId280" tgtFrame="_top"/>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5246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xdr:row>
      <xdr:rowOff>628650</xdr:rowOff>
    </xdr:from>
    <xdr:to>
      <xdr:col>0</xdr:col>
      <xdr:colOff>152400</xdr:colOff>
      <xdr:row>370</xdr:row>
      <xdr:rowOff>159327</xdr:rowOff>
    </xdr:to>
    <xdr:pic>
      <xdr:nvPicPr>
        <xdr:cNvPr id="285" name="Picture 284">
          <a:hlinkClick xmlns:r="http://schemas.openxmlformats.org/officeDocument/2006/relationships" r:id="rId281" tgtFrame="_top"/>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6932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xdr:row>
      <xdr:rowOff>504825</xdr:rowOff>
    </xdr:from>
    <xdr:to>
      <xdr:col>0</xdr:col>
      <xdr:colOff>152400</xdr:colOff>
      <xdr:row>371</xdr:row>
      <xdr:rowOff>159327</xdr:rowOff>
    </xdr:to>
    <xdr:pic>
      <xdr:nvPicPr>
        <xdr:cNvPr id="286" name="Picture 285">
          <a:hlinkClick xmlns:r="http://schemas.openxmlformats.org/officeDocument/2006/relationships" r:id="rId282" tgtFrame="_top"/>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843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381000</xdr:rowOff>
    </xdr:from>
    <xdr:to>
      <xdr:col>0</xdr:col>
      <xdr:colOff>152400</xdr:colOff>
      <xdr:row>378</xdr:row>
      <xdr:rowOff>159328</xdr:rowOff>
    </xdr:to>
    <xdr:pic>
      <xdr:nvPicPr>
        <xdr:cNvPr id="287" name="Picture 286">
          <a:hlinkClick xmlns:r="http://schemas.openxmlformats.org/officeDocument/2006/relationships" r:id="rId283" tgtFrame="_top"/>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49941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xdr:row>
      <xdr:rowOff>438150</xdr:rowOff>
    </xdr:from>
    <xdr:to>
      <xdr:col>0</xdr:col>
      <xdr:colOff>152400</xdr:colOff>
      <xdr:row>379</xdr:row>
      <xdr:rowOff>159327</xdr:rowOff>
    </xdr:to>
    <xdr:pic>
      <xdr:nvPicPr>
        <xdr:cNvPr id="288" name="Picture 287">
          <a:hlinkClick xmlns:r="http://schemas.openxmlformats.org/officeDocument/2006/relationships" r:id="rId284" tgtFrame="_top"/>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5144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xdr:row>
      <xdr:rowOff>495300</xdr:rowOff>
    </xdr:from>
    <xdr:to>
      <xdr:col>0</xdr:col>
      <xdr:colOff>152400</xdr:colOff>
      <xdr:row>380</xdr:row>
      <xdr:rowOff>159327</xdr:rowOff>
    </xdr:to>
    <xdr:pic>
      <xdr:nvPicPr>
        <xdr:cNvPr id="289" name="Picture 288">
          <a:hlinkClick xmlns:r="http://schemas.openxmlformats.org/officeDocument/2006/relationships" r:id="rId285" tgtFrame="_top"/>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529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371475</xdr:rowOff>
    </xdr:from>
    <xdr:to>
      <xdr:col>0</xdr:col>
      <xdr:colOff>152400</xdr:colOff>
      <xdr:row>381</xdr:row>
      <xdr:rowOff>159326</xdr:rowOff>
    </xdr:to>
    <xdr:pic>
      <xdr:nvPicPr>
        <xdr:cNvPr id="290" name="Picture 289">
          <a:hlinkClick xmlns:r="http://schemas.openxmlformats.org/officeDocument/2006/relationships" r:id="rId286" tgtFrame="_top"/>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5481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428625</xdr:rowOff>
    </xdr:from>
    <xdr:to>
      <xdr:col>0</xdr:col>
      <xdr:colOff>152400</xdr:colOff>
      <xdr:row>382</xdr:row>
      <xdr:rowOff>159329</xdr:rowOff>
    </xdr:to>
    <xdr:pic>
      <xdr:nvPicPr>
        <xdr:cNvPr id="291" name="Picture 290">
          <a:hlinkClick xmlns:r="http://schemas.openxmlformats.org/officeDocument/2006/relationships" r:id="rId287" tgtFrame="_top"/>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568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485775</xdr:rowOff>
    </xdr:from>
    <xdr:to>
      <xdr:col>0</xdr:col>
      <xdr:colOff>152400</xdr:colOff>
      <xdr:row>383</xdr:row>
      <xdr:rowOff>159327</xdr:rowOff>
    </xdr:to>
    <xdr:pic>
      <xdr:nvPicPr>
        <xdr:cNvPr id="292" name="Picture 291">
          <a:hlinkClick xmlns:r="http://schemas.openxmlformats.org/officeDocument/2006/relationships" r:id="rId288" tgtFrame="_top"/>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5891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xdr:row>
      <xdr:rowOff>542925</xdr:rowOff>
    </xdr:from>
    <xdr:to>
      <xdr:col>0</xdr:col>
      <xdr:colOff>152400</xdr:colOff>
      <xdr:row>385</xdr:row>
      <xdr:rowOff>159327</xdr:rowOff>
    </xdr:to>
    <xdr:pic>
      <xdr:nvPicPr>
        <xdr:cNvPr id="293" name="Picture 292">
          <a:hlinkClick xmlns:r="http://schemas.openxmlformats.org/officeDocument/2006/relationships" r:id="rId289" tgtFrame="_top"/>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0962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xdr:row>
      <xdr:rowOff>57150</xdr:rowOff>
    </xdr:from>
    <xdr:to>
      <xdr:col>0</xdr:col>
      <xdr:colOff>152400</xdr:colOff>
      <xdr:row>390</xdr:row>
      <xdr:rowOff>209550</xdr:rowOff>
    </xdr:to>
    <xdr:pic>
      <xdr:nvPicPr>
        <xdr:cNvPr id="294" name="Picture 293">
          <a:hlinkClick xmlns:r="http://schemas.openxmlformats.org/officeDocument/2006/relationships" r:id="rId290" tgtFrame="_top"/>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264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385</xdr:row>
      <xdr:rowOff>1743075</xdr:rowOff>
    </xdr:from>
    <xdr:to>
      <xdr:col>0</xdr:col>
      <xdr:colOff>152400</xdr:colOff>
      <xdr:row>386</xdr:row>
      <xdr:rowOff>159327</xdr:rowOff>
    </xdr:to>
    <xdr:pic>
      <xdr:nvPicPr>
        <xdr:cNvPr id="295" name="Picture 294">
          <a:hlinkClick xmlns:r="http://schemas.openxmlformats.org/officeDocument/2006/relationships" r:id="rId291" tgtFrame="_top"/>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433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1257300</xdr:rowOff>
    </xdr:from>
    <xdr:to>
      <xdr:col>0</xdr:col>
      <xdr:colOff>152400</xdr:colOff>
      <xdr:row>387</xdr:row>
      <xdr:rowOff>159328</xdr:rowOff>
    </xdr:to>
    <xdr:pic>
      <xdr:nvPicPr>
        <xdr:cNvPr id="296" name="Picture 295">
          <a:hlinkClick xmlns:r="http://schemas.openxmlformats.org/officeDocument/2006/relationships" r:id="rId292" tgtFrame="_top"/>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602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590550</xdr:rowOff>
    </xdr:from>
    <xdr:to>
      <xdr:col>0</xdr:col>
      <xdr:colOff>152400</xdr:colOff>
      <xdr:row>388</xdr:row>
      <xdr:rowOff>159327</xdr:rowOff>
    </xdr:to>
    <xdr:pic>
      <xdr:nvPicPr>
        <xdr:cNvPr id="297" name="Picture 296">
          <a:hlinkClick xmlns:r="http://schemas.openxmlformats.org/officeDocument/2006/relationships" r:id="rId293" tgtFrame="_top"/>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752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2095500</xdr:rowOff>
    </xdr:from>
    <xdr:to>
      <xdr:col>0</xdr:col>
      <xdr:colOff>152400</xdr:colOff>
      <xdr:row>388</xdr:row>
      <xdr:rowOff>152399</xdr:rowOff>
    </xdr:to>
    <xdr:pic>
      <xdr:nvPicPr>
        <xdr:cNvPr id="298" name="Picture 297">
          <a:hlinkClick xmlns:r="http://schemas.openxmlformats.org/officeDocument/2006/relationships" r:id="rId294" tgtFrame="_top"/>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69030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xdr:row>
      <xdr:rowOff>1971675</xdr:rowOff>
    </xdr:from>
    <xdr:to>
      <xdr:col>0</xdr:col>
      <xdr:colOff>152400</xdr:colOff>
      <xdr:row>389</xdr:row>
      <xdr:rowOff>160193</xdr:rowOff>
    </xdr:to>
    <xdr:pic>
      <xdr:nvPicPr>
        <xdr:cNvPr id="299" name="Picture 298">
          <a:hlinkClick xmlns:r="http://schemas.openxmlformats.org/officeDocument/2006/relationships" r:id="rId295" tgtFrame="_top"/>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7107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395</xdr:row>
      <xdr:rowOff>38100</xdr:rowOff>
    </xdr:from>
    <xdr:to>
      <xdr:col>0</xdr:col>
      <xdr:colOff>152400</xdr:colOff>
      <xdr:row>395</xdr:row>
      <xdr:rowOff>190500</xdr:rowOff>
    </xdr:to>
    <xdr:pic>
      <xdr:nvPicPr>
        <xdr:cNvPr id="300" name="Picture 299">
          <a:hlinkClick xmlns:r="http://schemas.openxmlformats.org/officeDocument/2006/relationships" r:id="rId296" tgtFrame="_top"/>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7312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95250</xdr:rowOff>
    </xdr:from>
    <xdr:to>
      <xdr:col>0</xdr:col>
      <xdr:colOff>152400</xdr:colOff>
      <xdr:row>396</xdr:row>
      <xdr:rowOff>247650</xdr:rowOff>
    </xdr:to>
    <xdr:pic>
      <xdr:nvPicPr>
        <xdr:cNvPr id="301" name="Picture 300">
          <a:hlinkClick xmlns:r="http://schemas.openxmlformats.org/officeDocument/2006/relationships" r:id="rId297" tgtFrame="_top"/>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7517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392</xdr:row>
      <xdr:rowOff>152400</xdr:rowOff>
    </xdr:from>
    <xdr:to>
      <xdr:col>0</xdr:col>
      <xdr:colOff>152400</xdr:colOff>
      <xdr:row>393</xdr:row>
      <xdr:rowOff>45027</xdr:rowOff>
    </xdr:to>
    <xdr:pic>
      <xdr:nvPicPr>
        <xdr:cNvPr id="302" name="Picture 301">
          <a:hlinkClick xmlns:r="http://schemas.openxmlformats.org/officeDocument/2006/relationships" r:id="rId298" tgtFrame="_top"/>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77221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393</xdr:row>
      <xdr:rowOff>390525</xdr:rowOff>
    </xdr:from>
    <xdr:to>
      <xdr:col>0</xdr:col>
      <xdr:colOff>152400</xdr:colOff>
      <xdr:row>394</xdr:row>
      <xdr:rowOff>159328</xdr:rowOff>
    </xdr:to>
    <xdr:pic>
      <xdr:nvPicPr>
        <xdr:cNvPr id="303" name="Picture 302">
          <a:hlinkClick xmlns:r="http://schemas.openxmlformats.org/officeDocument/2006/relationships" r:id="rId299" tgtFrame="_top"/>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7945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394</xdr:row>
      <xdr:rowOff>628650</xdr:rowOff>
    </xdr:from>
    <xdr:to>
      <xdr:col>0</xdr:col>
      <xdr:colOff>152400</xdr:colOff>
      <xdr:row>395</xdr:row>
      <xdr:rowOff>159327</xdr:rowOff>
    </xdr:to>
    <xdr:pic>
      <xdr:nvPicPr>
        <xdr:cNvPr id="304" name="Picture 303">
          <a:hlinkClick xmlns:r="http://schemas.openxmlformats.org/officeDocument/2006/relationships" r:id="rId300" tgtFrame="_top"/>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816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397</xdr:row>
      <xdr:rowOff>866775</xdr:rowOff>
    </xdr:from>
    <xdr:to>
      <xdr:col>0</xdr:col>
      <xdr:colOff>152400</xdr:colOff>
      <xdr:row>398</xdr:row>
      <xdr:rowOff>159326</xdr:rowOff>
    </xdr:to>
    <xdr:pic>
      <xdr:nvPicPr>
        <xdr:cNvPr id="305" name="Picture 304">
          <a:hlinkClick xmlns:r="http://schemas.openxmlformats.org/officeDocument/2006/relationships" r:id="rId301" tgtFrame="_top"/>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8390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395</xdr:row>
      <xdr:rowOff>1466850</xdr:rowOff>
    </xdr:from>
    <xdr:to>
      <xdr:col>0</xdr:col>
      <xdr:colOff>152400</xdr:colOff>
      <xdr:row>396</xdr:row>
      <xdr:rowOff>159328</xdr:rowOff>
    </xdr:to>
    <xdr:pic>
      <xdr:nvPicPr>
        <xdr:cNvPr id="306" name="Picture 305">
          <a:hlinkClick xmlns:r="http://schemas.openxmlformats.org/officeDocument/2006/relationships" r:id="rId302" tgtFrame="_top"/>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86136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402</xdr:row>
      <xdr:rowOff>257175</xdr:rowOff>
    </xdr:from>
    <xdr:to>
      <xdr:col>0</xdr:col>
      <xdr:colOff>152400</xdr:colOff>
      <xdr:row>403</xdr:row>
      <xdr:rowOff>149803</xdr:rowOff>
    </xdr:to>
    <xdr:pic>
      <xdr:nvPicPr>
        <xdr:cNvPr id="307" name="Picture 306">
          <a:hlinkClick xmlns:r="http://schemas.openxmlformats.org/officeDocument/2006/relationships" r:id="rId303" tgtFrame="_top"/>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8818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403</xdr:row>
      <xdr:rowOff>1038225</xdr:rowOff>
    </xdr:from>
    <xdr:to>
      <xdr:col>0</xdr:col>
      <xdr:colOff>152400</xdr:colOff>
      <xdr:row>404</xdr:row>
      <xdr:rowOff>159327</xdr:rowOff>
    </xdr:to>
    <xdr:pic>
      <xdr:nvPicPr>
        <xdr:cNvPr id="308" name="Picture 307">
          <a:hlinkClick xmlns:r="http://schemas.openxmlformats.org/officeDocument/2006/relationships" r:id="rId304" tgtFrame="_top"/>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9023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404</xdr:row>
      <xdr:rowOff>190500</xdr:rowOff>
    </xdr:from>
    <xdr:to>
      <xdr:col>0</xdr:col>
      <xdr:colOff>152400</xdr:colOff>
      <xdr:row>405</xdr:row>
      <xdr:rowOff>83127</xdr:rowOff>
    </xdr:to>
    <xdr:pic>
      <xdr:nvPicPr>
        <xdr:cNvPr id="309" name="Picture 308">
          <a:hlinkClick xmlns:r="http://schemas.openxmlformats.org/officeDocument/2006/relationships" r:id="rId305" tgtFrame="_top"/>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9228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xdr:row>
      <xdr:rowOff>971550</xdr:rowOff>
    </xdr:from>
    <xdr:to>
      <xdr:col>0</xdr:col>
      <xdr:colOff>152400</xdr:colOff>
      <xdr:row>400</xdr:row>
      <xdr:rowOff>159326</xdr:rowOff>
    </xdr:to>
    <xdr:pic>
      <xdr:nvPicPr>
        <xdr:cNvPr id="310" name="Picture 309">
          <a:hlinkClick xmlns:r="http://schemas.openxmlformats.org/officeDocument/2006/relationships" r:id="rId306" tgtFrame="_top"/>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94328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405</xdr:row>
      <xdr:rowOff>1752600</xdr:rowOff>
    </xdr:from>
    <xdr:to>
      <xdr:col>0</xdr:col>
      <xdr:colOff>152400</xdr:colOff>
      <xdr:row>406</xdr:row>
      <xdr:rowOff>167986</xdr:rowOff>
    </xdr:to>
    <xdr:pic>
      <xdr:nvPicPr>
        <xdr:cNvPr id="311" name="Picture 310">
          <a:hlinkClick xmlns:r="http://schemas.openxmlformats.org/officeDocument/2006/relationships" r:id="rId307" tgtFrame="_top"/>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9637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408</xdr:row>
      <xdr:rowOff>180975</xdr:rowOff>
    </xdr:from>
    <xdr:to>
      <xdr:col>0</xdr:col>
      <xdr:colOff>152400</xdr:colOff>
      <xdr:row>409</xdr:row>
      <xdr:rowOff>73602</xdr:rowOff>
    </xdr:to>
    <xdr:pic>
      <xdr:nvPicPr>
        <xdr:cNvPr id="312" name="Picture 311">
          <a:hlinkClick xmlns:r="http://schemas.openxmlformats.org/officeDocument/2006/relationships" r:id="rId308" tgtFrame="_top"/>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4984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xdr:row>
      <xdr:rowOff>962025</xdr:rowOff>
    </xdr:from>
    <xdr:to>
      <xdr:col>0</xdr:col>
      <xdr:colOff>152400</xdr:colOff>
      <xdr:row>417</xdr:row>
      <xdr:rowOff>159328</xdr:rowOff>
    </xdr:to>
    <xdr:pic>
      <xdr:nvPicPr>
        <xdr:cNvPr id="313" name="Picture 312">
          <a:hlinkClick xmlns:r="http://schemas.openxmlformats.org/officeDocument/2006/relationships" r:id="rId309" tgtFrame="_top"/>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047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410</xdr:row>
      <xdr:rowOff>114300</xdr:rowOff>
    </xdr:from>
    <xdr:to>
      <xdr:col>0</xdr:col>
      <xdr:colOff>152400</xdr:colOff>
      <xdr:row>411</xdr:row>
      <xdr:rowOff>6928</xdr:rowOff>
    </xdr:to>
    <xdr:pic>
      <xdr:nvPicPr>
        <xdr:cNvPr id="314" name="Picture 313">
          <a:hlinkClick xmlns:r="http://schemas.openxmlformats.org/officeDocument/2006/relationships" r:id="rId310" tgtFrame="_top"/>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215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411</xdr:row>
      <xdr:rowOff>533400</xdr:rowOff>
    </xdr:from>
    <xdr:to>
      <xdr:col>0</xdr:col>
      <xdr:colOff>152400</xdr:colOff>
      <xdr:row>412</xdr:row>
      <xdr:rowOff>159326</xdr:rowOff>
    </xdr:to>
    <xdr:pic>
      <xdr:nvPicPr>
        <xdr:cNvPr id="315" name="Picture 314">
          <a:hlinkClick xmlns:r="http://schemas.openxmlformats.org/officeDocument/2006/relationships" r:id="rId311" tgtFrame="_top"/>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3843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412</xdr:row>
      <xdr:rowOff>952500</xdr:rowOff>
    </xdr:from>
    <xdr:to>
      <xdr:col>0</xdr:col>
      <xdr:colOff>152400</xdr:colOff>
      <xdr:row>413</xdr:row>
      <xdr:rowOff>159327</xdr:rowOff>
    </xdr:to>
    <xdr:pic>
      <xdr:nvPicPr>
        <xdr:cNvPr id="316" name="Picture 315">
          <a:hlinkClick xmlns:r="http://schemas.openxmlformats.org/officeDocument/2006/relationships" r:id="rId312" tgtFrame="_top"/>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5529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828675</xdr:rowOff>
    </xdr:from>
    <xdr:to>
      <xdr:col>0</xdr:col>
      <xdr:colOff>152400</xdr:colOff>
      <xdr:row>414</xdr:row>
      <xdr:rowOff>159328</xdr:rowOff>
    </xdr:to>
    <xdr:pic>
      <xdr:nvPicPr>
        <xdr:cNvPr id="317" name="Picture 316">
          <a:hlinkClick xmlns:r="http://schemas.openxmlformats.org/officeDocument/2006/relationships" r:id="rId313" tgtFrame="_top"/>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685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417</xdr:row>
      <xdr:rowOff>1066800</xdr:rowOff>
    </xdr:from>
    <xdr:to>
      <xdr:col>0</xdr:col>
      <xdr:colOff>152400</xdr:colOff>
      <xdr:row>418</xdr:row>
      <xdr:rowOff>159327</xdr:rowOff>
    </xdr:to>
    <xdr:pic>
      <xdr:nvPicPr>
        <xdr:cNvPr id="318" name="Picture 317">
          <a:hlinkClick xmlns:r="http://schemas.openxmlformats.org/officeDocument/2006/relationships" r:id="rId314" tgtFrame="_top"/>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853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418</xdr:row>
      <xdr:rowOff>942975</xdr:rowOff>
    </xdr:from>
    <xdr:to>
      <xdr:col>0</xdr:col>
      <xdr:colOff>152400</xdr:colOff>
      <xdr:row>419</xdr:row>
      <xdr:rowOff>159327</xdr:rowOff>
    </xdr:to>
    <xdr:pic>
      <xdr:nvPicPr>
        <xdr:cNvPr id="319" name="Picture 318">
          <a:hlinkClick xmlns:r="http://schemas.openxmlformats.org/officeDocument/2006/relationships" r:id="rId315" tgtFrame="_top"/>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0986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xdr:row>
      <xdr:rowOff>819150</xdr:rowOff>
    </xdr:from>
    <xdr:to>
      <xdr:col>0</xdr:col>
      <xdr:colOff>152400</xdr:colOff>
      <xdr:row>420</xdr:row>
      <xdr:rowOff>159327</xdr:rowOff>
    </xdr:to>
    <xdr:pic>
      <xdr:nvPicPr>
        <xdr:cNvPr id="320" name="Picture 319">
          <a:hlinkClick xmlns:r="http://schemas.openxmlformats.org/officeDocument/2006/relationships" r:id="rId316" tgtFrame="_top"/>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118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414</xdr:row>
      <xdr:rowOff>695325</xdr:rowOff>
    </xdr:from>
    <xdr:to>
      <xdr:col>0</xdr:col>
      <xdr:colOff>152400</xdr:colOff>
      <xdr:row>415</xdr:row>
      <xdr:rowOff>159328</xdr:rowOff>
    </xdr:to>
    <xdr:pic>
      <xdr:nvPicPr>
        <xdr:cNvPr id="321" name="Picture 320">
          <a:hlinkClick xmlns:r="http://schemas.openxmlformats.org/officeDocument/2006/relationships" r:id="rId317" tgtFrame="_top"/>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2511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420</xdr:row>
      <xdr:rowOff>933450</xdr:rowOff>
    </xdr:from>
    <xdr:to>
      <xdr:col>0</xdr:col>
      <xdr:colOff>152400</xdr:colOff>
      <xdr:row>421</xdr:row>
      <xdr:rowOff>159326</xdr:rowOff>
    </xdr:to>
    <xdr:pic>
      <xdr:nvPicPr>
        <xdr:cNvPr id="322" name="Picture 321">
          <a:hlinkClick xmlns:r="http://schemas.openxmlformats.org/officeDocument/2006/relationships" r:id="rId318" tgtFrame="_top"/>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4378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415</xdr:row>
      <xdr:rowOff>1171575</xdr:rowOff>
    </xdr:from>
    <xdr:to>
      <xdr:col>0</xdr:col>
      <xdr:colOff>152400</xdr:colOff>
      <xdr:row>416</xdr:row>
      <xdr:rowOff>159327</xdr:rowOff>
    </xdr:to>
    <xdr:pic>
      <xdr:nvPicPr>
        <xdr:cNvPr id="323" name="Picture 322">
          <a:hlinkClick xmlns:r="http://schemas.openxmlformats.org/officeDocument/2006/relationships" r:id="rId319" tgtFrame="_top"/>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6245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407</xdr:row>
      <xdr:rowOff>866775</xdr:rowOff>
    </xdr:from>
    <xdr:to>
      <xdr:col>0</xdr:col>
      <xdr:colOff>152400</xdr:colOff>
      <xdr:row>408</xdr:row>
      <xdr:rowOff>159327</xdr:rowOff>
    </xdr:to>
    <xdr:pic>
      <xdr:nvPicPr>
        <xdr:cNvPr id="324" name="Picture 323">
          <a:hlinkClick xmlns:r="http://schemas.openxmlformats.org/officeDocument/2006/relationships" r:id="rId320" tgtFrame="_top"/>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7569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561975</xdr:rowOff>
    </xdr:from>
    <xdr:to>
      <xdr:col>0</xdr:col>
      <xdr:colOff>152400</xdr:colOff>
      <xdr:row>463</xdr:row>
      <xdr:rowOff>159328</xdr:rowOff>
    </xdr:to>
    <xdr:pic>
      <xdr:nvPicPr>
        <xdr:cNvPr id="325" name="Picture 324">
          <a:hlinkClick xmlns:r="http://schemas.openxmlformats.org/officeDocument/2006/relationships" r:id="rId321" tgtFrame="_top"/>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1889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xdr:row>
      <xdr:rowOff>257175</xdr:rowOff>
    </xdr:from>
    <xdr:to>
      <xdr:col>0</xdr:col>
      <xdr:colOff>152400</xdr:colOff>
      <xdr:row>437</xdr:row>
      <xdr:rowOff>149802</xdr:rowOff>
    </xdr:to>
    <xdr:pic>
      <xdr:nvPicPr>
        <xdr:cNvPr id="326" name="Picture 325">
          <a:hlinkClick xmlns:r="http://schemas.openxmlformats.org/officeDocument/2006/relationships" r:id="rId322" tgtFrame="_top"/>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021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xdr:row>
      <xdr:rowOff>1581150</xdr:rowOff>
    </xdr:from>
    <xdr:to>
      <xdr:col>0</xdr:col>
      <xdr:colOff>152400</xdr:colOff>
      <xdr:row>437</xdr:row>
      <xdr:rowOff>158461</xdr:rowOff>
    </xdr:to>
    <xdr:pic>
      <xdr:nvPicPr>
        <xdr:cNvPr id="327" name="Picture 326">
          <a:hlinkClick xmlns:r="http://schemas.openxmlformats.org/officeDocument/2006/relationships" r:id="rId323" tgtFrame="_top"/>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154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447</xdr:row>
      <xdr:rowOff>1276350</xdr:rowOff>
    </xdr:from>
    <xdr:to>
      <xdr:col>0</xdr:col>
      <xdr:colOff>152400</xdr:colOff>
      <xdr:row>448</xdr:row>
      <xdr:rowOff>159327</xdr:rowOff>
    </xdr:to>
    <xdr:pic>
      <xdr:nvPicPr>
        <xdr:cNvPr id="328" name="Picture 327">
          <a:hlinkClick xmlns:r="http://schemas.openxmlformats.org/officeDocument/2006/relationships" r:id="rId324" tgtFrame="_top"/>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286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421</xdr:row>
      <xdr:rowOff>1152525</xdr:rowOff>
    </xdr:from>
    <xdr:to>
      <xdr:col>0</xdr:col>
      <xdr:colOff>152400</xdr:colOff>
      <xdr:row>422</xdr:row>
      <xdr:rowOff>159328</xdr:rowOff>
    </xdr:to>
    <xdr:pic>
      <xdr:nvPicPr>
        <xdr:cNvPr id="329" name="Picture 328">
          <a:hlinkClick xmlns:r="http://schemas.openxmlformats.org/officeDocument/2006/relationships" r:id="rId325" tgtFrame="_top"/>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437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422</xdr:row>
      <xdr:rowOff>485775</xdr:rowOff>
    </xdr:from>
    <xdr:to>
      <xdr:col>0</xdr:col>
      <xdr:colOff>152400</xdr:colOff>
      <xdr:row>423</xdr:row>
      <xdr:rowOff>159326</xdr:rowOff>
    </xdr:to>
    <xdr:pic>
      <xdr:nvPicPr>
        <xdr:cNvPr id="330" name="Picture 329">
          <a:hlinkClick xmlns:r="http://schemas.openxmlformats.org/officeDocument/2006/relationships" r:id="rId326" tgtFrame="_top"/>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5875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422</xdr:row>
      <xdr:rowOff>1990725</xdr:rowOff>
    </xdr:from>
    <xdr:to>
      <xdr:col>0</xdr:col>
      <xdr:colOff>152400</xdr:colOff>
      <xdr:row>423</xdr:row>
      <xdr:rowOff>159326</xdr:rowOff>
    </xdr:to>
    <xdr:pic>
      <xdr:nvPicPr>
        <xdr:cNvPr id="331" name="Picture 330">
          <a:hlinkClick xmlns:r="http://schemas.openxmlformats.org/officeDocument/2006/relationships" r:id="rId327" tgtFrame="_top"/>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738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463</xdr:row>
      <xdr:rowOff>1323975</xdr:rowOff>
    </xdr:from>
    <xdr:to>
      <xdr:col>0</xdr:col>
      <xdr:colOff>152400</xdr:colOff>
      <xdr:row>464</xdr:row>
      <xdr:rowOff>159327</xdr:rowOff>
    </xdr:to>
    <xdr:pic>
      <xdr:nvPicPr>
        <xdr:cNvPr id="332" name="Picture 331">
          <a:hlinkClick xmlns:r="http://schemas.openxmlformats.org/officeDocument/2006/relationships" r:id="rId328" tgtFrame="_top"/>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28885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xdr:row>
      <xdr:rowOff>657225</xdr:rowOff>
    </xdr:from>
    <xdr:to>
      <xdr:col>0</xdr:col>
      <xdr:colOff>152400</xdr:colOff>
      <xdr:row>438</xdr:row>
      <xdr:rowOff>159328</xdr:rowOff>
    </xdr:to>
    <xdr:pic>
      <xdr:nvPicPr>
        <xdr:cNvPr id="333" name="Picture 332">
          <a:hlinkClick xmlns:r="http://schemas.openxmlformats.org/officeDocument/2006/relationships" r:id="rId329" tgtFrame="_top"/>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039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xdr:row>
      <xdr:rowOff>171450</xdr:rowOff>
    </xdr:from>
    <xdr:to>
      <xdr:col>0</xdr:col>
      <xdr:colOff>152400</xdr:colOff>
      <xdr:row>439</xdr:row>
      <xdr:rowOff>64078</xdr:rowOff>
    </xdr:to>
    <xdr:pic>
      <xdr:nvPicPr>
        <xdr:cNvPr id="334" name="Picture 333">
          <a:hlinkClick xmlns:r="http://schemas.openxmlformats.org/officeDocument/2006/relationships" r:id="rId330" tgtFrame="_top"/>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207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xdr:row>
      <xdr:rowOff>1857375</xdr:rowOff>
    </xdr:from>
    <xdr:to>
      <xdr:col>0</xdr:col>
      <xdr:colOff>152400</xdr:colOff>
      <xdr:row>439</xdr:row>
      <xdr:rowOff>159328</xdr:rowOff>
    </xdr:to>
    <xdr:pic>
      <xdr:nvPicPr>
        <xdr:cNvPr id="335" name="Picture 334">
          <a:hlinkClick xmlns:r="http://schemas.openxmlformats.org/officeDocument/2006/relationships" r:id="rId331" tgtFrame="_top"/>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3761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448</xdr:row>
      <xdr:rowOff>1371600</xdr:rowOff>
    </xdr:from>
    <xdr:to>
      <xdr:col>0</xdr:col>
      <xdr:colOff>152400</xdr:colOff>
      <xdr:row>449</xdr:row>
      <xdr:rowOff>159327</xdr:rowOff>
    </xdr:to>
    <xdr:pic>
      <xdr:nvPicPr>
        <xdr:cNvPr id="336" name="Picture 335">
          <a:hlinkClick xmlns:r="http://schemas.openxmlformats.org/officeDocument/2006/relationships" r:id="rId332" tgtFrame="_top"/>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544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465</xdr:row>
      <xdr:rowOff>885825</xdr:rowOff>
    </xdr:from>
    <xdr:to>
      <xdr:col>0</xdr:col>
      <xdr:colOff>152400</xdr:colOff>
      <xdr:row>466</xdr:row>
      <xdr:rowOff>159328</xdr:rowOff>
    </xdr:to>
    <xdr:pic>
      <xdr:nvPicPr>
        <xdr:cNvPr id="337" name="Picture 336">
          <a:hlinkClick xmlns:r="http://schemas.openxmlformats.org/officeDocument/2006/relationships" r:id="rId333" tgtFrame="_top"/>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713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423</xdr:row>
      <xdr:rowOff>400050</xdr:rowOff>
    </xdr:from>
    <xdr:to>
      <xdr:col>0</xdr:col>
      <xdr:colOff>152400</xdr:colOff>
      <xdr:row>424</xdr:row>
      <xdr:rowOff>159328</xdr:rowOff>
    </xdr:to>
    <xdr:pic>
      <xdr:nvPicPr>
        <xdr:cNvPr id="338" name="Picture 337">
          <a:hlinkClick xmlns:r="http://schemas.openxmlformats.org/officeDocument/2006/relationships" r:id="rId334" tgtFrame="_top"/>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3881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423</xdr:row>
      <xdr:rowOff>2085975</xdr:rowOff>
    </xdr:from>
    <xdr:to>
      <xdr:col>0</xdr:col>
      <xdr:colOff>152400</xdr:colOff>
      <xdr:row>424</xdr:row>
      <xdr:rowOff>152401</xdr:rowOff>
    </xdr:to>
    <xdr:pic>
      <xdr:nvPicPr>
        <xdr:cNvPr id="339" name="Picture 338">
          <a:hlinkClick xmlns:r="http://schemas.openxmlformats.org/officeDocument/2006/relationships" r:id="rId335" tgtFrame="_top"/>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40505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449</xdr:row>
      <xdr:rowOff>1600200</xdr:rowOff>
    </xdr:from>
    <xdr:to>
      <xdr:col>0</xdr:col>
      <xdr:colOff>152400</xdr:colOff>
      <xdr:row>450</xdr:row>
      <xdr:rowOff>159327</xdr:rowOff>
    </xdr:to>
    <xdr:pic>
      <xdr:nvPicPr>
        <xdr:cNvPr id="340" name="Picture 339">
          <a:hlinkClick xmlns:r="http://schemas.openxmlformats.org/officeDocument/2006/relationships" r:id="rId336" tgtFrame="_top"/>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4219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439</xdr:row>
      <xdr:rowOff>1657350</xdr:rowOff>
    </xdr:from>
    <xdr:to>
      <xdr:col>0</xdr:col>
      <xdr:colOff>152400</xdr:colOff>
      <xdr:row>440</xdr:row>
      <xdr:rowOff>159327</xdr:rowOff>
    </xdr:to>
    <xdr:pic>
      <xdr:nvPicPr>
        <xdr:cNvPr id="341" name="Picture 340">
          <a:hlinkClick xmlns:r="http://schemas.openxmlformats.org/officeDocument/2006/relationships" r:id="rId337" tgtFrame="_top"/>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4442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445</xdr:row>
      <xdr:rowOff>1714500</xdr:rowOff>
    </xdr:from>
    <xdr:to>
      <xdr:col>0</xdr:col>
      <xdr:colOff>152400</xdr:colOff>
      <xdr:row>446</xdr:row>
      <xdr:rowOff>159327</xdr:rowOff>
    </xdr:to>
    <xdr:pic>
      <xdr:nvPicPr>
        <xdr:cNvPr id="342" name="Picture 341">
          <a:hlinkClick xmlns:r="http://schemas.openxmlformats.org/officeDocument/2006/relationships" r:id="rId338" tgtFrame="_top"/>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46649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440</xdr:row>
      <xdr:rowOff>142875</xdr:rowOff>
    </xdr:from>
    <xdr:to>
      <xdr:col>0</xdr:col>
      <xdr:colOff>152400</xdr:colOff>
      <xdr:row>441</xdr:row>
      <xdr:rowOff>35502</xdr:rowOff>
    </xdr:to>
    <xdr:pic>
      <xdr:nvPicPr>
        <xdr:cNvPr id="343" name="Picture 342">
          <a:hlinkClick xmlns:r="http://schemas.openxmlformats.org/officeDocument/2006/relationships" r:id="rId339" tgtFrame="_top"/>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4887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424</xdr:row>
      <xdr:rowOff>742950</xdr:rowOff>
    </xdr:from>
    <xdr:to>
      <xdr:col>0</xdr:col>
      <xdr:colOff>152400</xdr:colOff>
      <xdr:row>425</xdr:row>
      <xdr:rowOff>159327</xdr:rowOff>
    </xdr:to>
    <xdr:pic>
      <xdr:nvPicPr>
        <xdr:cNvPr id="344" name="Picture 343">
          <a:hlinkClick xmlns:r="http://schemas.openxmlformats.org/officeDocument/2006/relationships" r:id="rId340" tgtFrame="_top"/>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51106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461</xdr:row>
      <xdr:rowOff>76200</xdr:rowOff>
    </xdr:from>
    <xdr:to>
      <xdr:col>0</xdr:col>
      <xdr:colOff>152400</xdr:colOff>
      <xdr:row>461</xdr:row>
      <xdr:rowOff>228600</xdr:rowOff>
    </xdr:to>
    <xdr:pic>
      <xdr:nvPicPr>
        <xdr:cNvPr id="345" name="Picture 344">
          <a:hlinkClick xmlns:r="http://schemas.openxmlformats.org/officeDocument/2006/relationships" r:id="rId341" tgtFrame="_top"/>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5333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457</xdr:row>
      <xdr:rowOff>1038225</xdr:rowOff>
    </xdr:from>
    <xdr:to>
      <xdr:col>0</xdr:col>
      <xdr:colOff>152400</xdr:colOff>
      <xdr:row>458</xdr:row>
      <xdr:rowOff>159327</xdr:rowOff>
    </xdr:to>
    <xdr:pic>
      <xdr:nvPicPr>
        <xdr:cNvPr id="346" name="Picture 345">
          <a:hlinkClick xmlns:r="http://schemas.openxmlformats.org/officeDocument/2006/relationships" r:id="rId342" tgtFrame="_top"/>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5556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441</xdr:row>
      <xdr:rowOff>733425</xdr:rowOff>
    </xdr:from>
    <xdr:to>
      <xdr:col>0</xdr:col>
      <xdr:colOff>152400</xdr:colOff>
      <xdr:row>442</xdr:row>
      <xdr:rowOff>159327</xdr:rowOff>
    </xdr:to>
    <xdr:pic>
      <xdr:nvPicPr>
        <xdr:cNvPr id="347" name="Picture 346">
          <a:hlinkClick xmlns:r="http://schemas.openxmlformats.org/officeDocument/2006/relationships" r:id="rId343" tgtFrame="_top"/>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5779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458</xdr:row>
      <xdr:rowOff>609600</xdr:rowOff>
    </xdr:from>
    <xdr:to>
      <xdr:col>0</xdr:col>
      <xdr:colOff>152400</xdr:colOff>
      <xdr:row>459</xdr:row>
      <xdr:rowOff>159329</xdr:rowOff>
    </xdr:to>
    <xdr:pic>
      <xdr:nvPicPr>
        <xdr:cNvPr id="348" name="Picture 347">
          <a:hlinkClick xmlns:r="http://schemas.openxmlformats.org/officeDocument/2006/relationships" r:id="rId344" tgtFrame="_top"/>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0022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442</xdr:row>
      <xdr:rowOff>666750</xdr:rowOff>
    </xdr:from>
    <xdr:to>
      <xdr:col>0</xdr:col>
      <xdr:colOff>152400</xdr:colOff>
      <xdr:row>443</xdr:row>
      <xdr:rowOff>159327</xdr:rowOff>
    </xdr:to>
    <xdr:pic>
      <xdr:nvPicPr>
        <xdr:cNvPr id="349" name="Picture 348">
          <a:hlinkClick xmlns:r="http://schemas.openxmlformats.org/officeDocument/2006/relationships" r:id="rId345" tgtFrame="_top"/>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225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446</xdr:row>
      <xdr:rowOff>723900</xdr:rowOff>
    </xdr:from>
    <xdr:to>
      <xdr:col>0</xdr:col>
      <xdr:colOff>152400</xdr:colOff>
      <xdr:row>447</xdr:row>
      <xdr:rowOff>159327</xdr:rowOff>
    </xdr:to>
    <xdr:pic>
      <xdr:nvPicPr>
        <xdr:cNvPr id="350" name="Picture 349">
          <a:hlinkClick xmlns:r="http://schemas.openxmlformats.org/officeDocument/2006/relationships" r:id="rId346" tgtFrame="_top"/>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448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443</xdr:row>
      <xdr:rowOff>781050</xdr:rowOff>
    </xdr:from>
    <xdr:to>
      <xdr:col>0</xdr:col>
      <xdr:colOff>152400</xdr:colOff>
      <xdr:row>444</xdr:row>
      <xdr:rowOff>159327</xdr:rowOff>
    </xdr:to>
    <xdr:pic>
      <xdr:nvPicPr>
        <xdr:cNvPr id="351" name="Picture 350">
          <a:hlinkClick xmlns:r="http://schemas.openxmlformats.org/officeDocument/2006/relationships" r:id="rId347" tgtFrame="_top"/>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670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461</xdr:row>
      <xdr:rowOff>114300</xdr:rowOff>
    </xdr:from>
    <xdr:to>
      <xdr:col>0</xdr:col>
      <xdr:colOff>152400</xdr:colOff>
      <xdr:row>462</xdr:row>
      <xdr:rowOff>6927</xdr:rowOff>
    </xdr:to>
    <xdr:pic>
      <xdr:nvPicPr>
        <xdr:cNvPr id="352" name="Picture 351">
          <a:hlinkClick xmlns:r="http://schemas.openxmlformats.org/officeDocument/2006/relationships" r:id="rId348" tgtFrame="_top"/>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6839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444</xdr:row>
      <xdr:rowOff>533400</xdr:rowOff>
    </xdr:from>
    <xdr:to>
      <xdr:col>0</xdr:col>
      <xdr:colOff>152400</xdr:colOff>
      <xdr:row>445</xdr:row>
      <xdr:rowOff>159328</xdr:rowOff>
    </xdr:to>
    <xdr:pic>
      <xdr:nvPicPr>
        <xdr:cNvPr id="353" name="Picture 352">
          <a:hlinkClick xmlns:r="http://schemas.openxmlformats.org/officeDocument/2006/relationships" r:id="rId349" tgtFrame="_top"/>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0080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522</xdr:row>
      <xdr:rowOff>952500</xdr:rowOff>
    </xdr:from>
    <xdr:to>
      <xdr:col>0</xdr:col>
      <xdr:colOff>152400</xdr:colOff>
      <xdr:row>523</xdr:row>
      <xdr:rowOff>159326</xdr:rowOff>
    </xdr:to>
    <xdr:pic>
      <xdr:nvPicPr>
        <xdr:cNvPr id="354" name="Picture 353">
          <a:hlinkClick xmlns:r="http://schemas.openxmlformats.org/officeDocument/2006/relationships" r:id="rId350" tgtFrame="_top"/>
          <a:extLst>
            <a:ext uri="{FF2B5EF4-FFF2-40B4-BE49-F238E27FC236}">
              <a16:creationId xmlns:a16="http://schemas.microsoft.com/office/drawing/2014/main" id="{00000000-0008-0000-0200-00006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176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523</xdr:row>
      <xdr:rowOff>828675</xdr:rowOff>
    </xdr:from>
    <xdr:to>
      <xdr:col>0</xdr:col>
      <xdr:colOff>152400</xdr:colOff>
      <xdr:row>524</xdr:row>
      <xdr:rowOff>159328</xdr:rowOff>
    </xdr:to>
    <xdr:pic>
      <xdr:nvPicPr>
        <xdr:cNvPr id="355" name="Picture 354">
          <a:hlinkClick xmlns:r="http://schemas.openxmlformats.org/officeDocument/2006/relationships" r:id="rId351" tgtFrame="_top"/>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309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524</xdr:row>
      <xdr:rowOff>704850</xdr:rowOff>
    </xdr:from>
    <xdr:to>
      <xdr:col>0</xdr:col>
      <xdr:colOff>152400</xdr:colOff>
      <xdr:row>525</xdr:row>
      <xdr:rowOff>159327</xdr:rowOff>
    </xdr:to>
    <xdr:pic>
      <xdr:nvPicPr>
        <xdr:cNvPr id="356" name="Picture 355">
          <a:hlinkClick xmlns:r="http://schemas.openxmlformats.org/officeDocument/2006/relationships" r:id="rId352" tgtFrame="_top"/>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4414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xdr:row>
      <xdr:rowOff>219075</xdr:rowOff>
    </xdr:from>
    <xdr:to>
      <xdr:col>0</xdr:col>
      <xdr:colOff>152400</xdr:colOff>
      <xdr:row>526</xdr:row>
      <xdr:rowOff>111702</xdr:rowOff>
    </xdr:to>
    <xdr:pic>
      <xdr:nvPicPr>
        <xdr:cNvPr id="357" name="Picture 356">
          <a:hlinkClick xmlns:r="http://schemas.openxmlformats.org/officeDocument/2006/relationships" r:id="rId353" tgtFrame="_top"/>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573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531</xdr:row>
      <xdr:rowOff>95250</xdr:rowOff>
    </xdr:from>
    <xdr:to>
      <xdr:col>0</xdr:col>
      <xdr:colOff>152400</xdr:colOff>
      <xdr:row>531</xdr:row>
      <xdr:rowOff>247650</xdr:rowOff>
    </xdr:to>
    <xdr:pic>
      <xdr:nvPicPr>
        <xdr:cNvPr id="358" name="Picture 357">
          <a:hlinkClick xmlns:r="http://schemas.openxmlformats.org/officeDocument/2006/relationships" r:id="rId354" tgtFrame="_top"/>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706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527</xdr:row>
      <xdr:rowOff>876300</xdr:rowOff>
    </xdr:from>
    <xdr:to>
      <xdr:col>0</xdr:col>
      <xdr:colOff>152400</xdr:colOff>
      <xdr:row>528</xdr:row>
      <xdr:rowOff>159327</xdr:rowOff>
    </xdr:to>
    <xdr:pic>
      <xdr:nvPicPr>
        <xdr:cNvPr id="359" name="Picture 358">
          <a:hlinkClick xmlns:r="http://schemas.openxmlformats.org/officeDocument/2006/relationships" r:id="rId355" tgtFrame="_top"/>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7947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xdr:row>
      <xdr:rowOff>390525</xdr:rowOff>
    </xdr:from>
    <xdr:to>
      <xdr:col>0</xdr:col>
      <xdr:colOff>152400</xdr:colOff>
      <xdr:row>529</xdr:row>
      <xdr:rowOff>159328</xdr:rowOff>
    </xdr:to>
    <xdr:pic>
      <xdr:nvPicPr>
        <xdr:cNvPr id="360" name="Picture 359">
          <a:hlinkClick xmlns:r="http://schemas.openxmlformats.org/officeDocument/2006/relationships" r:id="rId356" tgtFrame="_top"/>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061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xdr:row>
      <xdr:rowOff>1533525</xdr:rowOff>
    </xdr:from>
    <xdr:to>
      <xdr:col>0</xdr:col>
      <xdr:colOff>152400</xdr:colOff>
      <xdr:row>529</xdr:row>
      <xdr:rowOff>158462</xdr:rowOff>
    </xdr:to>
    <xdr:pic>
      <xdr:nvPicPr>
        <xdr:cNvPr id="361" name="Picture 360">
          <a:hlinkClick xmlns:r="http://schemas.openxmlformats.org/officeDocument/2006/relationships" r:id="rId357" tgtFrame="_top"/>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175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529</xdr:row>
      <xdr:rowOff>1047750</xdr:rowOff>
    </xdr:from>
    <xdr:to>
      <xdr:col>0</xdr:col>
      <xdr:colOff>152400</xdr:colOff>
      <xdr:row>530</xdr:row>
      <xdr:rowOff>159326</xdr:rowOff>
    </xdr:to>
    <xdr:pic>
      <xdr:nvPicPr>
        <xdr:cNvPr id="362" name="Picture 361">
          <a:hlinkClick xmlns:r="http://schemas.openxmlformats.org/officeDocument/2006/relationships" r:id="rId358" tgtFrame="_top"/>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290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530</xdr:row>
      <xdr:rowOff>561975</xdr:rowOff>
    </xdr:from>
    <xdr:to>
      <xdr:col>0</xdr:col>
      <xdr:colOff>152400</xdr:colOff>
      <xdr:row>531</xdr:row>
      <xdr:rowOff>159328</xdr:rowOff>
    </xdr:to>
    <xdr:pic>
      <xdr:nvPicPr>
        <xdr:cNvPr id="363" name="Picture 362">
          <a:hlinkClick xmlns:r="http://schemas.openxmlformats.org/officeDocument/2006/relationships" r:id="rId359" tgtFrame="_top"/>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404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xdr:row>
      <xdr:rowOff>76200</xdr:rowOff>
    </xdr:from>
    <xdr:to>
      <xdr:col>0</xdr:col>
      <xdr:colOff>152400</xdr:colOff>
      <xdr:row>536</xdr:row>
      <xdr:rowOff>228600</xdr:rowOff>
    </xdr:to>
    <xdr:pic>
      <xdr:nvPicPr>
        <xdr:cNvPr id="364" name="Picture 363">
          <a:hlinkClick xmlns:r="http://schemas.openxmlformats.org/officeDocument/2006/relationships" r:id="rId360" tgtFrame="_top"/>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5187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531</xdr:row>
      <xdr:rowOff>1219200</xdr:rowOff>
    </xdr:from>
    <xdr:to>
      <xdr:col>0</xdr:col>
      <xdr:colOff>152400</xdr:colOff>
      <xdr:row>532</xdr:row>
      <xdr:rowOff>159327</xdr:rowOff>
    </xdr:to>
    <xdr:pic>
      <xdr:nvPicPr>
        <xdr:cNvPr id="365" name="Picture 364">
          <a:hlinkClick xmlns:r="http://schemas.openxmlformats.org/officeDocument/2006/relationships" r:id="rId361" tgtFrame="_top"/>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633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532</xdr:row>
      <xdr:rowOff>733425</xdr:rowOff>
    </xdr:from>
    <xdr:to>
      <xdr:col>0</xdr:col>
      <xdr:colOff>152400</xdr:colOff>
      <xdr:row>533</xdr:row>
      <xdr:rowOff>159327</xdr:rowOff>
    </xdr:to>
    <xdr:pic>
      <xdr:nvPicPr>
        <xdr:cNvPr id="366" name="Picture 365">
          <a:hlinkClick xmlns:r="http://schemas.openxmlformats.org/officeDocument/2006/relationships" r:id="rId362" tgtFrame="_top"/>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747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533</xdr:row>
      <xdr:rowOff>428625</xdr:rowOff>
    </xdr:from>
    <xdr:to>
      <xdr:col>0</xdr:col>
      <xdr:colOff>152400</xdr:colOff>
      <xdr:row>534</xdr:row>
      <xdr:rowOff>159327</xdr:rowOff>
    </xdr:to>
    <xdr:pic>
      <xdr:nvPicPr>
        <xdr:cNvPr id="367" name="Picture 366">
          <a:hlinkClick xmlns:r="http://schemas.openxmlformats.org/officeDocument/2006/relationships" r:id="rId363" tgtFrame="_top"/>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8879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534</xdr:row>
      <xdr:rowOff>123825</xdr:rowOff>
    </xdr:from>
    <xdr:to>
      <xdr:col>0</xdr:col>
      <xdr:colOff>152400</xdr:colOff>
      <xdr:row>535</xdr:row>
      <xdr:rowOff>16453</xdr:rowOff>
    </xdr:to>
    <xdr:pic>
      <xdr:nvPicPr>
        <xdr:cNvPr id="368" name="Picture 367">
          <a:hlinkClick xmlns:r="http://schemas.openxmlformats.org/officeDocument/2006/relationships" r:id="rId364" tgtFrame="_top"/>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012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534</xdr:row>
      <xdr:rowOff>1447800</xdr:rowOff>
    </xdr:from>
    <xdr:to>
      <xdr:col>0</xdr:col>
      <xdr:colOff>152400</xdr:colOff>
      <xdr:row>535</xdr:row>
      <xdr:rowOff>159328</xdr:rowOff>
    </xdr:to>
    <xdr:pic>
      <xdr:nvPicPr>
        <xdr:cNvPr id="369" name="Picture 368">
          <a:hlinkClick xmlns:r="http://schemas.openxmlformats.org/officeDocument/2006/relationships" r:id="rId365" tgtFrame="_top"/>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144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535</xdr:row>
      <xdr:rowOff>1323975</xdr:rowOff>
    </xdr:from>
    <xdr:to>
      <xdr:col>0</xdr:col>
      <xdr:colOff>152400</xdr:colOff>
      <xdr:row>536</xdr:row>
      <xdr:rowOff>159328</xdr:rowOff>
    </xdr:to>
    <xdr:pic>
      <xdr:nvPicPr>
        <xdr:cNvPr id="370" name="Picture 369">
          <a:hlinkClick xmlns:r="http://schemas.openxmlformats.org/officeDocument/2006/relationships" r:id="rId366" tgtFrame="_top"/>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295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xdr:row>
      <xdr:rowOff>1200150</xdr:rowOff>
    </xdr:from>
    <xdr:to>
      <xdr:col>0</xdr:col>
      <xdr:colOff>152400</xdr:colOff>
      <xdr:row>537</xdr:row>
      <xdr:rowOff>159326</xdr:rowOff>
    </xdr:to>
    <xdr:pic>
      <xdr:nvPicPr>
        <xdr:cNvPr id="371" name="Picture 370">
          <a:hlinkClick xmlns:r="http://schemas.openxmlformats.org/officeDocument/2006/relationships" r:id="rId367" tgtFrame="_top"/>
          <a:extLst>
            <a:ext uri="{FF2B5EF4-FFF2-40B4-BE49-F238E27FC236}">
              <a16:creationId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4455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537</xdr:row>
      <xdr:rowOff>1438275</xdr:rowOff>
    </xdr:from>
    <xdr:to>
      <xdr:col>0</xdr:col>
      <xdr:colOff>152400</xdr:colOff>
      <xdr:row>538</xdr:row>
      <xdr:rowOff>159328</xdr:rowOff>
    </xdr:to>
    <xdr:pic>
      <xdr:nvPicPr>
        <xdr:cNvPr id="372" name="Picture 371">
          <a:hlinkClick xmlns:r="http://schemas.openxmlformats.org/officeDocument/2006/relationships" r:id="rId368" tgtFrame="_top"/>
          <a:extLst>
            <a:ext uri="{FF2B5EF4-FFF2-40B4-BE49-F238E27FC236}">
              <a16:creationId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6322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538</xdr:row>
      <xdr:rowOff>1314450</xdr:rowOff>
    </xdr:from>
    <xdr:to>
      <xdr:col>0</xdr:col>
      <xdr:colOff>152400</xdr:colOff>
      <xdr:row>539</xdr:row>
      <xdr:rowOff>159327</xdr:rowOff>
    </xdr:to>
    <xdr:pic>
      <xdr:nvPicPr>
        <xdr:cNvPr id="373" name="Picture 372">
          <a:hlinkClick xmlns:r="http://schemas.openxmlformats.org/officeDocument/2006/relationships" r:id="rId369" tgtFrame="_top"/>
          <a:extLst>
            <a:ext uri="{FF2B5EF4-FFF2-40B4-BE49-F238E27FC236}">
              <a16:creationId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782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539</xdr:row>
      <xdr:rowOff>1371600</xdr:rowOff>
    </xdr:from>
    <xdr:to>
      <xdr:col>0</xdr:col>
      <xdr:colOff>152400</xdr:colOff>
      <xdr:row>540</xdr:row>
      <xdr:rowOff>159327</xdr:rowOff>
    </xdr:to>
    <xdr:pic>
      <xdr:nvPicPr>
        <xdr:cNvPr id="374" name="Picture 373">
          <a:hlinkClick xmlns:r="http://schemas.openxmlformats.org/officeDocument/2006/relationships" r:id="rId370" tgtFrame="_top"/>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59951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540</xdr:row>
      <xdr:rowOff>1428750</xdr:rowOff>
    </xdr:from>
    <xdr:to>
      <xdr:col>0</xdr:col>
      <xdr:colOff>152400</xdr:colOff>
      <xdr:row>541</xdr:row>
      <xdr:rowOff>159327</xdr:rowOff>
    </xdr:to>
    <xdr:pic>
      <xdr:nvPicPr>
        <xdr:cNvPr id="375" name="Picture 374">
          <a:hlinkClick xmlns:r="http://schemas.openxmlformats.org/officeDocument/2006/relationships" r:id="rId371" tgtFrame="_top"/>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1198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541</xdr:row>
      <xdr:rowOff>1485900</xdr:rowOff>
    </xdr:from>
    <xdr:to>
      <xdr:col>0</xdr:col>
      <xdr:colOff>152400</xdr:colOff>
      <xdr:row>542</xdr:row>
      <xdr:rowOff>158462</xdr:rowOff>
    </xdr:to>
    <xdr:pic>
      <xdr:nvPicPr>
        <xdr:cNvPr id="376" name="Picture 375">
          <a:hlinkClick xmlns:r="http://schemas.openxmlformats.org/officeDocument/2006/relationships" r:id="rId372" tgtFrame="_top"/>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2884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542</xdr:row>
      <xdr:rowOff>1543050</xdr:rowOff>
    </xdr:from>
    <xdr:to>
      <xdr:col>0</xdr:col>
      <xdr:colOff>152400</xdr:colOff>
      <xdr:row>543</xdr:row>
      <xdr:rowOff>158462</xdr:rowOff>
    </xdr:to>
    <xdr:pic>
      <xdr:nvPicPr>
        <xdr:cNvPr id="377" name="Picture 376">
          <a:hlinkClick xmlns:r="http://schemas.openxmlformats.org/officeDocument/2006/relationships" r:id="rId373" tgtFrame="_top"/>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457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517</xdr:row>
      <xdr:rowOff>1600200</xdr:rowOff>
    </xdr:from>
    <xdr:to>
      <xdr:col>0</xdr:col>
      <xdr:colOff>152400</xdr:colOff>
      <xdr:row>518</xdr:row>
      <xdr:rowOff>158460</xdr:rowOff>
    </xdr:to>
    <xdr:pic>
      <xdr:nvPicPr>
        <xdr:cNvPr id="378" name="Picture 377">
          <a:hlinkClick xmlns:r="http://schemas.openxmlformats.org/officeDocument/2006/relationships" r:id="rId374" tgtFrame="_top"/>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6256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548</xdr:row>
      <xdr:rowOff>28575</xdr:rowOff>
    </xdr:from>
    <xdr:to>
      <xdr:col>0</xdr:col>
      <xdr:colOff>152400</xdr:colOff>
      <xdr:row>548</xdr:row>
      <xdr:rowOff>180975</xdr:rowOff>
    </xdr:to>
    <xdr:pic>
      <xdr:nvPicPr>
        <xdr:cNvPr id="379" name="Picture 378">
          <a:hlinkClick xmlns:r="http://schemas.openxmlformats.org/officeDocument/2006/relationships" r:id="rId375" tgtFrame="_top"/>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794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85725</xdr:rowOff>
    </xdr:from>
    <xdr:to>
      <xdr:col>0</xdr:col>
      <xdr:colOff>152400</xdr:colOff>
      <xdr:row>549</xdr:row>
      <xdr:rowOff>238125</xdr:rowOff>
    </xdr:to>
    <xdr:pic>
      <xdr:nvPicPr>
        <xdr:cNvPr id="380" name="Picture 379">
          <a:hlinkClick xmlns:r="http://schemas.openxmlformats.org/officeDocument/2006/relationships" r:id="rId376" tgtFrame="_top"/>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09628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545</xdr:row>
      <xdr:rowOff>142875</xdr:rowOff>
    </xdr:from>
    <xdr:to>
      <xdr:col>0</xdr:col>
      <xdr:colOff>152400</xdr:colOff>
      <xdr:row>546</xdr:row>
      <xdr:rowOff>35502</xdr:rowOff>
    </xdr:to>
    <xdr:pic>
      <xdr:nvPicPr>
        <xdr:cNvPr id="381" name="Picture 380">
          <a:hlinkClick xmlns:r="http://schemas.openxmlformats.org/officeDocument/2006/relationships" r:id="rId377" tgtFrame="_top"/>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1131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546</xdr:row>
      <xdr:rowOff>200025</xdr:rowOff>
    </xdr:from>
    <xdr:to>
      <xdr:col>0</xdr:col>
      <xdr:colOff>152400</xdr:colOff>
      <xdr:row>547</xdr:row>
      <xdr:rowOff>92653</xdr:rowOff>
    </xdr:to>
    <xdr:pic>
      <xdr:nvPicPr>
        <xdr:cNvPr id="382" name="Picture 381">
          <a:hlinkClick xmlns:r="http://schemas.openxmlformats.org/officeDocument/2006/relationships" r:id="rId378" tgtFrame="_top"/>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1300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257175</xdr:rowOff>
    </xdr:from>
    <xdr:to>
      <xdr:col>0</xdr:col>
      <xdr:colOff>152400</xdr:colOff>
      <xdr:row>548</xdr:row>
      <xdr:rowOff>149802</xdr:rowOff>
    </xdr:to>
    <xdr:pic>
      <xdr:nvPicPr>
        <xdr:cNvPr id="383" name="Picture 382">
          <a:hlinkClick xmlns:r="http://schemas.openxmlformats.org/officeDocument/2006/relationships" r:id="rId379" tgtFrame="_top"/>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14686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548</xdr:row>
      <xdr:rowOff>314325</xdr:rowOff>
    </xdr:from>
    <xdr:to>
      <xdr:col>0</xdr:col>
      <xdr:colOff>152400</xdr:colOff>
      <xdr:row>549</xdr:row>
      <xdr:rowOff>159326</xdr:rowOff>
    </xdr:to>
    <xdr:pic>
      <xdr:nvPicPr>
        <xdr:cNvPr id="384" name="Picture 383">
          <a:hlinkClick xmlns:r="http://schemas.openxmlformats.org/officeDocument/2006/relationships" r:id="rId380" tgtFrame="_top"/>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16372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371475</xdr:rowOff>
    </xdr:from>
    <xdr:to>
      <xdr:col>0</xdr:col>
      <xdr:colOff>152400</xdr:colOff>
      <xdr:row>550</xdr:row>
      <xdr:rowOff>159328</xdr:rowOff>
    </xdr:to>
    <xdr:pic>
      <xdr:nvPicPr>
        <xdr:cNvPr id="385" name="Picture 384">
          <a:hlinkClick xmlns:r="http://schemas.openxmlformats.org/officeDocument/2006/relationships" r:id="rId381" tgtFrame="_top"/>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1805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550</xdr:row>
      <xdr:rowOff>428625</xdr:rowOff>
    </xdr:from>
    <xdr:to>
      <xdr:col>0</xdr:col>
      <xdr:colOff>152400</xdr:colOff>
      <xdr:row>551</xdr:row>
      <xdr:rowOff>159328</xdr:rowOff>
    </xdr:to>
    <xdr:pic>
      <xdr:nvPicPr>
        <xdr:cNvPr id="386" name="Picture 385">
          <a:hlinkClick xmlns:r="http://schemas.openxmlformats.org/officeDocument/2006/relationships" r:id="rId382" tgtFrame="_top"/>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1974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551</xdr:row>
      <xdr:rowOff>666750</xdr:rowOff>
    </xdr:from>
    <xdr:to>
      <xdr:col>0</xdr:col>
      <xdr:colOff>152400</xdr:colOff>
      <xdr:row>552</xdr:row>
      <xdr:rowOff>159327</xdr:rowOff>
    </xdr:to>
    <xdr:pic>
      <xdr:nvPicPr>
        <xdr:cNvPr id="387" name="Picture 386">
          <a:hlinkClick xmlns:r="http://schemas.openxmlformats.org/officeDocument/2006/relationships" r:id="rId383" tgtFrame="_top"/>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1430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552</xdr:row>
      <xdr:rowOff>904875</xdr:rowOff>
    </xdr:from>
    <xdr:to>
      <xdr:col>0</xdr:col>
      <xdr:colOff>152400</xdr:colOff>
      <xdr:row>553</xdr:row>
      <xdr:rowOff>159327</xdr:rowOff>
    </xdr:to>
    <xdr:pic>
      <xdr:nvPicPr>
        <xdr:cNvPr id="388" name="Picture 387">
          <a:hlinkClick xmlns:r="http://schemas.openxmlformats.org/officeDocument/2006/relationships" r:id="rId384" tgtFrame="_top"/>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311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553</xdr:row>
      <xdr:rowOff>600075</xdr:rowOff>
    </xdr:from>
    <xdr:to>
      <xdr:col>0</xdr:col>
      <xdr:colOff>152400</xdr:colOff>
      <xdr:row>554</xdr:row>
      <xdr:rowOff>159327</xdr:rowOff>
    </xdr:to>
    <xdr:pic>
      <xdr:nvPicPr>
        <xdr:cNvPr id="389" name="Picture 388">
          <a:hlinkClick xmlns:r="http://schemas.openxmlformats.org/officeDocument/2006/relationships" r:id="rId385" tgtFrame="_top"/>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480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554</xdr:row>
      <xdr:rowOff>295275</xdr:rowOff>
    </xdr:from>
    <xdr:to>
      <xdr:col>0</xdr:col>
      <xdr:colOff>152400</xdr:colOff>
      <xdr:row>555</xdr:row>
      <xdr:rowOff>159328</xdr:rowOff>
    </xdr:to>
    <xdr:pic>
      <xdr:nvPicPr>
        <xdr:cNvPr id="390" name="Picture 389">
          <a:hlinkClick xmlns:r="http://schemas.openxmlformats.org/officeDocument/2006/relationships" r:id="rId386" tgtFrame="_top"/>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648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554</xdr:row>
      <xdr:rowOff>1981200</xdr:rowOff>
    </xdr:from>
    <xdr:to>
      <xdr:col>0</xdr:col>
      <xdr:colOff>152400</xdr:colOff>
      <xdr:row>555</xdr:row>
      <xdr:rowOff>160193</xdr:rowOff>
    </xdr:to>
    <xdr:pic>
      <xdr:nvPicPr>
        <xdr:cNvPr id="391" name="Picture 390">
          <a:hlinkClick xmlns:r="http://schemas.openxmlformats.org/officeDocument/2006/relationships" r:id="rId387" tgtFrame="_top"/>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817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555</xdr:row>
      <xdr:rowOff>1676400</xdr:rowOff>
    </xdr:from>
    <xdr:to>
      <xdr:col>0</xdr:col>
      <xdr:colOff>152400</xdr:colOff>
      <xdr:row>556</xdr:row>
      <xdr:rowOff>159326</xdr:rowOff>
    </xdr:to>
    <xdr:pic>
      <xdr:nvPicPr>
        <xdr:cNvPr id="392" name="Picture 391">
          <a:hlinkClick xmlns:r="http://schemas.openxmlformats.org/officeDocument/2006/relationships" r:id="rId388" tgtFrame="_top"/>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298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556</xdr:row>
      <xdr:rowOff>1371600</xdr:rowOff>
    </xdr:from>
    <xdr:to>
      <xdr:col>0</xdr:col>
      <xdr:colOff>152400</xdr:colOff>
      <xdr:row>557</xdr:row>
      <xdr:rowOff>159328</xdr:rowOff>
    </xdr:to>
    <xdr:pic>
      <xdr:nvPicPr>
        <xdr:cNvPr id="393" name="Picture 392">
          <a:hlinkClick xmlns:r="http://schemas.openxmlformats.org/officeDocument/2006/relationships" r:id="rId389" tgtFrame="_top"/>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154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557</xdr:row>
      <xdr:rowOff>1066800</xdr:rowOff>
    </xdr:from>
    <xdr:to>
      <xdr:col>0</xdr:col>
      <xdr:colOff>152400</xdr:colOff>
      <xdr:row>558</xdr:row>
      <xdr:rowOff>159328</xdr:rowOff>
    </xdr:to>
    <xdr:pic>
      <xdr:nvPicPr>
        <xdr:cNvPr id="394" name="Picture 393">
          <a:hlinkClick xmlns:r="http://schemas.openxmlformats.org/officeDocument/2006/relationships" r:id="rId390" tgtFrame="_top"/>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3231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558</xdr:row>
      <xdr:rowOff>762000</xdr:rowOff>
    </xdr:from>
    <xdr:to>
      <xdr:col>0</xdr:col>
      <xdr:colOff>152400</xdr:colOff>
      <xdr:row>559</xdr:row>
      <xdr:rowOff>159327</xdr:rowOff>
    </xdr:to>
    <xdr:pic>
      <xdr:nvPicPr>
        <xdr:cNvPr id="395" name="Picture 394">
          <a:hlinkClick xmlns:r="http://schemas.openxmlformats.org/officeDocument/2006/relationships" r:id="rId391" tgtFrame="_top"/>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491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519</xdr:row>
      <xdr:rowOff>457200</xdr:rowOff>
    </xdr:from>
    <xdr:to>
      <xdr:col>0</xdr:col>
      <xdr:colOff>152400</xdr:colOff>
      <xdr:row>520</xdr:row>
      <xdr:rowOff>159327</xdr:rowOff>
    </xdr:to>
    <xdr:pic>
      <xdr:nvPicPr>
        <xdr:cNvPr id="396" name="Picture 395">
          <a:hlinkClick xmlns:r="http://schemas.openxmlformats.org/officeDocument/2006/relationships" r:id="rId392" tgtFrame="_top"/>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6603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559</xdr:row>
      <xdr:rowOff>152400</xdr:rowOff>
    </xdr:from>
    <xdr:to>
      <xdr:col>0</xdr:col>
      <xdr:colOff>152400</xdr:colOff>
      <xdr:row>560</xdr:row>
      <xdr:rowOff>45027</xdr:rowOff>
    </xdr:to>
    <xdr:pic>
      <xdr:nvPicPr>
        <xdr:cNvPr id="397" name="Picture 396">
          <a:hlinkClick xmlns:r="http://schemas.openxmlformats.org/officeDocument/2006/relationships" r:id="rId393" tgtFrame="_top"/>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828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559</xdr:row>
      <xdr:rowOff>1838325</xdr:rowOff>
    </xdr:from>
    <xdr:to>
      <xdr:col>0</xdr:col>
      <xdr:colOff>152400</xdr:colOff>
      <xdr:row>560</xdr:row>
      <xdr:rowOff>160193</xdr:rowOff>
    </xdr:to>
    <xdr:pic>
      <xdr:nvPicPr>
        <xdr:cNvPr id="398" name="Picture 397">
          <a:hlinkClick xmlns:r="http://schemas.openxmlformats.org/officeDocument/2006/relationships" r:id="rId394" tgtFrame="_top"/>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39975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520</xdr:row>
      <xdr:rowOff>1533525</xdr:rowOff>
    </xdr:from>
    <xdr:to>
      <xdr:col>0</xdr:col>
      <xdr:colOff>152400</xdr:colOff>
      <xdr:row>521</xdr:row>
      <xdr:rowOff>159328</xdr:rowOff>
    </xdr:to>
    <xdr:pic>
      <xdr:nvPicPr>
        <xdr:cNvPr id="399" name="Picture 398">
          <a:hlinkClick xmlns:r="http://schemas.openxmlformats.org/officeDocument/2006/relationships" r:id="rId395" tgtFrame="_top"/>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41661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521</xdr:row>
      <xdr:rowOff>866775</xdr:rowOff>
    </xdr:from>
    <xdr:to>
      <xdr:col>0</xdr:col>
      <xdr:colOff>152400</xdr:colOff>
      <xdr:row>522</xdr:row>
      <xdr:rowOff>159327</xdr:rowOff>
    </xdr:to>
    <xdr:pic>
      <xdr:nvPicPr>
        <xdr:cNvPr id="400" name="Picture 399">
          <a:hlinkClick xmlns:r="http://schemas.openxmlformats.org/officeDocument/2006/relationships" r:id="rId396" tgtFrame="_top"/>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4316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565</xdr:row>
      <xdr:rowOff>19050</xdr:rowOff>
    </xdr:from>
    <xdr:to>
      <xdr:col>0</xdr:col>
      <xdr:colOff>152400</xdr:colOff>
      <xdr:row>565</xdr:row>
      <xdr:rowOff>171450</xdr:rowOff>
    </xdr:to>
    <xdr:pic>
      <xdr:nvPicPr>
        <xdr:cNvPr id="401" name="Picture 400">
          <a:hlinkClick xmlns:r="http://schemas.openxmlformats.org/officeDocument/2006/relationships" r:id="rId397" tgtFrame="_top"/>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44671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566</xdr:row>
      <xdr:rowOff>76200</xdr:rowOff>
    </xdr:from>
    <xdr:to>
      <xdr:col>0</xdr:col>
      <xdr:colOff>152400</xdr:colOff>
      <xdr:row>566</xdr:row>
      <xdr:rowOff>228600</xdr:rowOff>
    </xdr:to>
    <xdr:pic>
      <xdr:nvPicPr>
        <xdr:cNvPr id="402" name="Picture 401">
          <a:hlinkClick xmlns:r="http://schemas.openxmlformats.org/officeDocument/2006/relationships" r:id="rId398" tgtFrame="_top"/>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4671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562</xdr:row>
      <xdr:rowOff>314325</xdr:rowOff>
    </xdr:from>
    <xdr:to>
      <xdr:col>0</xdr:col>
      <xdr:colOff>152400</xdr:colOff>
      <xdr:row>563</xdr:row>
      <xdr:rowOff>159328</xdr:rowOff>
    </xdr:to>
    <xdr:pic>
      <xdr:nvPicPr>
        <xdr:cNvPr id="403" name="Picture 402">
          <a:hlinkClick xmlns:r="http://schemas.openxmlformats.org/officeDocument/2006/relationships" r:id="rId399" tgtFrame="_top"/>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4876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563</xdr:row>
      <xdr:rowOff>552450</xdr:rowOff>
    </xdr:from>
    <xdr:to>
      <xdr:col>0</xdr:col>
      <xdr:colOff>152400</xdr:colOff>
      <xdr:row>564</xdr:row>
      <xdr:rowOff>159328</xdr:rowOff>
    </xdr:to>
    <xdr:pic>
      <xdr:nvPicPr>
        <xdr:cNvPr id="404" name="Picture 403">
          <a:hlinkClick xmlns:r="http://schemas.openxmlformats.org/officeDocument/2006/relationships" r:id="rId400" tgtFrame="_top"/>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5081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468</xdr:row>
      <xdr:rowOff>790575</xdr:rowOff>
    </xdr:from>
    <xdr:to>
      <xdr:col>0</xdr:col>
      <xdr:colOff>152400</xdr:colOff>
      <xdr:row>469</xdr:row>
      <xdr:rowOff>159327</xdr:rowOff>
    </xdr:to>
    <xdr:pic>
      <xdr:nvPicPr>
        <xdr:cNvPr id="405" name="Picture 404">
          <a:hlinkClick xmlns:r="http://schemas.openxmlformats.org/officeDocument/2006/relationships" r:id="rId401" tgtFrame="_top"/>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52862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469</xdr:row>
      <xdr:rowOff>1028700</xdr:rowOff>
    </xdr:from>
    <xdr:to>
      <xdr:col>0</xdr:col>
      <xdr:colOff>152400</xdr:colOff>
      <xdr:row>470</xdr:row>
      <xdr:rowOff>159328</xdr:rowOff>
    </xdr:to>
    <xdr:pic>
      <xdr:nvPicPr>
        <xdr:cNvPr id="406" name="Picture 405">
          <a:hlinkClick xmlns:r="http://schemas.openxmlformats.org/officeDocument/2006/relationships" r:id="rId402" tgtFrame="_top"/>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5491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470</xdr:row>
      <xdr:rowOff>1447800</xdr:rowOff>
    </xdr:from>
    <xdr:to>
      <xdr:col>0</xdr:col>
      <xdr:colOff>152400</xdr:colOff>
      <xdr:row>471</xdr:row>
      <xdr:rowOff>159326</xdr:rowOff>
    </xdr:to>
    <xdr:pic>
      <xdr:nvPicPr>
        <xdr:cNvPr id="407" name="Picture 406">
          <a:hlinkClick xmlns:r="http://schemas.openxmlformats.org/officeDocument/2006/relationships" r:id="rId403" tgtFrame="_top"/>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5695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471</xdr:row>
      <xdr:rowOff>1143000</xdr:rowOff>
    </xdr:from>
    <xdr:to>
      <xdr:col>0</xdr:col>
      <xdr:colOff>152400</xdr:colOff>
      <xdr:row>472</xdr:row>
      <xdr:rowOff>159327</xdr:rowOff>
    </xdr:to>
    <xdr:pic>
      <xdr:nvPicPr>
        <xdr:cNvPr id="408" name="Picture 407">
          <a:hlinkClick xmlns:r="http://schemas.openxmlformats.org/officeDocument/2006/relationships" r:id="rId404" tgtFrame="_top"/>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5900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472</xdr:row>
      <xdr:rowOff>838200</xdr:rowOff>
    </xdr:from>
    <xdr:to>
      <xdr:col>0</xdr:col>
      <xdr:colOff>152400</xdr:colOff>
      <xdr:row>473</xdr:row>
      <xdr:rowOff>159328</xdr:rowOff>
    </xdr:to>
    <xdr:pic>
      <xdr:nvPicPr>
        <xdr:cNvPr id="409" name="Picture 408">
          <a:hlinkClick xmlns:r="http://schemas.openxmlformats.org/officeDocument/2006/relationships" r:id="rId405" tgtFrame="_top"/>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6105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xdr:row>
      <xdr:rowOff>533400</xdr:rowOff>
    </xdr:from>
    <xdr:to>
      <xdr:col>0</xdr:col>
      <xdr:colOff>152400</xdr:colOff>
      <xdr:row>474</xdr:row>
      <xdr:rowOff>159328</xdr:rowOff>
    </xdr:to>
    <xdr:pic>
      <xdr:nvPicPr>
        <xdr:cNvPr id="410" name="Picture 409">
          <a:hlinkClick xmlns:r="http://schemas.openxmlformats.org/officeDocument/2006/relationships" r:id="rId406" tgtFrame="_top"/>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6310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474</xdr:row>
      <xdr:rowOff>409575</xdr:rowOff>
    </xdr:from>
    <xdr:to>
      <xdr:col>0</xdr:col>
      <xdr:colOff>152400</xdr:colOff>
      <xdr:row>475</xdr:row>
      <xdr:rowOff>159327</xdr:rowOff>
    </xdr:to>
    <xdr:pic>
      <xdr:nvPicPr>
        <xdr:cNvPr id="411" name="Picture 410">
          <a:hlinkClick xmlns:r="http://schemas.openxmlformats.org/officeDocument/2006/relationships" r:id="rId407" tgtFrame="_top"/>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65330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475</xdr:row>
      <xdr:rowOff>466725</xdr:rowOff>
    </xdr:from>
    <xdr:to>
      <xdr:col>0</xdr:col>
      <xdr:colOff>152400</xdr:colOff>
      <xdr:row>476</xdr:row>
      <xdr:rowOff>159327</xdr:rowOff>
    </xdr:to>
    <xdr:pic>
      <xdr:nvPicPr>
        <xdr:cNvPr id="412" name="Picture 411">
          <a:hlinkClick xmlns:r="http://schemas.openxmlformats.org/officeDocument/2006/relationships" r:id="rId408" tgtFrame="_top"/>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6774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476</xdr:row>
      <xdr:rowOff>161925</xdr:rowOff>
    </xdr:from>
    <xdr:to>
      <xdr:col>0</xdr:col>
      <xdr:colOff>152400</xdr:colOff>
      <xdr:row>477</xdr:row>
      <xdr:rowOff>54552</xdr:rowOff>
    </xdr:to>
    <xdr:pic>
      <xdr:nvPicPr>
        <xdr:cNvPr id="413" name="Picture 412">
          <a:hlinkClick xmlns:r="http://schemas.openxmlformats.org/officeDocument/2006/relationships" r:id="rId409" tgtFrame="_top"/>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697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476</xdr:row>
      <xdr:rowOff>2028825</xdr:rowOff>
    </xdr:from>
    <xdr:to>
      <xdr:col>0</xdr:col>
      <xdr:colOff>152400</xdr:colOff>
      <xdr:row>477</xdr:row>
      <xdr:rowOff>159327</xdr:rowOff>
    </xdr:to>
    <xdr:pic>
      <xdr:nvPicPr>
        <xdr:cNvPr id="414" name="Picture 413">
          <a:hlinkClick xmlns:r="http://schemas.openxmlformats.org/officeDocument/2006/relationships" r:id="rId410" tgtFrame="_top"/>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7165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480</xdr:row>
      <xdr:rowOff>1543050</xdr:rowOff>
    </xdr:from>
    <xdr:to>
      <xdr:col>0</xdr:col>
      <xdr:colOff>152400</xdr:colOff>
      <xdr:row>481</xdr:row>
      <xdr:rowOff>159327</xdr:rowOff>
    </xdr:to>
    <xdr:pic>
      <xdr:nvPicPr>
        <xdr:cNvPr id="415" name="Picture 414">
          <a:hlinkClick xmlns:r="http://schemas.openxmlformats.org/officeDocument/2006/relationships" r:id="rId411" tgtFrame="_top"/>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73522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481</xdr:row>
      <xdr:rowOff>1057275</xdr:rowOff>
    </xdr:from>
    <xdr:to>
      <xdr:col>0</xdr:col>
      <xdr:colOff>152400</xdr:colOff>
      <xdr:row>482</xdr:row>
      <xdr:rowOff>159327</xdr:rowOff>
    </xdr:to>
    <xdr:pic>
      <xdr:nvPicPr>
        <xdr:cNvPr id="416" name="Picture 415">
          <a:hlinkClick xmlns:r="http://schemas.openxmlformats.org/officeDocument/2006/relationships" r:id="rId412" tgtFrame="_top"/>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7538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479</xdr:row>
      <xdr:rowOff>571500</xdr:rowOff>
    </xdr:from>
    <xdr:to>
      <xdr:col>0</xdr:col>
      <xdr:colOff>152400</xdr:colOff>
      <xdr:row>480</xdr:row>
      <xdr:rowOff>159328</xdr:rowOff>
    </xdr:to>
    <xdr:pic>
      <xdr:nvPicPr>
        <xdr:cNvPr id="417" name="Picture 416">
          <a:hlinkClick xmlns:r="http://schemas.openxmlformats.org/officeDocument/2006/relationships" r:id="rId413" tgtFrame="_top"/>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77256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479</xdr:row>
      <xdr:rowOff>2257425</xdr:rowOff>
    </xdr:from>
    <xdr:to>
      <xdr:col>0</xdr:col>
      <xdr:colOff>152400</xdr:colOff>
      <xdr:row>480</xdr:row>
      <xdr:rowOff>161926</xdr:rowOff>
    </xdr:to>
    <xdr:pic>
      <xdr:nvPicPr>
        <xdr:cNvPr id="418" name="Picture 417">
          <a:hlinkClick xmlns:r="http://schemas.openxmlformats.org/officeDocument/2006/relationships" r:id="rId414" tgtFrame="_top"/>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789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482</xdr:row>
      <xdr:rowOff>2314575</xdr:rowOff>
    </xdr:from>
    <xdr:to>
      <xdr:col>0</xdr:col>
      <xdr:colOff>152400</xdr:colOff>
      <xdr:row>483</xdr:row>
      <xdr:rowOff>161926</xdr:rowOff>
    </xdr:to>
    <xdr:pic>
      <xdr:nvPicPr>
        <xdr:cNvPr id="419" name="Picture 418">
          <a:hlinkClick xmlns:r="http://schemas.openxmlformats.org/officeDocument/2006/relationships" r:id="rId415" tgtFrame="_top"/>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8135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483</xdr:row>
      <xdr:rowOff>381000</xdr:rowOff>
    </xdr:from>
    <xdr:to>
      <xdr:col>0</xdr:col>
      <xdr:colOff>152400</xdr:colOff>
      <xdr:row>484</xdr:row>
      <xdr:rowOff>159327</xdr:rowOff>
    </xdr:to>
    <xdr:pic>
      <xdr:nvPicPr>
        <xdr:cNvPr id="420" name="Picture 419">
          <a:hlinkClick xmlns:r="http://schemas.openxmlformats.org/officeDocument/2006/relationships" r:id="rId416" tgtFrame="_top"/>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8376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477</xdr:row>
      <xdr:rowOff>800100</xdr:rowOff>
    </xdr:from>
    <xdr:to>
      <xdr:col>0</xdr:col>
      <xdr:colOff>152400</xdr:colOff>
      <xdr:row>478</xdr:row>
      <xdr:rowOff>159327</xdr:rowOff>
    </xdr:to>
    <xdr:pic>
      <xdr:nvPicPr>
        <xdr:cNvPr id="421" name="Picture 420">
          <a:hlinkClick xmlns:r="http://schemas.openxmlformats.org/officeDocument/2006/relationships" r:id="rId417" tgtFrame="_top"/>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8617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484</xdr:row>
      <xdr:rowOff>1219200</xdr:rowOff>
    </xdr:from>
    <xdr:to>
      <xdr:col>0</xdr:col>
      <xdr:colOff>152400</xdr:colOff>
      <xdr:row>485</xdr:row>
      <xdr:rowOff>159327</xdr:rowOff>
    </xdr:to>
    <xdr:pic>
      <xdr:nvPicPr>
        <xdr:cNvPr id="422" name="Picture 421">
          <a:hlinkClick xmlns:r="http://schemas.openxmlformats.org/officeDocument/2006/relationships" r:id="rId418" tgtFrame="_top"/>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8858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485</xdr:row>
      <xdr:rowOff>1638300</xdr:rowOff>
    </xdr:from>
    <xdr:to>
      <xdr:col>0</xdr:col>
      <xdr:colOff>152400</xdr:colOff>
      <xdr:row>486</xdr:row>
      <xdr:rowOff>159327</xdr:rowOff>
    </xdr:to>
    <xdr:pic>
      <xdr:nvPicPr>
        <xdr:cNvPr id="423" name="Picture 422">
          <a:hlinkClick xmlns:r="http://schemas.openxmlformats.org/officeDocument/2006/relationships" r:id="rId419" tgtFrame="_top"/>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9099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493</xdr:row>
      <xdr:rowOff>66675</xdr:rowOff>
    </xdr:from>
    <xdr:to>
      <xdr:col>0</xdr:col>
      <xdr:colOff>152400</xdr:colOff>
      <xdr:row>493</xdr:row>
      <xdr:rowOff>219075</xdr:rowOff>
    </xdr:to>
    <xdr:pic>
      <xdr:nvPicPr>
        <xdr:cNvPr id="424" name="Picture 423">
          <a:hlinkClick xmlns:r="http://schemas.openxmlformats.org/officeDocument/2006/relationships" r:id="rId420" tgtFrame="_top"/>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93400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488</xdr:row>
      <xdr:rowOff>485775</xdr:rowOff>
    </xdr:from>
    <xdr:to>
      <xdr:col>0</xdr:col>
      <xdr:colOff>152400</xdr:colOff>
      <xdr:row>489</xdr:row>
      <xdr:rowOff>159328</xdr:rowOff>
    </xdr:to>
    <xdr:pic>
      <xdr:nvPicPr>
        <xdr:cNvPr id="425" name="Picture 424">
          <a:hlinkClick xmlns:r="http://schemas.openxmlformats.org/officeDocument/2006/relationships" r:id="rId421" tgtFrame="_top"/>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95810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490</xdr:row>
      <xdr:rowOff>904875</xdr:rowOff>
    </xdr:from>
    <xdr:to>
      <xdr:col>0</xdr:col>
      <xdr:colOff>152400</xdr:colOff>
      <xdr:row>491</xdr:row>
      <xdr:rowOff>159327</xdr:rowOff>
    </xdr:to>
    <xdr:pic>
      <xdr:nvPicPr>
        <xdr:cNvPr id="426" name="Picture 425">
          <a:hlinkClick xmlns:r="http://schemas.openxmlformats.org/officeDocument/2006/relationships" r:id="rId422" tgtFrame="_top"/>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69822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491</xdr:row>
      <xdr:rowOff>1323975</xdr:rowOff>
    </xdr:from>
    <xdr:to>
      <xdr:col>0</xdr:col>
      <xdr:colOff>152400</xdr:colOff>
      <xdr:row>492</xdr:row>
      <xdr:rowOff>159327</xdr:rowOff>
    </xdr:to>
    <xdr:pic>
      <xdr:nvPicPr>
        <xdr:cNvPr id="427" name="Picture 426">
          <a:hlinkClick xmlns:r="http://schemas.openxmlformats.org/officeDocument/2006/relationships" r:id="rId423" tgtFrame="_top"/>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0063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492</xdr:row>
      <xdr:rowOff>1743075</xdr:rowOff>
    </xdr:from>
    <xdr:to>
      <xdr:col>0</xdr:col>
      <xdr:colOff>152400</xdr:colOff>
      <xdr:row>493</xdr:row>
      <xdr:rowOff>159327</xdr:rowOff>
    </xdr:to>
    <xdr:pic>
      <xdr:nvPicPr>
        <xdr:cNvPr id="428" name="Picture 427">
          <a:hlinkClick xmlns:r="http://schemas.openxmlformats.org/officeDocument/2006/relationships" r:id="rId424" tgtFrame="_top"/>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03040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494</xdr:row>
      <xdr:rowOff>171450</xdr:rowOff>
    </xdr:from>
    <xdr:to>
      <xdr:col>0</xdr:col>
      <xdr:colOff>152400</xdr:colOff>
      <xdr:row>495</xdr:row>
      <xdr:rowOff>64077</xdr:rowOff>
    </xdr:to>
    <xdr:pic>
      <xdr:nvPicPr>
        <xdr:cNvPr id="429" name="Picture 428">
          <a:hlinkClick xmlns:r="http://schemas.openxmlformats.org/officeDocument/2006/relationships" r:id="rId425" tgtFrame="_top"/>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0545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495</xdr:row>
      <xdr:rowOff>409575</xdr:rowOff>
    </xdr:from>
    <xdr:to>
      <xdr:col>0</xdr:col>
      <xdr:colOff>152400</xdr:colOff>
      <xdr:row>496</xdr:row>
      <xdr:rowOff>159327</xdr:rowOff>
    </xdr:to>
    <xdr:pic>
      <xdr:nvPicPr>
        <xdr:cNvPr id="430" name="Picture 429">
          <a:hlinkClick xmlns:r="http://schemas.openxmlformats.org/officeDocument/2006/relationships" r:id="rId426" tgtFrame="_top"/>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0749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496</xdr:row>
      <xdr:rowOff>647700</xdr:rowOff>
    </xdr:from>
    <xdr:to>
      <xdr:col>0</xdr:col>
      <xdr:colOff>152400</xdr:colOff>
      <xdr:row>497</xdr:row>
      <xdr:rowOff>159328</xdr:rowOff>
    </xdr:to>
    <xdr:pic>
      <xdr:nvPicPr>
        <xdr:cNvPr id="431" name="Picture 430">
          <a:hlinkClick xmlns:r="http://schemas.openxmlformats.org/officeDocument/2006/relationships" r:id="rId427" tgtFrame="_top"/>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0954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497</xdr:row>
      <xdr:rowOff>885825</xdr:rowOff>
    </xdr:from>
    <xdr:to>
      <xdr:col>0</xdr:col>
      <xdr:colOff>152400</xdr:colOff>
      <xdr:row>498</xdr:row>
      <xdr:rowOff>159327</xdr:rowOff>
    </xdr:to>
    <xdr:pic>
      <xdr:nvPicPr>
        <xdr:cNvPr id="432" name="Picture 431">
          <a:hlinkClick xmlns:r="http://schemas.openxmlformats.org/officeDocument/2006/relationships" r:id="rId428" tgtFrame="_top"/>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1159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513</xdr:row>
      <xdr:rowOff>1123950</xdr:rowOff>
    </xdr:from>
    <xdr:to>
      <xdr:col>0</xdr:col>
      <xdr:colOff>152400</xdr:colOff>
      <xdr:row>514</xdr:row>
      <xdr:rowOff>159327</xdr:rowOff>
    </xdr:to>
    <xdr:pic>
      <xdr:nvPicPr>
        <xdr:cNvPr id="433" name="Picture 432">
          <a:hlinkClick xmlns:r="http://schemas.openxmlformats.org/officeDocument/2006/relationships" r:id="rId429" tgtFrame="_top"/>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1364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498</xdr:row>
      <xdr:rowOff>1543050</xdr:rowOff>
    </xdr:from>
    <xdr:to>
      <xdr:col>0</xdr:col>
      <xdr:colOff>152400</xdr:colOff>
      <xdr:row>499</xdr:row>
      <xdr:rowOff>158460</xdr:rowOff>
    </xdr:to>
    <xdr:pic>
      <xdr:nvPicPr>
        <xdr:cNvPr id="434" name="Picture 433">
          <a:hlinkClick xmlns:r="http://schemas.openxmlformats.org/officeDocument/2006/relationships" r:id="rId430" tgtFrame="_top"/>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15689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514</xdr:row>
      <xdr:rowOff>333375</xdr:rowOff>
    </xdr:from>
    <xdr:to>
      <xdr:col>0</xdr:col>
      <xdr:colOff>152400</xdr:colOff>
      <xdr:row>515</xdr:row>
      <xdr:rowOff>159328</xdr:rowOff>
    </xdr:to>
    <xdr:pic>
      <xdr:nvPicPr>
        <xdr:cNvPr id="435" name="Picture 434">
          <a:hlinkClick xmlns:r="http://schemas.openxmlformats.org/officeDocument/2006/relationships" r:id="rId431" tgtFrame="_top"/>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1773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500</xdr:row>
      <xdr:rowOff>752475</xdr:rowOff>
    </xdr:from>
    <xdr:to>
      <xdr:col>0</xdr:col>
      <xdr:colOff>152400</xdr:colOff>
      <xdr:row>501</xdr:row>
      <xdr:rowOff>159328</xdr:rowOff>
    </xdr:to>
    <xdr:pic>
      <xdr:nvPicPr>
        <xdr:cNvPr id="436" name="Picture 435">
          <a:hlinkClick xmlns:r="http://schemas.openxmlformats.org/officeDocument/2006/relationships" r:id="rId432" tgtFrame="_top"/>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1978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515</xdr:row>
      <xdr:rowOff>1171575</xdr:rowOff>
    </xdr:from>
    <xdr:to>
      <xdr:col>0</xdr:col>
      <xdr:colOff>152400</xdr:colOff>
      <xdr:row>516</xdr:row>
      <xdr:rowOff>159328</xdr:rowOff>
    </xdr:to>
    <xdr:pic>
      <xdr:nvPicPr>
        <xdr:cNvPr id="437" name="Picture 436">
          <a:hlinkClick xmlns:r="http://schemas.openxmlformats.org/officeDocument/2006/relationships" r:id="rId433" tgtFrame="_top"/>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21833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501</xdr:row>
      <xdr:rowOff>1409700</xdr:rowOff>
    </xdr:from>
    <xdr:to>
      <xdr:col>0</xdr:col>
      <xdr:colOff>152400</xdr:colOff>
      <xdr:row>502</xdr:row>
      <xdr:rowOff>159327</xdr:rowOff>
    </xdr:to>
    <xdr:pic>
      <xdr:nvPicPr>
        <xdr:cNvPr id="438" name="Picture 437">
          <a:hlinkClick xmlns:r="http://schemas.openxmlformats.org/officeDocument/2006/relationships" r:id="rId434" tgtFrame="_top"/>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23880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516</xdr:row>
      <xdr:rowOff>1647825</xdr:rowOff>
    </xdr:from>
    <xdr:to>
      <xdr:col>0</xdr:col>
      <xdr:colOff>152400</xdr:colOff>
      <xdr:row>517</xdr:row>
      <xdr:rowOff>159327</xdr:rowOff>
    </xdr:to>
    <xdr:pic>
      <xdr:nvPicPr>
        <xdr:cNvPr id="439" name="Picture 438">
          <a:hlinkClick xmlns:r="http://schemas.openxmlformats.org/officeDocument/2006/relationships" r:id="rId435" tgtFrame="_top"/>
          <a:extLst>
            <a:ext uri="{FF2B5EF4-FFF2-40B4-BE49-F238E27FC236}">
              <a16:creationId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259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593</xdr:row>
      <xdr:rowOff>76200</xdr:rowOff>
    </xdr:from>
    <xdr:to>
      <xdr:col>0</xdr:col>
      <xdr:colOff>152400</xdr:colOff>
      <xdr:row>593</xdr:row>
      <xdr:rowOff>228600</xdr:rowOff>
    </xdr:to>
    <xdr:pic>
      <xdr:nvPicPr>
        <xdr:cNvPr id="440" name="Picture 439">
          <a:hlinkClick xmlns:r="http://schemas.openxmlformats.org/officeDocument/2006/relationships" r:id="rId436" tgtFrame="_top"/>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2797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589</xdr:row>
      <xdr:rowOff>314325</xdr:rowOff>
    </xdr:from>
    <xdr:to>
      <xdr:col>0</xdr:col>
      <xdr:colOff>152400</xdr:colOff>
      <xdr:row>590</xdr:row>
      <xdr:rowOff>159327</xdr:rowOff>
    </xdr:to>
    <xdr:pic>
      <xdr:nvPicPr>
        <xdr:cNvPr id="441" name="Picture 440">
          <a:hlinkClick xmlns:r="http://schemas.openxmlformats.org/officeDocument/2006/relationships" r:id="rId437" tgtFrame="_top"/>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0024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590</xdr:row>
      <xdr:rowOff>371475</xdr:rowOff>
    </xdr:from>
    <xdr:to>
      <xdr:col>0</xdr:col>
      <xdr:colOff>152400</xdr:colOff>
      <xdr:row>591</xdr:row>
      <xdr:rowOff>159327</xdr:rowOff>
    </xdr:to>
    <xdr:pic>
      <xdr:nvPicPr>
        <xdr:cNvPr id="442" name="Picture 441">
          <a:hlinkClick xmlns:r="http://schemas.openxmlformats.org/officeDocument/2006/relationships" r:id="rId438" tgtFrame="_top"/>
          <a:extLst>
            <a:ext uri="{FF2B5EF4-FFF2-40B4-BE49-F238E27FC236}">
              <a16:creationId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189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564</xdr:row>
      <xdr:rowOff>428625</xdr:rowOff>
    </xdr:from>
    <xdr:to>
      <xdr:col>0</xdr:col>
      <xdr:colOff>152400</xdr:colOff>
      <xdr:row>565</xdr:row>
      <xdr:rowOff>159327</xdr:rowOff>
    </xdr:to>
    <xdr:pic>
      <xdr:nvPicPr>
        <xdr:cNvPr id="443" name="Picture 442">
          <a:hlinkClick xmlns:r="http://schemas.openxmlformats.org/officeDocument/2006/relationships" r:id="rId439" tgtFrame="_top"/>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3758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591</xdr:row>
      <xdr:rowOff>485775</xdr:rowOff>
    </xdr:from>
    <xdr:to>
      <xdr:col>0</xdr:col>
      <xdr:colOff>152400</xdr:colOff>
      <xdr:row>592</xdr:row>
      <xdr:rowOff>159329</xdr:rowOff>
    </xdr:to>
    <xdr:pic>
      <xdr:nvPicPr>
        <xdr:cNvPr id="444" name="Picture 443">
          <a:hlinkClick xmlns:r="http://schemas.openxmlformats.org/officeDocument/2006/relationships" r:id="rId440" tgtFrame="_top"/>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5625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565</xdr:row>
      <xdr:rowOff>542925</xdr:rowOff>
    </xdr:from>
    <xdr:to>
      <xdr:col>0</xdr:col>
      <xdr:colOff>152400</xdr:colOff>
      <xdr:row>566</xdr:row>
      <xdr:rowOff>159327</xdr:rowOff>
    </xdr:to>
    <xdr:pic>
      <xdr:nvPicPr>
        <xdr:cNvPr id="445" name="Picture 444">
          <a:hlinkClick xmlns:r="http://schemas.openxmlformats.org/officeDocument/2006/relationships" r:id="rId441" tgtFrame="_top"/>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7492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592</xdr:row>
      <xdr:rowOff>419100</xdr:rowOff>
    </xdr:from>
    <xdr:to>
      <xdr:col>0</xdr:col>
      <xdr:colOff>152400</xdr:colOff>
      <xdr:row>593</xdr:row>
      <xdr:rowOff>159326</xdr:rowOff>
    </xdr:to>
    <xdr:pic>
      <xdr:nvPicPr>
        <xdr:cNvPr id="446" name="Picture 445">
          <a:hlinkClick xmlns:r="http://schemas.openxmlformats.org/officeDocument/2006/relationships" r:id="rId442" tgtFrame="_top"/>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3917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566</xdr:row>
      <xdr:rowOff>295275</xdr:rowOff>
    </xdr:from>
    <xdr:to>
      <xdr:col>0</xdr:col>
      <xdr:colOff>152400</xdr:colOff>
      <xdr:row>567</xdr:row>
      <xdr:rowOff>159328</xdr:rowOff>
    </xdr:to>
    <xdr:pic>
      <xdr:nvPicPr>
        <xdr:cNvPr id="447" name="Picture 446">
          <a:hlinkClick xmlns:r="http://schemas.openxmlformats.org/officeDocument/2006/relationships" r:id="rId443" tgtFrame="_top"/>
          <a:extLst>
            <a:ext uri="{FF2B5EF4-FFF2-40B4-BE49-F238E27FC236}">
              <a16:creationId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086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567</xdr:row>
      <xdr:rowOff>171450</xdr:rowOff>
    </xdr:from>
    <xdr:to>
      <xdr:col>0</xdr:col>
      <xdr:colOff>152400</xdr:colOff>
      <xdr:row>568</xdr:row>
      <xdr:rowOff>64077</xdr:rowOff>
    </xdr:to>
    <xdr:pic>
      <xdr:nvPicPr>
        <xdr:cNvPr id="448" name="Picture 447">
          <a:hlinkClick xmlns:r="http://schemas.openxmlformats.org/officeDocument/2006/relationships" r:id="rId444" tgtFrame="_top"/>
          <a:extLst>
            <a:ext uri="{FF2B5EF4-FFF2-40B4-BE49-F238E27FC236}">
              <a16:creationId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254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573</xdr:row>
      <xdr:rowOff>47625</xdr:rowOff>
    </xdr:from>
    <xdr:to>
      <xdr:col>0</xdr:col>
      <xdr:colOff>152400</xdr:colOff>
      <xdr:row>573</xdr:row>
      <xdr:rowOff>200025</xdr:rowOff>
    </xdr:to>
    <xdr:pic>
      <xdr:nvPicPr>
        <xdr:cNvPr id="449" name="Picture 448">
          <a:hlinkClick xmlns:r="http://schemas.openxmlformats.org/officeDocument/2006/relationships" r:id="rId445" tgtFrame="_top"/>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4235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568</xdr:row>
      <xdr:rowOff>1733550</xdr:rowOff>
    </xdr:from>
    <xdr:to>
      <xdr:col>0</xdr:col>
      <xdr:colOff>152400</xdr:colOff>
      <xdr:row>569</xdr:row>
      <xdr:rowOff>167986</xdr:rowOff>
    </xdr:to>
    <xdr:pic>
      <xdr:nvPicPr>
        <xdr:cNvPr id="450" name="Picture 449">
          <a:hlinkClick xmlns:r="http://schemas.openxmlformats.org/officeDocument/2006/relationships" r:id="rId446" tgtFrame="_top"/>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592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593</xdr:row>
      <xdr:rowOff>1790700</xdr:rowOff>
    </xdr:from>
    <xdr:to>
      <xdr:col>0</xdr:col>
      <xdr:colOff>152400</xdr:colOff>
      <xdr:row>594</xdr:row>
      <xdr:rowOff>167986</xdr:rowOff>
    </xdr:to>
    <xdr:pic>
      <xdr:nvPicPr>
        <xdr:cNvPr id="451" name="Picture 450">
          <a:hlinkClick xmlns:r="http://schemas.openxmlformats.org/officeDocument/2006/relationships" r:id="rId447" tgtFrame="_top"/>
          <a:extLst>
            <a:ext uri="{FF2B5EF4-FFF2-40B4-BE49-F238E27FC236}">
              <a16:creationId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778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599</xdr:row>
      <xdr:rowOff>38100</xdr:rowOff>
    </xdr:from>
    <xdr:to>
      <xdr:col>0</xdr:col>
      <xdr:colOff>152400</xdr:colOff>
      <xdr:row>599</xdr:row>
      <xdr:rowOff>190500</xdr:rowOff>
    </xdr:to>
    <xdr:pic>
      <xdr:nvPicPr>
        <xdr:cNvPr id="452" name="Picture 451">
          <a:hlinkClick xmlns:r="http://schemas.openxmlformats.org/officeDocument/2006/relationships" r:id="rId448" tgtFrame="_top"/>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4965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600</xdr:row>
      <xdr:rowOff>95250</xdr:rowOff>
    </xdr:from>
    <xdr:to>
      <xdr:col>0</xdr:col>
      <xdr:colOff>152400</xdr:colOff>
      <xdr:row>600</xdr:row>
      <xdr:rowOff>247650</xdr:rowOff>
    </xdr:to>
    <xdr:pic>
      <xdr:nvPicPr>
        <xdr:cNvPr id="453" name="Picture 452">
          <a:hlinkClick xmlns:r="http://schemas.openxmlformats.org/officeDocument/2006/relationships" r:id="rId449" tgtFrame="_top"/>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5152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596</xdr:row>
      <xdr:rowOff>152400</xdr:rowOff>
    </xdr:from>
    <xdr:to>
      <xdr:col>0</xdr:col>
      <xdr:colOff>152400</xdr:colOff>
      <xdr:row>597</xdr:row>
      <xdr:rowOff>45027</xdr:rowOff>
    </xdr:to>
    <xdr:pic>
      <xdr:nvPicPr>
        <xdr:cNvPr id="454" name="Picture 453">
          <a:hlinkClick xmlns:r="http://schemas.openxmlformats.org/officeDocument/2006/relationships" r:id="rId450" tgtFrame="_top"/>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533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597</xdr:row>
      <xdr:rowOff>209550</xdr:rowOff>
    </xdr:from>
    <xdr:to>
      <xdr:col>0</xdr:col>
      <xdr:colOff>152400</xdr:colOff>
      <xdr:row>598</xdr:row>
      <xdr:rowOff>102178</xdr:rowOff>
    </xdr:to>
    <xdr:pic>
      <xdr:nvPicPr>
        <xdr:cNvPr id="455" name="Picture 454">
          <a:hlinkClick xmlns:r="http://schemas.openxmlformats.org/officeDocument/2006/relationships" r:id="rId451" tgtFrame="_top"/>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5525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598</xdr:row>
      <xdr:rowOff>266700</xdr:rowOff>
    </xdr:from>
    <xdr:to>
      <xdr:col>0</xdr:col>
      <xdr:colOff>152400</xdr:colOff>
      <xdr:row>599</xdr:row>
      <xdr:rowOff>159328</xdr:rowOff>
    </xdr:to>
    <xdr:pic>
      <xdr:nvPicPr>
        <xdr:cNvPr id="456" name="Picture 455">
          <a:hlinkClick xmlns:r="http://schemas.openxmlformats.org/officeDocument/2006/relationships" r:id="rId452" tgtFrame="_top"/>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5712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570</xdr:row>
      <xdr:rowOff>323850</xdr:rowOff>
    </xdr:from>
    <xdr:to>
      <xdr:col>0</xdr:col>
      <xdr:colOff>152400</xdr:colOff>
      <xdr:row>571</xdr:row>
      <xdr:rowOff>159328</xdr:rowOff>
    </xdr:to>
    <xdr:pic>
      <xdr:nvPicPr>
        <xdr:cNvPr id="457" name="Picture 456">
          <a:hlinkClick xmlns:r="http://schemas.openxmlformats.org/officeDocument/2006/relationships" r:id="rId453" tgtFrame="_top"/>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5899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599</xdr:row>
      <xdr:rowOff>381000</xdr:rowOff>
    </xdr:from>
    <xdr:to>
      <xdr:col>0</xdr:col>
      <xdr:colOff>152400</xdr:colOff>
      <xdr:row>600</xdr:row>
      <xdr:rowOff>159328</xdr:rowOff>
    </xdr:to>
    <xdr:pic>
      <xdr:nvPicPr>
        <xdr:cNvPr id="458" name="Picture 457">
          <a:hlinkClick xmlns:r="http://schemas.openxmlformats.org/officeDocument/2006/relationships" r:id="rId454" tgtFrame="_top"/>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6085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600</xdr:row>
      <xdr:rowOff>438150</xdr:rowOff>
    </xdr:from>
    <xdr:to>
      <xdr:col>0</xdr:col>
      <xdr:colOff>152400</xdr:colOff>
      <xdr:row>601</xdr:row>
      <xdr:rowOff>159327</xdr:rowOff>
    </xdr:to>
    <xdr:pic>
      <xdr:nvPicPr>
        <xdr:cNvPr id="459" name="Picture 458">
          <a:hlinkClick xmlns:r="http://schemas.openxmlformats.org/officeDocument/2006/relationships" r:id="rId455" tgtFrame="_top"/>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6272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601</xdr:row>
      <xdr:rowOff>495300</xdr:rowOff>
    </xdr:from>
    <xdr:to>
      <xdr:col>0</xdr:col>
      <xdr:colOff>152400</xdr:colOff>
      <xdr:row>602</xdr:row>
      <xdr:rowOff>159326</xdr:rowOff>
    </xdr:to>
    <xdr:pic>
      <xdr:nvPicPr>
        <xdr:cNvPr id="460" name="Picture 459">
          <a:hlinkClick xmlns:r="http://schemas.openxmlformats.org/officeDocument/2006/relationships" r:id="rId456" tgtFrame="_top"/>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6459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602</xdr:row>
      <xdr:rowOff>552450</xdr:rowOff>
    </xdr:from>
    <xdr:to>
      <xdr:col>0</xdr:col>
      <xdr:colOff>152400</xdr:colOff>
      <xdr:row>603</xdr:row>
      <xdr:rowOff>159327</xdr:rowOff>
    </xdr:to>
    <xdr:pic>
      <xdr:nvPicPr>
        <xdr:cNvPr id="461" name="Picture 460">
          <a:hlinkClick xmlns:r="http://schemas.openxmlformats.org/officeDocument/2006/relationships" r:id="rId457" tgtFrame="_top"/>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6645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603</xdr:row>
      <xdr:rowOff>609600</xdr:rowOff>
    </xdr:from>
    <xdr:to>
      <xdr:col>0</xdr:col>
      <xdr:colOff>152400</xdr:colOff>
      <xdr:row>604</xdr:row>
      <xdr:rowOff>159328</xdr:rowOff>
    </xdr:to>
    <xdr:pic>
      <xdr:nvPicPr>
        <xdr:cNvPr id="462" name="Picture 461">
          <a:hlinkClick xmlns:r="http://schemas.openxmlformats.org/officeDocument/2006/relationships" r:id="rId458" tgtFrame="_top"/>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6832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604</xdr:row>
      <xdr:rowOff>666750</xdr:rowOff>
    </xdr:from>
    <xdr:to>
      <xdr:col>0</xdr:col>
      <xdr:colOff>152400</xdr:colOff>
      <xdr:row>605</xdr:row>
      <xdr:rowOff>159327</xdr:rowOff>
    </xdr:to>
    <xdr:pic>
      <xdr:nvPicPr>
        <xdr:cNvPr id="463" name="Picture 462">
          <a:hlinkClick xmlns:r="http://schemas.openxmlformats.org/officeDocument/2006/relationships" r:id="rId459" tgtFrame="_top"/>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019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605</xdr:row>
      <xdr:rowOff>723900</xdr:rowOff>
    </xdr:from>
    <xdr:to>
      <xdr:col>0</xdr:col>
      <xdr:colOff>152400</xdr:colOff>
      <xdr:row>606</xdr:row>
      <xdr:rowOff>159328</xdr:rowOff>
    </xdr:to>
    <xdr:pic>
      <xdr:nvPicPr>
        <xdr:cNvPr id="464" name="Picture 463">
          <a:hlinkClick xmlns:r="http://schemas.openxmlformats.org/officeDocument/2006/relationships" r:id="rId460" tgtFrame="_top"/>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2058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606</xdr:row>
      <xdr:rowOff>781050</xdr:rowOff>
    </xdr:from>
    <xdr:to>
      <xdr:col>0</xdr:col>
      <xdr:colOff>152400</xdr:colOff>
      <xdr:row>607</xdr:row>
      <xdr:rowOff>159327</xdr:rowOff>
    </xdr:to>
    <xdr:pic>
      <xdr:nvPicPr>
        <xdr:cNvPr id="465" name="Picture 464">
          <a:hlinkClick xmlns:r="http://schemas.openxmlformats.org/officeDocument/2006/relationships" r:id="rId461" tgtFrame="_top"/>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392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607</xdr:row>
      <xdr:rowOff>838200</xdr:rowOff>
    </xdr:from>
    <xdr:to>
      <xdr:col>0</xdr:col>
      <xdr:colOff>152400</xdr:colOff>
      <xdr:row>608</xdr:row>
      <xdr:rowOff>159328</xdr:rowOff>
    </xdr:to>
    <xdr:pic>
      <xdr:nvPicPr>
        <xdr:cNvPr id="466" name="Picture 465">
          <a:hlinkClick xmlns:r="http://schemas.openxmlformats.org/officeDocument/2006/relationships" r:id="rId462" tgtFrame="_top"/>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579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573</xdr:row>
      <xdr:rowOff>895350</xdr:rowOff>
    </xdr:from>
    <xdr:to>
      <xdr:col>0</xdr:col>
      <xdr:colOff>152400</xdr:colOff>
      <xdr:row>574</xdr:row>
      <xdr:rowOff>159326</xdr:rowOff>
    </xdr:to>
    <xdr:pic>
      <xdr:nvPicPr>
        <xdr:cNvPr id="467" name="Picture 466">
          <a:hlinkClick xmlns:r="http://schemas.openxmlformats.org/officeDocument/2006/relationships" r:id="rId463" tgtFrame="_top"/>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765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574</xdr:row>
      <xdr:rowOff>952500</xdr:rowOff>
    </xdr:from>
    <xdr:to>
      <xdr:col>0</xdr:col>
      <xdr:colOff>152400</xdr:colOff>
      <xdr:row>575</xdr:row>
      <xdr:rowOff>159327</xdr:rowOff>
    </xdr:to>
    <xdr:pic>
      <xdr:nvPicPr>
        <xdr:cNvPr id="468" name="Picture 467">
          <a:hlinkClick xmlns:r="http://schemas.openxmlformats.org/officeDocument/2006/relationships" r:id="rId464" tgtFrame="_top"/>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7952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575</xdr:row>
      <xdr:rowOff>1009650</xdr:rowOff>
    </xdr:from>
    <xdr:to>
      <xdr:col>0</xdr:col>
      <xdr:colOff>152400</xdr:colOff>
      <xdr:row>576</xdr:row>
      <xdr:rowOff>159328</xdr:rowOff>
    </xdr:to>
    <xdr:pic>
      <xdr:nvPicPr>
        <xdr:cNvPr id="469" name="Picture 468">
          <a:hlinkClick xmlns:r="http://schemas.openxmlformats.org/officeDocument/2006/relationships" r:id="rId465" tgtFrame="_top"/>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8139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585</xdr:row>
      <xdr:rowOff>1066800</xdr:rowOff>
    </xdr:from>
    <xdr:to>
      <xdr:col>0</xdr:col>
      <xdr:colOff>152400</xdr:colOff>
      <xdr:row>586</xdr:row>
      <xdr:rowOff>159327</xdr:rowOff>
    </xdr:to>
    <xdr:pic>
      <xdr:nvPicPr>
        <xdr:cNvPr id="470" name="Picture 469">
          <a:hlinkClick xmlns:r="http://schemas.openxmlformats.org/officeDocument/2006/relationships" r:id="rId466" tgtFrame="_top"/>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8325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571</xdr:row>
      <xdr:rowOff>1123950</xdr:rowOff>
    </xdr:from>
    <xdr:to>
      <xdr:col>0</xdr:col>
      <xdr:colOff>152400</xdr:colOff>
      <xdr:row>572</xdr:row>
      <xdr:rowOff>159327</xdr:rowOff>
    </xdr:to>
    <xdr:pic>
      <xdr:nvPicPr>
        <xdr:cNvPr id="471" name="Picture 470">
          <a:hlinkClick xmlns:r="http://schemas.openxmlformats.org/officeDocument/2006/relationships" r:id="rId467" tgtFrame="_top"/>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8512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1181100</xdr:rowOff>
    </xdr:from>
    <xdr:to>
      <xdr:col>0</xdr:col>
      <xdr:colOff>152400</xdr:colOff>
      <xdr:row>587</xdr:row>
      <xdr:rowOff>159327</xdr:rowOff>
    </xdr:to>
    <xdr:pic>
      <xdr:nvPicPr>
        <xdr:cNvPr id="472" name="Picture 471">
          <a:hlinkClick xmlns:r="http://schemas.openxmlformats.org/officeDocument/2006/relationships" r:id="rId468" tgtFrame="_top"/>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8699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587</xdr:row>
      <xdr:rowOff>1057275</xdr:rowOff>
    </xdr:from>
    <xdr:to>
      <xdr:col>0</xdr:col>
      <xdr:colOff>152400</xdr:colOff>
      <xdr:row>588</xdr:row>
      <xdr:rowOff>159328</xdr:rowOff>
    </xdr:to>
    <xdr:pic>
      <xdr:nvPicPr>
        <xdr:cNvPr id="473" name="Picture 472">
          <a:hlinkClick xmlns:r="http://schemas.openxmlformats.org/officeDocument/2006/relationships" r:id="rId469" tgtFrame="_top"/>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8886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572</xdr:row>
      <xdr:rowOff>933450</xdr:rowOff>
    </xdr:from>
    <xdr:to>
      <xdr:col>0</xdr:col>
      <xdr:colOff>152400</xdr:colOff>
      <xdr:row>573</xdr:row>
      <xdr:rowOff>159326</xdr:rowOff>
    </xdr:to>
    <xdr:pic>
      <xdr:nvPicPr>
        <xdr:cNvPr id="474" name="Picture 473">
          <a:hlinkClick xmlns:r="http://schemas.openxmlformats.org/officeDocument/2006/relationships" r:id="rId470" tgtFrame="_top"/>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9072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618</xdr:row>
      <xdr:rowOff>628650</xdr:rowOff>
    </xdr:from>
    <xdr:to>
      <xdr:col>0</xdr:col>
      <xdr:colOff>152400</xdr:colOff>
      <xdr:row>619</xdr:row>
      <xdr:rowOff>159327</xdr:rowOff>
    </xdr:to>
    <xdr:pic>
      <xdr:nvPicPr>
        <xdr:cNvPr id="475" name="Picture 474">
          <a:hlinkClick xmlns:r="http://schemas.openxmlformats.org/officeDocument/2006/relationships" r:id="rId471" tgtFrame="_top"/>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9259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608</xdr:row>
      <xdr:rowOff>323850</xdr:rowOff>
    </xdr:from>
    <xdr:to>
      <xdr:col>0</xdr:col>
      <xdr:colOff>152400</xdr:colOff>
      <xdr:row>609</xdr:row>
      <xdr:rowOff>159327</xdr:rowOff>
    </xdr:to>
    <xdr:pic>
      <xdr:nvPicPr>
        <xdr:cNvPr id="476" name="Picture 475">
          <a:hlinkClick xmlns:r="http://schemas.openxmlformats.org/officeDocument/2006/relationships" r:id="rId472" tgtFrame="_top"/>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9446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619</xdr:row>
      <xdr:rowOff>19050</xdr:rowOff>
    </xdr:from>
    <xdr:to>
      <xdr:col>0</xdr:col>
      <xdr:colOff>152400</xdr:colOff>
      <xdr:row>619</xdr:row>
      <xdr:rowOff>171450</xdr:rowOff>
    </xdr:to>
    <xdr:pic>
      <xdr:nvPicPr>
        <xdr:cNvPr id="477" name="Picture 476">
          <a:hlinkClick xmlns:r="http://schemas.openxmlformats.org/officeDocument/2006/relationships" r:id="rId473" tgtFrame="_top"/>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9632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609</xdr:row>
      <xdr:rowOff>1885950</xdr:rowOff>
    </xdr:from>
    <xdr:to>
      <xdr:col>0</xdr:col>
      <xdr:colOff>152400</xdr:colOff>
      <xdr:row>610</xdr:row>
      <xdr:rowOff>159328</xdr:rowOff>
    </xdr:to>
    <xdr:pic>
      <xdr:nvPicPr>
        <xdr:cNvPr id="478" name="Picture 477">
          <a:hlinkClick xmlns:r="http://schemas.openxmlformats.org/officeDocument/2006/relationships" r:id="rId474" tgtFrame="_top"/>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79819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619</xdr:row>
      <xdr:rowOff>1581150</xdr:rowOff>
    </xdr:from>
    <xdr:to>
      <xdr:col>0</xdr:col>
      <xdr:colOff>152400</xdr:colOff>
      <xdr:row>620</xdr:row>
      <xdr:rowOff>159328</xdr:rowOff>
    </xdr:to>
    <xdr:pic>
      <xdr:nvPicPr>
        <xdr:cNvPr id="479" name="Picture 478">
          <a:hlinkClick xmlns:r="http://schemas.openxmlformats.org/officeDocument/2006/relationships" r:id="rId475" tgtFrame="_top"/>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006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620</xdr:row>
      <xdr:rowOff>1276350</xdr:rowOff>
    </xdr:from>
    <xdr:to>
      <xdr:col>0</xdr:col>
      <xdr:colOff>152400</xdr:colOff>
      <xdr:row>621</xdr:row>
      <xdr:rowOff>159327</xdr:rowOff>
    </xdr:to>
    <xdr:pic>
      <xdr:nvPicPr>
        <xdr:cNvPr id="480" name="Picture 479">
          <a:hlinkClick xmlns:r="http://schemas.openxmlformats.org/officeDocument/2006/relationships" r:id="rId476" tgtFrame="_top"/>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192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610</xdr:row>
      <xdr:rowOff>971550</xdr:rowOff>
    </xdr:from>
    <xdr:to>
      <xdr:col>0</xdr:col>
      <xdr:colOff>152400</xdr:colOff>
      <xdr:row>611</xdr:row>
      <xdr:rowOff>159328</xdr:rowOff>
    </xdr:to>
    <xdr:pic>
      <xdr:nvPicPr>
        <xdr:cNvPr id="481" name="Picture 480">
          <a:hlinkClick xmlns:r="http://schemas.openxmlformats.org/officeDocument/2006/relationships" r:id="rId477" tgtFrame="_top"/>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379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611</xdr:row>
      <xdr:rowOff>847725</xdr:rowOff>
    </xdr:from>
    <xdr:to>
      <xdr:col>0</xdr:col>
      <xdr:colOff>152400</xdr:colOff>
      <xdr:row>612</xdr:row>
      <xdr:rowOff>159326</xdr:rowOff>
    </xdr:to>
    <xdr:pic>
      <xdr:nvPicPr>
        <xdr:cNvPr id="482" name="Picture 481">
          <a:hlinkClick xmlns:r="http://schemas.openxmlformats.org/officeDocument/2006/relationships" r:id="rId478" tgtFrame="_top"/>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566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612</xdr:row>
      <xdr:rowOff>723900</xdr:rowOff>
    </xdr:from>
    <xdr:to>
      <xdr:col>0</xdr:col>
      <xdr:colOff>152400</xdr:colOff>
      <xdr:row>613</xdr:row>
      <xdr:rowOff>159328</xdr:rowOff>
    </xdr:to>
    <xdr:pic>
      <xdr:nvPicPr>
        <xdr:cNvPr id="483" name="Picture 482">
          <a:hlinkClick xmlns:r="http://schemas.openxmlformats.org/officeDocument/2006/relationships" r:id="rId479" tgtFrame="_top"/>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7529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621</xdr:row>
      <xdr:rowOff>600075</xdr:rowOff>
    </xdr:from>
    <xdr:to>
      <xdr:col>0</xdr:col>
      <xdr:colOff>152400</xdr:colOff>
      <xdr:row>622</xdr:row>
      <xdr:rowOff>159327</xdr:rowOff>
    </xdr:to>
    <xdr:pic>
      <xdr:nvPicPr>
        <xdr:cNvPr id="484" name="Picture 483">
          <a:hlinkClick xmlns:r="http://schemas.openxmlformats.org/officeDocument/2006/relationships" r:id="rId480" tgtFrame="_top"/>
          <a:extLst>
            <a:ext uri="{FF2B5EF4-FFF2-40B4-BE49-F238E27FC236}">
              <a16:creationId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0939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622</xdr:row>
      <xdr:rowOff>476250</xdr:rowOff>
    </xdr:from>
    <xdr:to>
      <xdr:col>0</xdr:col>
      <xdr:colOff>152400</xdr:colOff>
      <xdr:row>623</xdr:row>
      <xdr:rowOff>159328</xdr:rowOff>
    </xdr:to>
    <xdr:pic>
      <xdr:nvPicPr>
        <xdr:cNvPr id="485" name="Picture 484">
          <a:hlinkClick xmlns:r="http://schemas.openxmlformats.org/officeDocument/2006/relationships" r:id="rId481" tgtFrame="_top"/>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1126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623</xdr:row>
      <xdr:rowOff>352425</xdr:rowOff>
    </xdr:from>
    <xdr:to>
      <xdr:col>0</xdr:col>
      <xdr:colOff>152400</xdr:colOff>
      <xdr:row>624</xdr:row>
      <xdr:rowOff>159327</xdr:rowOff>
    </xdr:to>
    <xdr:pic>
      <xdr:nvPicPr>
        <xdr:cNvPr id="486" name="Picture 485">
          <a:hlinkClick xmlns:r="http://schemas.openxmlformats.org/officeDocument/2006/relationships" r:id="rId482" tgtFrame="_top"/>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1313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624</xdr:row>
      <xdr:rowOff>409575</xdr:rowOff>
    </xdr:from>
    <xdr:to>
      <xdr:col>0</xdr:col>
      <xdr:colOff>152400</xdr:colOff>
      <xdr:row>625</xdr:row>
      <xdr:rowOff>159327</xdr:rowOff>
    </xdr:to>
    <xdr:pic>
      <xdr:nvPicPr>
        <xdr:cNvPr id="487" name="Picture 486">
          <a:hlinkClick xmlns:r="http://schemas.openxmlformats.org/officeDocument/2006/relationships" r:id="rId483" tgtFrame="_top"/>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15178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625</xdr:row>
      <xdr:rowOff>466725</xdr:rowOff>
    </xdr:from>
    <xdr:to>
      <xdr:col>0</xdr:col>
      <xdr:colOff>152400</xdr:colOff>
      <xdr:row>626</xdr:row>
      <xdr:rowOff>159327</xdr:rowOff>
    </xdr:to>
    <xdr:pic>
      <xdr:nvPicPr>
        <xdr:cNvPr id="488" name="Picture 487">
          <a:hlinkClick xmlns:r="http://schemas.openxmlformats.org/officeDocument/2006/relationships" r:id="rId484" tgtFrame="_top"/>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17225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631</xdr:row>
      <xdr:rowOff>704850</xdr:rowOff>
    </xdr:from>
    <xdr:to>
      <xdr:col>0</xdr:col>
      <xdr:colOff>152400</xdr:colOff>
      <xdr:row>632</xdr:row>
      <xdr:rowOff>159327</xdr:rowOff>
    </xdr:to>
    <xdr:pic>
      <xdr:nvPicPr>
        <xdr:cNvPr id="489" name="Picture 488">
          <a:hlinkClick xmlns:r="http://schemas.openxmlformats.org/officeDocument/2006/relationships" r:id="rId485" tgtFrame="_top"/>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1945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632</xdr:row>
      <xdr:rowOff>942975</xdr:rowOff>
    </xdr:from>
    <xdr:to>
      <xdr:col>0</xdr:col>
      <xdr:colOff>152400</xdr:colOff>
      <xdr:row>633</xdr:row>
      <xdr:rowOff>159327</xdr:rowOff>
    </xdr:to>
    <xdr:pic>
      <xdr:nvPicPr>
        <xdr:cNvPr id="490" name="Picture 489">
          <a:hlinkClick xmlns:r="http://schemas.openxmlformats.org/officeDocument/2006/relationships" r:id="rId486" tgtFrame="_top"/>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21683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633</xdr:row>
      <xdr:rowOff>1181100</xdr:rowOff>
    </xdr:from>
    <xdr:to>
      <xdr:col>0</xdr:col>
      <xdr:colOff>152400</xdr:colOff>
      <xdr:row>634</xdr:row>
      <xdr:rowOff>159328</xdr:rowOff>
    </xdr:to>
    <xdr:pic>
      <xdr:nvPicPr>
        <xdr:cNvPr id="491" name="Picture 490">
          <a:hlinkClick xmlns:r="http://schemas.openxmlformats.org/officeDocument/2006/relationships" r:id="rId487" tgtFrame="_top"/>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2391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634</xdr:row>
      <xdr:rowOff>1419225</xdr:rowOff>
    </xdr:from>
    <xdr:to>
      <xdr:col>0</xdr:col>
      <xdr:colOff>152400</xdr:colOff>
      <xdr:row>635</xdr:row>
      <xdr:rowOff>159328</xdr:rowOff>
    </xdr:to>
    <xdr:pic>
      <xdr:nvPicPr>
        <xdr:cNvPr id="492" name="Picture 491">
          <a:hlinkClick xmlns:r="http://schemas.openxmlformats.org/officeDocument/2006/relationships" r:id="rId488" tgtFrame="_top"/>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2614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635</xdr:row>
      <xdr:rowOff>1657350</xdr:rowOff>
    </xdr:from>
    <xdr:to>
      <xdr:col>0</xdr:col>
      <xdr:colOff>152400</xdr:colOff>
      <xdr:row>636</xdr:row>
      <xdr:rowOff>159327</xdr:rowOff>
    </xdr:to>
    <xdr:pic>
      <xdr:nvPicPr>
        <xdr:cNvPr id="493" name="Picture 492">
          <a:hlinkClick xmlns:r="http://schemas.openxmlformats.org/officeDocument/2006/relationships" r:id="rId489" tgtFrame="_top"/>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2837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636</xdr:row>
      <xdr:rowOff>1895475</xdr:rowOff>
    </xdr:from>
    <xdr:to>
      <xdr:col>0</xdr:col>
      <xdr:colOff>152400</xdr:colOff>
      <xdr:row>637</xdr:row>
      <xdr:rowOff>160193</xdr:rowOff>
    </xdr:to>
    <xdr:pic>
      <xdr:nvPicPr>
        <xdr:cNvPr id="494" name="Picture 493">
          <a:hlinkClick xmlns:r="http://schemas.openxmlformats.org/officeDocument/2006/relationships" r:id="rId490" tgtFrame="_top"/>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3059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642</xdr:row>
      <xdr:rowOff>1952625</xdr:rowOff>
    </xdr:from>
    <xdr:to>
      <xdr:col>0</xdr:col>
      <xdr:colOff>152400</xdr:colOff>
      <xdr:row>643</xdr:row>
      <xdr:rowOff>160193</xdr:rowOff>
    </xdr:to>
    <xdr:pic>
      <xdr:nvPicPr>
        <xdr:cNvPr id="495" name="Picture 494">
          <a:hlinkClick xmlns:r="http://schemas.openxmlformats.org/officeDocument/2006/relationships" r:id="rId491" tgtFrame="_top"/>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32646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649</xdr:row>
      <xdr:rowOff>19050</xdr:rowOff>
    </xdr:from>
    <xdr:to>
      <xdr:col>0</xdr:col>
      <xdr:colOff>152400</xdr:colOff>
      <xdr:row>649</xdr:row>
      <xdr:rowOff>171450</xdr:rowOff>
    </xdr:to>
    <xdr:pic>
      <xdr:nvPicPr>
        <xdr:cNvPr id="496" name="Picture 495">
          <a:hlinkClick xmlns:r="http://schemas.openxmlformats.org/officeDocument/2006/relationships" r:id="rId492" tgtFrame="_top"/>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3469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650</xdr:row>
      <xdr:rowOff>76200</xdr:rowOff>
    </xdr:from>
    <xdr:to>
      <xdr:col>0</xdr:col>
      <xdr:colOff>152400</xdr:colOff>
      <xdr:row>650</xdr:row>
      <xdr:rowOff>228600</xdr:rowOff>
    </xdr:to>
    <xdr:pic>
      <xdr:nvPicPr>
        <xdr:cNvPr id="497" name="Picture 496">
          <a:hlinkClick xmlns:r="http://schemas.openxmlformats.org/officeDocument/2006/relationships" r:id="rId493" tgtFrame="_top"/>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36742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676</xdr:row>
      <xdr:rowOff>133350</xdr:rowOff>
    </xdr:from>
    <xdr:to>
      <xdr:col>0</xdr:col>
      <xdr:colOff>152400</xdr:colOff>
      <xdr:row>677</xdr:row>
      <xdr:rowOff>25977</xdr:rowOff>
    </xdr:to>
    <xdr:pic>
      <xdr:nvPicPr>
        <xdr:cNvPr id="498" name="Picture 497">
          <a:hlinkClick xmlns:r="http://schemas.openxmlformats.org/officeDocument/2006/relationships" r:id="rId494" tgtFrame="_top"/>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38790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646</xdr:row>
      <xdr:rowOff>190500</xdr:rowOff>
    </xdr:from>
    <xdr:to>
      <xdr:col>0</xdr:col>
      <xdr:colOff>152400</xdr:colOff>
      <xdr:row>647</xdr:row>
      <xdr:rowOff>83128</xdr:rowOff>
    </xdr:to>
    <xdr:pic>
      <xdr:nvPicPr>
        <xdr:cNvPr id="499" name="Picture 498">
          <a:hlinkClick xmlns:r="http://schemas.openxmlformats.org/officeDocument/2006/relationships" r:id="rId495" tgtFrame="_top"/>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4083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692</xdr:row>
      <xdr:rowOff>247650</xdr:rowOff>
    </xdr:from>
    <xdr:to>
      <xdr:col>0</xdr:col>
      <xdr:colOff>152400</xdr:colOff>
      <xdr:row>693</xdr:row>
      <xdr:rowOff>140277</xdr:rowOff>
    </xdr:to>
    <xdr:pic>
      <xdr:nvPicPr>
        <xdr:cNvPr id="500" name="Picture 499">
          <a:hlinkClick xmlns:r="http://schemas.openxmlformats.org/officeDocument/2006/relationships" r:id="rId496" tgtFrame="_top"/>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4288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647</xdr:row>
      <xdr:rowOff>304800</xdr:rowOff>
    </xdr:from>
    <xdr:to>
      <xdr:col>0</xdr:col>
      <xdr:colOff>152400</xdr:colOff>
      <xdr:row>648</xdr:row>
      <xdr:rowOff>159328</xdr:rowOff>
    </xdr:to>
    <xdr:pic>
      <xdr:nvPicPr>
        <xdr:cNvPr id="501" name="Picture 500">
          <a:hlinkClick xmlns:r="http://schemas.openxmlformats.org/officeDocument/2006/relationships" r:id="rId497" tgtFrame="_top"/>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4493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679</xdr:row>
      <xdr:rowOff>361950</xdr:rowOff>
    </xdr:from>
    <xdr:to>
      <xdr:col>0</xdr:col>
      <xdr:colOff>152400</xdr:colOff>
      <xdr:row>680</xdr:row>
      <xdr:rowOff>159327</xdr:rowOff>
    </xdr:to>
    <xdr:pic>
      <xdr:nvPicPr>
        <xdr:cNvPr id="502" name="Picture 501">
          <a:hlinkClick xmlns:r="http://schemas.openxmlformats.org/officeDocument/2006/relationships" r:id="rId498" tgtFrame="_top"/>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46982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693</xdr:row>
      <xdr:rowOff>419100</xdr:rowOff>
    </xdr:from>
    <xdr:to>
      <xdr:col>0</xdr:col>
      <xdr:colOff>152400</xdr:colOff>
      <xdr:row>694</xdr:row>
      <xdr:rowOff>159327</xdr:rowOff>
    </xdr:to>
    <xdr:pic>
      <xdr:nvPicPr>
        <xdr:cNvPr id="503" name="Picture 502">
          <a:hlinkClick xmlns:r="http://schemas.openxmlformats.org/officeDocument/2006/relationships" r:id="rId499" tgtFrame="_top"/>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4902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648</xdr:row>
      <xdr:rowOff>295275</xdr:rowOff>
    </xdr:from>
    <xdr:to>
      <xdr:col>0</xdr:col>
      <xdr:colOff>152400</xdr:colOff>
      <xdr:row>649</xdr:row>
      <xdr:rowOff>159327</xdr:rowOff>
    </xdr:to>
    <xdr:pic>
      <xdr:nvPicPr>
        <xdr:cNvPr id="504" name="Picture 503">
          <a:hlinkClick xmlns:r="http://schemas.openxmlformats.org/officeDocument/2006/relationships" r:id="rId500" tgtFrame="_top"/>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5107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677</xdr:row>
      <xdr:rowOff>171450</xdr:rowOff>
    </xdr:from>
    <xdr:to>
      <xdr:col>0</xdr:col>
      <xdr:colOff>152400</xdr:colOff>
      <xdr:row>678</xdr:row>
      <xdr:rowOff>64077</xdr:rowOff>
    </xdr:to>
    <xdr:pic>
      <xdr:nvPicPr>
        <xdr:cNvPr id="505" name="Picture 504">
          <a:hlinkClick xmlns:r="http://schemas.openxmlformats.org/officeDocument/2006/relationships" r:id="rId501" tgtFrame="_top"/>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5312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661</xdr:row>
      <xdr:rowOff>47625</xdr:rowOff>
    </xdr:from>
    <xdr:to>
      <xdr:col>0</xdr:col>
      <xdr:colOff>152400</xdr:colOff>
      <xdr:row>661</xdr:row>
      <xdr:rowOff>200025</xdr:rowOff>
    </xdr:to>
    <xdr:pic>
      <xdr:nvPicPr>
        <xdr:cNvPr id="506" name="Picture 505">
          <a:hlinkClick xmlns:r="http://schemas.openxmlformats.org/officeDocument/2006/relationships" r:id="rId502" tgtFrame="_top"/>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5517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649</xdr:row>
      <xdr:rowOff>2095500</xdr:rowOff>
    </xdr:from>
    <xdr:to>
      <xdr:col>0</xdr:col>
      <xdr:colOff>152400</xdr:colOff>
      <xdr:row>650</xdr:row>
      <xdr:rowOff>152401</xdr:rowOff>
    </xdr:to>
    <xdr:pic>
      <xdr:nvPicPr>
        <xdr:cNvPr id="507" name="Picture 506">
          <a:hlinkClick xmlns:r="http://schemas.openxmlformats.org/officeDocument/2006/relationships" r:id="rId503" tgtFrame="_top"/>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5722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683</xdr:row>
      <xdr:rowOff>1971675</xdr:rowOff>
    </xdr:from>
    <xdr:to>
      <xdr:col>0</xdr:col>
      <xdr:colOff>152400</xdr:colOff>
      <xdr:row>684</xdr:row>
      <xdr:rowOff>159327</xdr:rowOff>
    </xdr:to>
    <xdr:pic>
      <xdr:nvPicPr>
        <xdr:cNvPr id="508" name="Picture 507">
          <a:hlinkClick xmlns:r="http://schemas.openxmlformats.org/officeDocument/2006/relationships" r:id="rId504" tgtFrame="_top"/>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5926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694</xdr:row>
      <xdr:rowOff>1847850</xdr:rowOff>
    </xdr:from>
    <xdr:to>
      <xdr:col>0</xdr:col>
      <xdr:colOff>152400</xdr:colOff>
      <xdr:row>695</xdr:row>
      <xdr:rowOff>159327</xdr:rowOff>
    </xdr:to>
    <xdr:pic>
      <xdr:nvPicPr>
        <xdr:cNvPr id="509" name="Picture 508">
          <a:hlinkClick xmlns:r="http://schemas.openxmlformats.org/officeDocument/2006/relationships" r:id="rId505" tgtFrame="_top"/>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61317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650</xdr:row>
      <xdr:rowOff>1724025</xdr:rowOff>
    </xdr:from>
    <xdr:to>
      <xdr:col>0</xdr:col>
      <xdr:colOff>152400</xdr:colOff>
      <xdr:row>651</xdr:row>
      <xdr:rowOff>159326</xdr:rowOff>
    </xdr:to>
    <xdr:pic>
      <xdr:nvPicPr>
        <xdr:cNvPr id="510" name="Picture 509">
          <a:hlinkClick xmlns:r="http://schemas.openxmlformats.org/officeDocument/2006/relationships" r:id="rId506" tgtFrame="_top"/>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633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684</xdr:row>
      <xdr:rowOff>1600200</xdr:rowOff>
    </xdr:from>
    <xdr:to>
      <xdr:col>0</xdr:col>
      <xdr:colOff>152400</xdr:colOff>
      <xdr:row>685</xdr:row>
      <xdr:rowOff>158462</xdr:rowOff>
    </xdr:to>
    <xdr:pic>
      <xdr:nvPicPr>
        <xdr:cNvPr id="511" name="Picture 510">
          <a:hlinkClick xmlns:r="http://schemas.openxmlformats.org/officeDocument/2006/relationships" r:id="rId507" tgtFrame="_top"/>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6541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695</xdr:row>
      <xdr:rowOff>390525</xdr:rowOff>
    </xdr:from>
    <xdr:to>
      <xdr:col>0</xdr:col>
      <xdr:colOff>152400</xdr:colOff>
      <xdr:row>696</xdr:row>
      <xdr:rowOff>159327</xdr:rowOff>
    </xdr:to>
    <xdr:pic>
      <xdr:nvPicPr>
        <xdr:cNvPr id="512" name="Picture 511">
          <a:hlinkClick xmlns:r="http://schemas.openxmlformats.org/officeDocument/2006/relationships" r:id="rId508" tgtFrame="_top"/>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6746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665</xdr:row>
      <xdr:rowOff>809625</xdr:rowOff>
    </xdr:from>
    <xdr:to>
      <xdr:col>0</xdr:col>
      <xdr:colOff>152400</xdr:colOff>
      <xdr:row>666</xdr:row>
      <xdr:rowOff>159328</xdr:rowOff>
    </xdr:to>
    <xdr:pic>
      <xdr:nvPicPr>
        <xdr:cNvPr id="513" name="Picture 512">
          <a:hlinkClick xmlns:r="http://schemas.openxmlformats.org/officeDocument/2006/relationships" r:id="rId509" tgtFrame="_top"/>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69508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666</xdr:row>
      <xdr:rowOff>1228725</xdr:rowOff>
    </xdr:from>
    <xdr:to>
      <xdr:col>0</xdr:col>
      <xdr:colOff>152400</xdr:colOff>
      <xdr:row>667</xdr:row>
      <xdr:rowOff>159327</xdr:rowOff>
    </xdr:to>
    <xdr:pic>
      <xdr:nvPicPr>
        <xdr:cNvPr id="514" name="Picture 513">
          <a:hlinkClick xmlns:r="http://schemas.openxmlformats.org/officeDocument/2006/relationships" r:id="rId510" tgtFrame="_top"/>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715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674</xdr:row>
      <xdr:rowOff>19050</xdr:rowOff>
    </xdr:from>
    <xdr:to>
      <xdr:col>0</xdr:col>
      <xdr:colOff>152400</xdr:colOff>
      <xdr:row>674</xdr:row>
      <xdr:rowOff>171450</xdr:rowOff>
    </xdr:to>
    <xdr:pic>
      <xdr:nvPicPr>
        <xdr:cNvPr id="515" name="Picture 514">
          <a:hlinkClick xmlns:r="http://schemas.openxmlformats.org/officeDocument/2006/relationships" r:id="rId511" tgtFrame="_top"/>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7360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667</xdr:row>
      <xdr:rowOff>2066925</xdr:rowOff>
    </xdr:from>
    <xdr:to>
      <xdr:col>0</xdr:col>
      <xdr:colOff>152400</xdr:colOff>
      <xdr:row>668</xdr:row>
      <xdr:rowOff>159326</xdr:rowOff>
    </xdr:to>
    <xdr:pic>
      <xdr:nvPicPr>
        <xdr:cNvPr id="516" name="Picture 515">
          <a:hlinkClick xmlns:r="http://schemas.openxmlformats.org/officeDocument/2006/relationships" r:id="rId512" tgtFrame="_top"/>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7565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685</xdr:row>
      <xdr:rowOff>1762125</xdr:rowOff>
    </xdr:from>
    <xdr:to>
      <xdr:col>0</xdr:col>
      <xdr:colOff>152400</xdr:colOff>
      <xdr:row>686</xdr:row>
      <xdr:rowOff>159328</xdr:rowOff>
    </xdr:to>
    <xdr:pic>
      <xdr:nvPicPr>
        <xdr:cNvPr id="517" name="Picture 516">
          <a:hlinkClick xmlns:r="http://schemas.openxmlformats.org/officeDocument/2006/relationships" r:id="rId513" tgtFrame="_top"/>
          <a:extLst>
            <a:ext uri="{FF2B5EF4-FFF2-40B4-BE49-F238E27FC236}">
              <a16:creationId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7770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670</xdr:row>
      <xdr:rowOff>1638300</xdr:rowOff>
    </xdr:from>
    <xdr:to>
      <xdr:col>0</xdr:col>
      <xdr:colOff>152400</xdr:colOff>
      <xdr:row>671</xdr:row>
      <xdr:rowOff>159327</xdr:rowOff>
    </xdr:to>
    <xdr:pic>
      <xdr:nvPicPr>
        <xdr:cNvPr id="518" name="Picture 517">
          <a:hlinkClick xmlns:r="http://schemas.openxmlformats.org/officeDocument/2006/relationships" r:id="rId514" tgtFrame="_top"/>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7992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671</xdr:row>
      <xdr:rowOff>1514475</xdr:rowOff>
    </xdr:from>
    <xdr:to>
      <xdr:col>0</xdr:col>
      <xdr:colOff>152400</xdr:colOff>
      <xdr:row>672</xdr:row>
      <xdr:rowOff>159327</xdr:rowOff>
    </xdr:to>
    <xdr:pic>
      <xdr:nvPicPr>
        <xdr:cNvPr id="519" name="Picture 518">
          <a:hlinkClick xmlns:r="http://schemas.openxmlformats.org/officeDocument/2006/relationships" r:id="rId515" tgtFrame="_top"/>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8215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686</xdr:row>
      <xdr:rowOff>1390650</xdr:rowOff>
    </xdr:from>
    <xdr:to>
      <xdr:col>0</xdr:col>
      <xdr:colOff>152400</xdr:colOff>
      <xdr:row>687</xdr:row>
      <xdr:rowOff>159327</xdr:rowOff>
    </xdr:to>
    <xdr:pic>
      <xdr:nvPicPr>
        <xdr:cNvPr id="520" name="Picture 519">
          <a:hlinkClick xmlns:r="http://schemas.openxmlformats.org/officeDocument/2006/relationships" r:id="rId516" tgtFrame="_top"/>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84386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681</xdr:row>
      <xdr:rowOff>1266825</xdr:rowOff>
    </xdr:from>
    <xdr:to>
      <xdr:col>0</xdr:col>
      <xdr:colOff>152400</xdr:colOff>
      <xdr:row>682</xdr:row>
      <xdr:rowOff>159328</xdr:rowOff>
    </xdr:to>
    <xdr:pic>
      <xdr:nvPicPr>
        <xdr:cNvPr id="521" name="Picture 520">
          <a:hlinkClick xmlns:r="http://schemas.openxmlformats.org/officeDocument/2006/relationships" r:id="rId517" tgtFrame="_top"/>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8661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678</xdr:row>
      <xdr:rowOff>1143000</xdr:rowOff>
    </xdr:from>
    <xdr:to>
      <xdr:col>0</xdr:col>
      <xdr:colOff>152400</xdr:colOff>
      <xdr:row>679</xdr:row>
      <xdr:rowOff>159327</xdr:rowOff>
    </xdr:to>
    <xdr:pic>
      <xdr:nvPicPr>
        <xdr:cNvPr id="522" name="Picture 521">
          <a:hlinkClick xmlns:r="http://schemas.openxmlformats.org/officeDocument/2006/relationships" r:id="rId518" tgtFrame="_top"/>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8884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659</xdr:row>
      <xdr:rowOff>1019175</xdr:rowOff>
    </xdr:from>
    <xdr:to>
      <xdr:col>0</xdr:col>
      <xdr:colOff>152400</xdr:colOff>
      <xdr:row>660</xdr:row>
      <xdr:rowOff>159326</xdr:rowOff>
    </xdr:to>
    <xdr:pic>
      <xdr:nvPicPr>
        <xdr:cNvPr id="523" name="Picture 522">
          <a:hlinkClick xmlns:r="http://schemas.openxmlformats.org/officeDocument/2006/relationships" r:id="rId519" tgtFrame="_top"/>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91073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687</xdr:row>
      <xdr:rowOff>895350</xdr:rowOff>
    </xdr:from>
    <xdr:to>
      <xdr:col>0</xdr:col>
      <xdr:colOff>152400</xdr:colOff>
      <xdr:row>688</xdr:row>
      <xdr:rowOff>159328</xdr:rowOff>
    </xdr:to>
    <xdr:pic>
      <xdr:nvPicPr>
        <xdr:cNvPr id="524" name="Picture 523">
          <a:hlinkClick xmlns:r="http://schemas.openxmlformats.org/officeDocument/2006/relationships" r:id="rId520" tgtFrame="_top"/>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9330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696</xdr:row>
      <xdr:rowOff>228600</xdr:rowOff>
    </xdr:from>
    <xdr:to>
      <xdr:col>0</xdr:col>
      <xdr:colOff>152400</xdr:colOff>
      <xdr:row>697</xdr:row>
      <xdr:rowOff>121228</xdr:rowOff>
    </xdr:to>
    <xdr:pic>
      <xdr:nvPicPr>
        <xdr:cNvPr id="525" name="Picture 524">
          <a:hlinkClick xmlns:r="http://schemas.openxmlformats.org/officeDocument/2006/relationships" r:id="rId521" tgtFrame="_top"/>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94988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670</xdr:row>
      <xdr:rowOff>104775</xdr:rowOff>
    </xdr:from>
    <xdr:to>
      <xdr:col>0</xdr:col>
      <xdr:colOff>152400</xdr:colOff>
      <xdr:row>670</xdr:row>
      <xdr:rowOff>257175</xdr:rowOff>
    </xdr:to>
    <xdr:pic>
      <xdr:nvPicPr>
        <xdr:cNvPr id="526" name="Picture 525">
          <a:hlinkClick xmlns:r="http://schemas.openxmlformats.org/officeDocument/2006/relationships" r:id="rId522" tgtFrame="_top"/>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96673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689</xdr:row>
      <xdr:rowOff>161925</xdr:rowOff>
    </xdr:from>
    <xdr:to>
      <xdr:col>0</xdr:col>
      <xdr:colOff>152400</xdr:colOff>
      <xdr:row>690</xdr:row>
      <xdr:rowOff>54553</xdr:rowOff>
    </xdr:to>
    <xdr:pic>
      <xdr:nvPicPr>
        <xdr:cNvPr id="527" name="Picture 526">
          <a:hlinkClick xmlns:r="http://schemas.openxmlformats.org/officeDocument/2006/relationships" r:id="rId523" tgtFrame="_top"/>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89835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682</xdr:row>
      <xdr:rowOff>219075</xdr:rowOff>
    </xdr:from>
    <xdr:to>
      <xdr:col>0</xdr:col>
      <xdr:colOff>152400</xdr:colOff>
      <xdr:row>683</xdr:row>
      <xdr:rowOff>111704</xdr:rowOff>
    </xdr:to>
    <xdr:pic>
      <xdr:nvPicPr>
        <xdr:cNvPr id="528" name="Picture 527">
          <a:hlinkClick xmlns:r="http://schemas.openxmlformats.org/officeDocument/2006/relationships" r:id="rId524" tgtFrame="_top"/>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0004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697</xdr:row>
      <xdr:rowOff>276225</xdr:rowOff>
    </xdr:from>
    <xdr:to>
      <xdr:col>0</xdr:col>
      <xdr:colOff>152400</xdr:colOff>
      <xdr:row>698</xdr:row>
      <xdr:rowOff>159327</xdr:rowOff>
    </xdr:to>
    <xdr:pic>
      <xdr:nvPicPr>
        <xdr:cNvPr id="529" name="Picture 528">
          <a:hlinkClick xmlns:r="http://schemas.openxmlformats.org/officeDocument/2006/relationships" r:id="rId525" tgtFrame="_top"/>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0173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672</xdr:row>
      <xdr:rowOff>333375</xdr:rowOff>
    </xdr:from>
    <xdr:to>
      <xdr:col>0</xdr:col>
      <xdr:colOff>152400</xdr:colOff>
      <xdr:row>673</xdr:row>
      <xdr:rowOff>159326</xdr:rowOff>
    </xdr:to>
    <xdr:pic>
      <xdr:nvPicPr>
        <xdr:cNvPr id="530" name="Picture 529">
          <a:hlinkClick xmlns:r="http://schemas.openxmlformats.org/officeDocument/2006/relationships" r:id="rId526" tgtFrame="_top"/>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0341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xdr:row>
      <xdr:rowOff>1114425</xdr:rowOff>
    </xdr:from>
    <xdr:to>
      <xdr:col>0</xdr:col>
      <xdr:colOff>152400</xdr:colOff>
      <xdr:row>661</xdr:row>
      <xdr:rowOff>159327</xdr:rowOff>
    </xdr:to>
    <xdr:pic>
      <xdr:nvPicPr>
        <xdr:cNvPr id="531" name="Picture 530">
          <a:hlinkClick xmlns:r="http://schemas.openxmlformats.org/officeDocument/2006/relationships" r:id="rId527" tgtFrame="_top"/>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0582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690</xdr:row>
      <xdr:rowOff>266700</xdr:rowOff>
    </xdr:from>
    <xdr:to>
      <xdr:col>0</xdr:col>
      <xdr:colOff>152400</xdr:colOff>
      <xdr:row>691</xdr:row>
      <xdr:rowOff>159327</xdr:rowOff>
    </xdr:to>
    <xdr:pic>
      <xdr:nvPicPr>
        <xdr:cNvPr id="532" name="Picture 531">
          <a:hlinkClick xmlns:r="http://schemas.openxmlformats.org/officeDocument/2006/relationships" r:id="rId528" tgtFrame="_top"/>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0823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661</xdr:row>
      <xdr:rowOff>1047750</xdr:rowOff>
    </xdr:from>
    <xdr:to>
      <xdr:col>0</xdr:col>
      <xdr:colOff>152400</xdr:colOff>
      <xdr:row>662</xdr:row>
      <xdr:rowOff>159328</xdr:rowOff>
    </xdr:to>
    <xdr:pic>
      <xdr:nvPicPr>
        <xdr:cNvPr id="533" name="Picture 532">
          <a:hlinkClick xmlns:r="http://schemas.openxmlformats.org/officeDocument/2006/relationships" r:id="rId529" tgtFrame="_top"/>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1064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664</xdr:row>
      <xdr:rowOff>200025</xdr:rowOff>
    </xdr:from>
    <xdr:to>
      <xdr:col>0</xdr:col>
      <xdr:colOff>152400</xdr:colOff>
      <xdr:row>665</xdr:row>
      <xdr:rowOff>92652</xdr:rowOff>
    </xdr:to>
    <xdr:pic>
      <xdr:nvPicPr>
        <xdr:cNvPr id="534" name="Picture 533">
          <a:hlinkClick xmlns:r="http://schemas.openxmlformats.org/officeDocument/2006/relationships" r:id="rId530" tgtFrame="_top"/>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13056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674</xdr:row>
      <xdr:rowOff>981075</xdr:rowOff>
    </xdr:from>
    <xdr:to>
      <xdr:col>0</xdr:col>
      <xdr:colOff>152400</xdr:colOff>
      <xdr:row>675</xdr:row>
      <xdr:rowOff>159326</xdr:rowOff>
    </xdr:to>
    <xdr:pic>
      <xdr:nvPicPr>
        <xdr:cNvPr id="535" name="Picture 534">
          <a:hlinkClick xmlns:r="http://schemas.openxmlformats.org/officeDocument/2006/relationships" r:id="rId531" tgtFrame="_top"/>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1546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675</xdr:row>
      <xdr:rowOff>133350</xdr:rowOff>
    </xdr:from>
    <xdr:to>
      <xdr:col>0</xdr:col>
      <xdr:colOff>152400</xdr:colOff>
      <xdr:row>676</xdr:row>
      <xdr:rowOff>25979</xdr:rowOff>
    </xdr:to>
    <xdr:pic>
      <xdr:nvPicPr>
        <xdr:cNvPr id="536" name="Picture 535">
          <a:hlinkClick xmlns:r="http://schemas.openxmlformats.org/officeDocument/2006/relationships" r:id="rId532" tgtFrame="_top"/>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1787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706</xdr:row>
      <xdr:rowOff>914400</xdr:rowOff>
    </xdr:from>
    <xdr:to>
      <xdr:col>0</xdr:col>
      <xdr:colOff>152400</xdr:colOff>
      <xdr:row>707</xdr:row>
      <xdr:rowOff>159327</xdr:rowOff>
    </xdr:to>
    <xdr:pic>
      <xdr:nvPicPr>
        <xdr:cNvPr id="537" name="Picture 536">
          <a:hlinkClick xmlns:r="http://schemas.openxmlformats.org/officeDocument/2006/relationships" r:id="rId533" tgtFrame="_top"/>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0286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713</xdr:row>
      <xdr:rowOff>66675</xdr:rowOff>
    </xdr:from>
    <xdr:to>
      <xdr:col>0</xdr:col>
      <xdr:colOff>152400</xdr:colOff>
      <xdr:row>713</xdr:row>
      <xdr:rowOff>219075</xdr:rowOff>
    </xdr:to>
    <xdr:pic>
      <xdr:nvPicPr>
        <xdr:cNvPr id="538" name="Picture 537">
          <a:hlinkClick xmlns:r="http://schemas.openxmlformats.org/officeDocument/2006/relationships" r:id="rId534" tgtFrame="_top"/>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269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701</xdr:row>
      <xdr:rowOff>847725</xdr:rowOff>
    </xdr:from>
    <xdr:to>
      <xdr:col>0</xdr:col>
      <xdr:colOff>152400</xdr:colOff>
      <xdr:row>702</xdr:row>
      <xdr:rowOff>159328</xdr:rowOff>
    </xdr:to>
    <xdr:pic>
      <xdr:nvPicPr>
        <xdr:cNvPr id="539" name="Picture 538">
          <a:hlinkClick xmlns:r="http://schemas.openxmlformats.org/officeDocument/2006/relationships" r:id="rId535" tgtFrame="_top"/>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510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702</xdr:row>
      <xdr:rowOff>1085850</xdr:rowOff>
    </xdr:from>
    <xdr:to>
      <xdr:col>0</xdr:col>
      <xdr:colOff>152400</xdr:colOff>
      <xdr:row>703</xdr:row>
      <xdr:rowOff>159326</xdr:rowOff>
    </xdr:to>
    <xdr:pic>
      <xdr:nvPicPr>
        <xdr:cNvPr id="540" name="Picture 539">
          <a:hlinkClick xmlns:r="http://schemas.openxmlformats.org/officeDocument/2006/relationships" r:id="rId536" tgtFrame="_top"/>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697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708</xdr:row>
      <xdr:rowOff>1143000</xdr:rowOff>
    </xdr:from>
    <xdr:to>
      <xdr:col>0</xdr:col>
      <xdr:colOff>152400</xdr:colOff>
      <xdr:row>709</xdr:row>
      <xdr:rowOff>156729</xdr:rowOff>
    </xdr:to>
    <xdr:pic>
      <xdr:nvPicPr>
        <xdr:cNvPr id="541" name="Picture 540">
          <a:hlinkClick xmlns:r="http://schemas.openxmlformats.org/officeDocument/2006/relationships" r:id="rId537" tgtFrame="_top"/>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2865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705</xdr:row>
      <xdr:rowOff>295275</xdr:rowOff>
    </xdr:from>
    <xdr:to>
      <xdr:col>0</xdr:col>
      <xdr:colOff>152400</xdr:colOff>
      <xdr:row>706</xdr:row>
      <xdr:rowOff>159327</xdr:rowOff>
    </xdr:to>
    <xdr:pic>
      <xdr:nvPicPr>
        <xdr:cNvPr id="542" name="Picture 541">
          <a:hlinkClick xmlns:r="http://schemas.openxmlformats.org/officeDocument/2006/relationships" r:id="rId538" tgtFrame="_top"/>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3034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721</xdr:row>
      <xdr:rowOff>171450</xdr:rowOff>
    </xdr:from>
    <xdr:to>
      <xdr:col>0</xdr:col>
      <xdr:colOff>152400</xdr:colOff>
      <xdr:row>722</xdr:row>
      <xdr:rowOff>64077</xdr:rowOff>
    </xdr:to>
    <xdr:pic>
      <xdr:nvPicPr>
        <xdr:cNvPr id="543" name="Picture 542">
          <a:hlinkClick xmlns:r="http://schemas.openxmlformats.org/officeDocument/2006/relationships" r:id="rId539" tgtFrame="_top"/>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32030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716</xdr:row>
      <xdr:rowOff>47625</xdr:rowOff>
    </xdr:from>
    <xdr:to>
      <xdr:col>0</xdr:col>
      <xdr:colOff>152400</xdr:colOff>
      <xdr:row>716</xdr:row>
      <xdr:rowOff>200025</xdr:rowOff>
    </xdr:to>
    <xdr:pic>
      <xdr:nvPicPr>
        <xdr:cNvPr id="544" name="Picture 543">
          <a:hlinkClick xmlns:r="http://schemas.openxmlformats.org/officeDocument/2006/relationships" r:id="rId540" tgtFrame="_top"/>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3371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711</xdr:row>
      <xdr:rowOff>1733550</xdr:rowOff>
    </xdr:from>
    <xdr:to>
      <xdr:col>0</xdr:col>
      <xdr:colOff>152400</xdr:colOff>
      <xdr:row>712</xdr:row>
      <xdr:rowOff>167986</xdr:rowOff>
    </xdr:to>
    <xdr:pic>
      <xdr:nvPicPr>
        <xdr:cNvPr id="545" name="Picture 544">
          <a:hlinkClick xmlns:r="http://schemas.openxmlformats.org/officeDocument/2006/relationships" r:id="rId541" tgtFrame="_top"/>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3540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713</xdr:row>
      <xdr:rowOff>161925</xdr:rowOff>
    </xdr:from>
    <xdr:to>
      <xdr:col>0</xdr:col>
      <xdr:colOff>152400</xdr:colOff>
      <xdr:row>714</xdr:row>
      <xdr:rowOff>54551</xdr:rowOff>
    </xdr:to>
    <xdr:pic>
      <xdr:nvPicPr>
        <xdr:cNvPr id="546" name="Picture 545">
          <a:hlinkClick xmlns:r="http://schemas.openxmlformats.org/officeDocument/2006/relationships" r:id="rId542" tgtFrame="_top"/>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3708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714</xdr:row>
      <xdr:rowOff>400050</xdr:rowOff>
    </xdr:from>
    <xdr:to>
      <xdr:col>0</xdr:col>
      <xdr:colOff>152400</xdr:colOff>
      <xdr:row>715</xdr:row>
      <xdr:rowOff>159327</xdr:rowOff>
    </xdr:to>
    <xdr:pic>
      <xdr:nvPicPr>
        <xdr:cNvPr id="547" name="Picture 546">
          <a:hlinkClick xmlns:r="http://schemas.openxmlformats.org/officeDocument/2006/relationships" r:id="rId543" tgtFrame="_top"/>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3877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715</xdr:row>
      <xdr:rowOff>638175</xdr:rowOff>
    </xdr:from>
    <xdr:to>
      <xdr:col>0</xdr:col>
      <xdr:colOff>152400</xdr:colOff>
      <xdr:row>716</xdr:row>
      <xdr:rowOff>159327</xdr:rowOff>
    </xdr:to>
    <xdr:pic>
      <xdr:nvPicPr>
        <xdr:cNvPr id="548" name="Picture 547">
          <a:hlinkClick xmlns:r="http://schemas.openxmlformats.org/officeDocument/2006/relationships" r:id="rId544" tgtFrame="_top"/>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046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722</xdr:row>
      <xdr:rowOff>876300</xdr:rowOff>
    </xdr:from>
    <xdr:to>
      <xdr:col>0</xdr:col>
      <xdr:colOff>152400</xdr:colOff>
      <xdr:row>723</xdr:row>
      <xdr:rowOff>159328</xdr:rowOff>
    </xdr:to>
    <xdr:pic>
      <xdr:nvPicPr>
        <xdr:cNvPr id="549" name="Picture 548">
          <a:hlinkClick xmlns:r="http://schemas.openxmlformats.org/officeDocument/2006/relationships" r:id="rId545" tgtFrame="_top"/>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214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716</xdr:row>
      <xdr:rowOff>1114425</xdr:rowOff>
    </xdr:from>
    <xdr:to>
      <xdr:col>0</xdr:col>
      <xdr:colOff>152400</xdr:colOff>
      <xdr:row>717</xdr:row>
      <xdr:rowOff>159327</xdr:rowOff>
    </xdr:to>
    <xdr:pic>
      <xdr:nvPicPr>
        <xdr:cNvPr id="550" name="Picture 549">
          <a:hlinkClick xmlns:r="http://schemas.openxmlformats.org/officeDocument/2006/relationships" r:id="rId546" tgtFrame="_top"/>
          <a:extLst>
            <a:ext uri="{FF2B5EF4-FFF2-40B4-BE49-F238E27FC236}">
              <a16:creationId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383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723</xdr:row>
      <xdr:rowOff>1352550</xdr:rowOff>
    </xdr:from>
    <xdr:to>
      <xdr:col>0</xdr:col>
      <xdr:colOff>152400</xdr:colOff>
      <xdr:row>724</xdr:row>
      <xdr:rowOff>159327</xdr:rowOff>
    </xdr:to>
    <xdr:pic>
      <xdr:nvPicPr>
        <xdr:cNvPr id="551" name="Picture 550">
          <a:hlinkClick xmlns:r="http://schemas.openxmlformats.org/officeDocument/2006/relationships" r:id="rId547" tgtFrame="_top"/>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551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724</xdr:row>
      <xdr:rowOff>1228725</xdr:rowOff>
    </xdr:from>
    <xdr:to>
      <xdr:col>0</xdr:col>
      <xdr:colOff>152400</xdr:colOff>
      <xdr:row>725</xdr:row>
      <xdr:rowOff>159329</xdr:rowOff>
    </xdr:to>
    <xdr:pic>
      <xdr:nvPicPr>
        <xdr:cNvPr id="552" name="Picture 551">
          <a:hlinkClick xmlns:r="http://schemas.openxmlformats.org/officeDocument/2006/relationships" r:id="rId548" tgtFrame="_top"/>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720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717</xdr:row>
      <xdr:rowOff>1104900</xdr:rowOff>
    </xdr:from>
    <xdr:to>
      <xdr:col>0</xdr:col>
      <xdr:colOff>152400</xdr:colOff>
      <xdr:row>718</xdr:row>
      <xdr:rowOff>159327</xdr:rowOff>
    </xdr:to>
    <xdr:pic>
      <xdr:nvPicPr>
        <xdr:cNvPr id="553" name="Picture 552">
          <a:hlinkClick xmlns:r="http://schemas.openxmlformats.org/officeDocument/2006/relationships" r:id="rId549" tgtFrame="_top"/>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48890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718</xdr:row>
      <xdr:rowOff>257175</xdr:rowOff>
    </xdr:from>
    <xdr:to>
      <xdr:col>0</xdr:col>
      <xdr:colOff>152400</xdr:colOff>
      <xdr:row>719</xdr:row>
      <xdr:rowOff>149802</xdr:rowOff>
    </xdr:to>
    <xdr:pic>
      <xdr:nvPicPr>
        <xdr:cNvPr id="554" name="Picture 553">
          <a:hlinkClick xmlns:r="http://schemas.openxmlformats.org/officeDocument/2006/relationships" r:id="rId550" tgtFrame="_top"/>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50575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729</xdr:row>
      <xdr:rowOff>495300</xdr:rowOff>
    </xdr:from>
    <xdr:to>
      <xdr:col>0</xdr:col>
      <xdr:colOff>152400</xdr:colOff>
      <xdr:row>730</xdr:row>
      <xdr:rowOff>159328</xdr:rowOff>
    </xdr:to>
    <xdr:pic>
      <xdr:nvPicPr>
        <xdr:cNvPr id="555" name="Picture 554">
          <a:hlinkClick xmlns:r="http://schemas.openxmlformats.org/officeDocument/2006/relationships" r:id="rId551" tgtFrame="_top"/>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5226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719</xdr:row>
      <xdr:rowOff>733425</xdr:rowOff>
    </xdr:from>
    <xdr:to>
      <xdr:col>0</xdr:col>
      <xdr:colOff>152400</xdr:colOff>
      <xdr:row>720</xdr:row>
      <xdr:rowOff>159327</xdr:rowOff>
    </xdr:to>
    <xdr:pic>
      <xdr:nvPicPr>
        <xdr:cNvPr id="556" name="Picture 555">
          <a:hlinkClick xmlns:r="http://schemas.openxmlformats.org/officeDocument/2006/relationships" r:id="rId552" tgtFrame="_top"/>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5394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730</xdr:row>
      <xdr:rowOff>971550</xdr:rowOff>
    </xdr:from>
    <xdr:to>
      <xdr:col>0</xdr:col>
      <xdr:colOff>152400</xdr:colOff>
      <xdr:row>731</xdr:row>
      <xdr:rowOff>159327</xdr:rowOff>
    </xdr:to>
    <xdr:pic>
      <xdr:nvPicPr>
        <xdr:cNvPr id="557" name="Picture 556">
          <a:hlinkClick xmlns:r="http://schemas.openxmlformats.org/officeDocument/2006/relationships" r:id="rId553" tgtFrame="_top"/>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5563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720</xdr:row>
      <xdr:rowOff>1209675</xdr:rowOff>
    </xdr:from>
    <xdr:to>
      <xdr:col>0</xdr:col>
      <xdr:colOff>152400</xdr:colOff>
      <xdr:row>721</xdr:row>
      <xdr:rowOff>159327</xdr:rowOff>
    </xdr:to>
    <xdr:pic>
      <xdr:nvPicPr>
        <xdr:cNvPr id="558" name="Picture 557">
          <a:hlinkClick xmlns:r="http://schemas.openxmlformats.org/officeDocument/2006/relationships" r:id="rId554" tgtFrame="_top"/>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5731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704</xdr:row>
      <xdr:rowOff>0</xdr:rowOff>
    </xdr:from>
    <xdr:to>
      <xdr:col>0</xdr:col>
      <xdr:colOff>152400</xdr:colOff>
      <xdr:row>704</xdr:row>
      <xdr:rowOff>152400</xdr:rowOff>
    </xdr:to>
    <xdr:pic>
      <xdr:nvPicPr>
        <xdr:cNvPr id="559" name="Picture 558">
          <a:hlinkClick xmlns:r="http://schemas.openxmlformats.org/officeDocument/2006/relationships" r:id="rId555" tgtFrame="_top"/>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5900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698</xdr:row>
      <xdr:rowOff>1323975</xdr:rowOff>
    </xdr:from>
    <xdr:to>
      <xdr:col>0</xdr:col>
      <xdr:colOff>152400</xdr:colOff>
      <xdr:row>699</xdr:row>
      <xdr:rowOff>166254</xdr:rowOff>
    </xdr:to>
    <xdr:pic>
      <xdr:nvPicPr>
        <xdr:cNvPr id="560" name="Picture 559">
          <a:hlinkClick xmlns:r="http://schemas.openxmlformats.org/officeDocument/2006/relationships" r:id="rId556" tgtFrame="_top"/>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032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699</xdr:row>
      <xdr:rowOff>1200150</xdr:rowOff>
    </xdr:from>
    <xdr:to>
      <xdr:col>0</xdr:col>
      <xdr:colOff>152400</xdr:colOff>
      <xdr:row>700</xdr:row>
      <xdr:rowOff>159327</xdr:rowOff>
    </xdr:to>
    <xdr:pic>
      <xdr:nvPicPr>
        <xdr:cNvPr id="561" name="Picture 560">
          <a:hlinkClick xmlns:r="http://schemas.openxmlformats.org/officeDocument/2006/relationships" r:id="rId557" tgtFrame="_top"/>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165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732</xdr:row>
      <xdr:rowOff>171450</xdr:rowOff>
    </xdr:from>
    <xdr:to>
      <xdr:col>0</xdr:col>
      <xdr:colOff>152400</xdr:colOff>
      <xdr:row>733</xdr:row>
      <xdr:rowOff>64077</xdr:rowOff>
    </xdr:to>
    <xdr:pic>
      <xdr:nvPicPr>
        <xdr:cNvPr id="562" name="Picture 561">
          <a:hlinkClick xmlns:r="http://schemas.openxmlformats.org/officeDocument/2006/relationships" r:id="rId558" tgtFrame="_top"/>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352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733</xdr:row>
      <xdr:rowOff>590550</xdr:rowOff>
    </xdr:from>
    <xdr:to>
      <xdr:col>0</xdr:col>
      <xdr:colOff>152400</xdr:colOff>
      <xdr:row>734</xdr:row>
      <xdr:rowOff>159327</xdr:rowOff>
    </xdr:to>
    <xdr:pic>
      <xdr:nvPicPr>
        <xdr:cNvPr id="563" name="Picture 562">
          <a:hlinkClick xmlns:r="http://schemas.openxmlformats.org/officeDocument/2006/relationships" r:id="rId559" tgtFrame="_top"/>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538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735</xdr:row>
      <xdr:rowOff>1009650</xdr:rowOff>
    </xdr:from>
    <xdr:to>
      <xdr:col>0</xdr:col>
      <xdr:colOff>152400</xdr:colOff>
      <xdr:row>736</xdr:row>
      <xdr:rowOff>159327</xdr:rowOff>
    </xdr:to>
    <xdr:pic>
      <xdr:nvPicPr>
        <xdr:cNvPr id="564" name="Picture 563">
          <a:hlinkClick xmlns:r="http://schemas.openxmlformats.org/officeDocument/2006/relationships" r:id="rId560" tgtFrame="_top"/>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725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734</xdr:row>
      <xdr:rowOff>704850</xdr:rowOff>
    </xdr:from>
    <xdr:to>
      <xdr:col>0</xdr:col>
      <xdr:colOff>152400</xdr:colOff>
      <xdr:row>735</xdr:row>
      <xdr:rowOff>159327</xdr:rowOff>
    </xdr:to>
    <xdr:pic>
      <xdr:nvPicPr>
        <xdr:cNvPr id="565" name="Picture 564">
          <a:hlinkClick xmlns:r="http://schemas.openxmlformats.org/officeDocument/2006/relationships" r:id="rId561" tgtFrame="_top"/>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6875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736</xdr:row>
      <xdr:rowOff>400050</xdr:rowOff>
    </xdr:from>
    <xdr:to>
      <xdr:col>0</xdr:col>
      <xdr:colOff>152400</xdr:colOff>
      <xdr:row>737</xdr:row>
      <xdr:rowOff>159327</xdr:rowOff>
    </xdr:to>
    <xdr:pic>
      <xdr:nvPicPr>
        <xdr:cNvPr id="566" name="Picture 565">
          <a:hlinkClick xmlns:r="http://schemas.openxmlformats.org/officeDocument/2006/relationships" r:id="rId562" tgtFrame="_top"/>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7026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746</xdr:row>
      <xdr:rowOff>95250</xdr:rowOff>
    </xdr:from>
    <xdr:to>
      <xdr:col>0</xdr:col>
      <xdr:colOff>152400</xdr:colOff>
      <xdr:row>746</xdr:row>
      <xdr:rowOff>247650</xdr:rowOff>
    </xdr:to>
    <xdr:pic>
      <xdr:nvPicPr>
        <xdr:cNvPr id="567" name="Picture 566">
          <a:hlinkClick xmlns:r="http://schemas.openxmlformats.org/officeDocument/2006/relationships" r:id="rId563" tgtFrame="_top"/>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7176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740</xdr:row>
      <xdr:rowOff>1600200</xdr:rowOff>
    </xdr:from>
    <xdr:to>
      <xdr:col>0</xdr:col>
      <xdr:colOff>152400</xdr:colOff>
      <xdr:row>741</xdr:row>
      <xdr:rowOff>159327</xdr:rowOff>
    </xdr:to>
    <xdr:pic>
      <xdr:nvPicPr>
        <xdr:cNvPr id="568" name="Picture 567">
          <a:hlinkClick xmlns:r="http://schemas.openxmlformats.org/officeDocument/2006/relationships" r:id="rId564" tgtFrame="_top"/>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7327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741</xdr:row>
      <xdr:rowOff>1295400</xdr:rowOff>
    </xdr:from>
    <xdr:to>
      <xdr:col>0</xdr:col>
      <xdr:colOff>152400</xdr:colOff>
      <xdr:row>742</xdr:row>
      <xdr:rowOff>159327</xdr:rowOff>
    </xdr:to>
    <xdr:pic>
      <xdr:nvPicPr>
        <xdr:cNvPr id="569" name="Picture 568">
          <a:hlinkClick xmlns:r="http://schemas.openxmlformats.org/officeDocument/2006/relationships" r:id="rId565" tgtFrame="_top"/>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747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742</xdr:row>
      <xdr:rowOff>990600</xdr:rowOff>
    </xdr:from>
    <xdr:to>
      <xdr:col>0</xdr:col>
      <xdr:colOff>152400</xdr:colOff>
      <xdr:row>743</xdr:row>
      <xdr:rowOff>159328</xdr:rowOff>
    </xdr:to>
    <xdr:pic>
      <xdr:nvPicPr>
        <xdr:cNvPr id="570" name="Picture 569">
          <a:hlinkClick xmlns:r="http://schemas.openxmlformats.org/officeDocument/2006/relationships" r:id="rId566" tgtFrame="_top"/>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76283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744</xdr:row>
      <xdr:rowOff>1047750</xdr:rowOff>
    </xdr:from>
    <xdr:to>
      <xdr:col>0</xdr:col>
      <xdr:colOff>152400</xdr:colOff>
      <xdr:row>745</xdr:row>
      <xdr:rowOff>159327</xdr:rowOff>
    </xdr:to>
    <xdr:pic>
      <xdr:nvPicPr>
        <xdr:cNvPr id="571" name="Picture 570">
          <a:hlinkClick xmlns:r="http://schemas.openxmlformats.org/officeDocument/2006/relationships" r:id="rId567" tgtFrame="_top"/>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78150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745</xdr:row>
      <xdr:rowOff>1104900</xdr:rowOff>
    </xdr:from>
    <xdr:to>
      <xdr:col>0</xdr:col>
      <xdr:colOff>152400</xdr:colOff>
      <xdr:row>746</xdr:row>
      <xdr:rowOff>159328</xdr:rowOff>
    </xdr:to>
    <xdr:pic>
      <xdr:nvPicPr>
        <xdr:cNvPr id="572" name="Picture 571">
          <a:hlinkClick xmlns:r="http://schemas.openxmlformats.org/officeDocument/2006/relationships" r:id="rId568" tgtFrame="_top"/>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0017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746</xdr:row>
      <xdr:rowOff>619125</xdr:rowOff>
    </xdr:from>
    <xdr:to>
      <xdr:col>0</xdr:col>
      <xdr:colOff>152400</xdr:colOff>
      <xdr:row>747</xdr:row>
      <xdr:rowOff>159327</xdr:rowOff>
    </xdr:to>
    <xdr:pic>
      <xdr:nvPicPr>
        <xdr:cNvPr id="573" name="Picture 572">
          <a:hlinkClick xmlns:r="http://schemas.openxmlformats.org/officeDocument/2006/relationships" r:id="rId569" tgtFrame="_top"/>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134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746</xdr:row>
      <xdr:rowOff>1943100</xdr:rowOff>
    </xdr:from>
    <xdr:to>
      <xdr:col>0</xdr:col>
      <xdr:colOff>152400</xdr:colOff>
      <xdr:row>747</xdr:row>
      <xdr:rowOff>160193</xdr:rowOff>
    </xdr:to>
    <xdr:pic>
      <xdr:nvPicPr>
        <xdr:cNvPr id="574" name="Picture 573">
          <a:hlinkClick xmlns:r="http://schemas.openxmlformats.org/officeDocument/2006/relationships" r:id="rId570" tgtFrame="_top"/>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266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747</xdr:row>
      <xdr:rowOff>1457325</xdr:rowOff>
    </xdr:from>
    <xdr:to>
      <xdr:col>0</xdr:col>
      <xdr:colOff>152400</xdr:colOff>
      <xdr:row>748</xdr:row>
      <xdr:rowOff>159327</xdr:rowOff>
    </xdr:to>
    <xdr:pic>
      <xdr:nvPicPr>
        <xdr:cNvPr id="575" name="Picture 574">
          <a:hlinkClick xmlns:r="http://schemas.openxmlformats.org/officeDocument/2006/relationships" r:id="rId571" tgtFrame="_top"/>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417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748</xdr:row>
      <xdr:rowOff>971550</xdr:rowOff>
    </xdr:from>
    <xdr:to>
      <xdr:col>0</xdr:col>
      <xdr:colOff>152400</xdr:colOff>
      <xdr:row>749</xdr:row>
      <xdr:rowOff>159327</xdr:rowOff>
    </xdr:to>
    <xdr:pic>
      <xdr:nvPicPr>
        <xdr:cNvPr id="576" name="Picture 575">
          <a:hlinkClick xmlns:r="http://schemas.openxmlformats.org/officeDocument/2006/relationships" r:id="rId572" tgtFrame="_top"/>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567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749</xdr:row>
      <xdr:rowOff>485775</xdr:rowOff>
    </xdr:from>
    <xdr:to>
      <xdr:col>0</xdr:col>
      <xdr:colOff>152400</xdr:colOff>
      <xdr:row>750</xdr:row>
      <xdr:rowOff>159327</xdr:rowOff>
    </xdr:to>
    <xdr:pic>
      <xdr:nvPicPr>
        <xdr:cNvPr id="577" name="Picture 576">
          <a:hlinkClick xmlns:r="http://schemas.openxmlformats.org/officeDocument/2006/relationships" r:id="rId573" tgtFrame="_top"/>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7180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755</xdr:row>
      <xdr:rowOff>0</xdr:rowOff>
    </xdr:from>
    <xdr:to>
      <xdr:col>0</xdr:col>
      <xdr:colOff>152400</xdr:colOff>
      <xdr:row>755</xdr:row>
      <xdr:rowOff>152400</xdr:rowOff>
    </xdr:to>
    <xdr:pic>
      <xdr:nvPicPr>
        <xdr:cNvPr id="578" name="Picture 577">
          <a:hlinkClick xmlns:r="http://schemas.openxmlformats.org/officeDocument/2006/relationships" r:id="rId574" tgtFrame="_top"/>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88685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750</xdr:row>
      <xdr:rowOff>1504950</xdr:rowOff>
    </xdr:from>
    <xdr:to>
      <xdr:col>0</xdr:col>
      <xdr:colOff>152400</xdr:colOff>
      <xdr:row>751</xdr:row>
      <xdr:rowOff>159328</xdr:rowOff>
    </xdr:to>
    <xdr:pic>
      <xdr:nvPicPr>
        <xdr:cNvPr id="579" name="Picture 578">
          <a:hlinkClick xmlns:r="http://schemas.openxmlformats.org/officeDocument/2006/relationships" r:id="rId575" tgtFrame="_top"/>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019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751</xdr:row>
      <xdr:rowOff>1019175</xdr:rowOff>
    </xdr:from>
    <xdr:to>
      <xdr:col>0</xdr:col>
      <xdr:colOff>152400</xdr:colOff>
      <xdr:row>752</xdr:row>
      <xdr:rowOff>159327</xdr:rowOff>
    </xdr:to>
    <xdr:pic>
      <xdr:nvPicPr>
        <xdr:cNvPr id="580" name="Picture 579">
          <a:hlinkClick xmlns:r="http://schemas.openxmlformats.org/officeDocument/2006/relationships" r:id="rId576" tgtFrame="_top"/>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169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752</xdr:row>
      <xdr:rowOff>533400</xdr:rowOff>
    </xdr:from>
    <xdr:to>
      <xdr:col>0</xdr:col>
      <xdr:colOff>152400</xdr:colOff>
      <xdr:row>753</xdr:row>
      <xdr:rowOff>159328</xdr:rowOff>
    </xdr:to>
    <xdr:pic>
      <xdr:nvPicPr>
        <xdr:cNvPr id="581" name="Picture 580">
          <a:hlinkClick xmlns:r="http://schemas.openxmlformats.org/officeDocument/2006/relationships" r:id="rId577" tgtFrame="_top"/>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320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758</xdr:row>
      <xdr:rowOff>47625</xdr:rowOff>
    </xdr:from>
    <xdr:to>
      <xdr:col>0</xdr:col>
      <xdr:colOff>152400</xdr:colOff>
      <xdr:row>758</xdr:row>
      <xdr:rowOff>200025</xdr:rowOff>
    </xdr:to>
    <xdr:pic>
      <xdr:nvPicPr>
        <xdr:cNvPr id="582" name="Picture 581">
          <a:hlinkClick xmlns:r="http://schemas.openxmlformats.org/officeDocument/2006/relationships" r:id="rId578" tgtFrame="_top"/>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4705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753</xdr:row>
      <xdr:rowOff>1552575</xdr:rowOff>
    </xdr:from>
    <xdr:to>
      <xdr:col>0</xdr:col>
      <xdr:colOff>152400</xdr:colOff>
      <xdr:row>754</xdr:row>
      <xdr:rowOff>159326</xdr:rowOff>
    </xdr:to>
    <xdr:pic>
      <xdr:nvPicPr>
        <xdr:cNvPr id="583" name="Picture 582">
          <a:hlinkClick xmlns:r="http://schemas.openxmlformats.org/officeDocument/2006/relationships" r:id="rId579" tgtFrame="_top"/>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6210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756</xdr:row>
      <xdr:rowOff>1066800</xdr:rowOff>
    </xdr:from>
    <xdr:to>
      <xdr:col>0</xdr:col>
      <xdr:colOff>152400</xdr:colOff>
      <xdr:row>757</xdr:row>
      <xdr:rowOff>159328</xdr:rowOff>
    </xdr:to>
    <xdr:pic>
      <xdr:nvPicPr>
        <xdr:cNvPr id="584" name="Picture 583">
          <a:hlinkClick xmlns:r="http://schemas.openxmlformats.org/officeDocument/2006/relationships" r:id="rId580" tgtFrame="_top"/>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7715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767</xdr:row>
      <xdr:rowOff>581025</xdr:rowOff>
    </xdr:from>
    <xdr:to>
      <xdr:col>0</xdr:col>
      <xdr:colOff>152400</xdr:colOff>
      <xdr:row>768</xdr:row>
      <xdr:rowOff>159327</xdr:rowOff>
    </xdr:to>
    <xdr:pic>
      <xdr:nvPicPr>
        <xdr:cNvPr id="585" name="Picture 584">
          <a:hlinkClick xmlns:r="http://schemas.openxmlformats.org/officeDocument/2006/relationships" r:id="rId581" tgtFrame="_top"/>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99922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757</xdr:row>
      <xdr:rowOff>457200</xdr:rowOff>
    </xdr:from>
    <xdr:to>
      <xdr:col>0</xdr:col>
      <xdr:colOff>152400</xdr:colOff>
      <xdr:row>758</xdr:row>
      <xdr:rowOff>159327</xdr:rowOff>
    </xdr:to>
    <xdr:pic>
      <xdr:nvPicPr>
        <xdr:cNvPr id="586" name="Picture 585">
          <a:hlinkClick xmlns:r="http://schemas.openxmlformats.org/officeDocument/2006/relationships" r:id="rId582" tgtFrame="_top"/>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01087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774</xdr:row>
      <xdr:rowOff>0</xdr:rowOff>
    </xdr:from>
    <xdr:to>
      <xdr:col>0</xdr:col>
      <xdr:colOff>152400</xdr:colOff>
      <xdr:row>774</xdr:row>
      <xdr:rowOff>152400</xdr:rowOff>
    </xdr:to>
    <xdr:pic>
      <xdr:nvPicPr>
        <xdr:cNvPr id="587" name="Picture 586">
          <a:hlinkClick xmlns:r="http://schemas.openxmlformats.org/officeDocument/2006/relationships" r:id="rId583" tgtFrame="_top"/>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02953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768</xdr:row>
      <xdr:rowOff>209550</xdr:rowOff>
    </xdr:from>
    <xdr:to>
      <xdr:col>0</xdr:col>
      <xdr:colOff>152400</xdr:colOff>
      <xdr:row>769</xdr:row>
      <xdr:rowOff>102178</xdr:rowOff>
    </xdr:to>
    <xdr:pic>
      <xdr:nvPicPr>
        <xdr:cNvPr id="588" name="Picture 587">
          <a:hlinkClick xmlns:r="http://schemas.openxmlformats.org/officeDocument/2006/relationships" r:id="rId584" tgtFrame="_top"/>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04820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775</xdr:row>
      <xdr:rowOff>85725</xdr:rowOff>
    </xdr:from>
    <xdr:to>
      <xdr:col>0</xdr:col>
      <xdr:colOff>152400</xdr:colOff>
      <xdr:row>775</xdr:row>
      <xdr:rowOff>238125</xdr:rowOff>
    </xdr:to>
    <xdr:pic>
      <xdr:nvPicPr>
        <xdr:cNvPr id="589" name="Picture 588">
          <a:hlinkClick xmlns:r="http://schemas.openxmlformats.org/officeDocument/2006/relationships" r:id="rId585" tgtFrame="_top"/>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06687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770</xdr:row>
      <xdr:rowOff>323850</xdr:rowOff>
    </xdr:from>
    <xdr:to>
      <xdr:col>0</xdr:col>
      <xdr:colOff>152400</xdr:colOff>
      <xdr:row>771</xdr:row>
      <xdr:rowOff>159327</xdr:rowOff>
    </xdr:to>
    <xdr:pic>
      <xdr:nvPicPr>
        <xdr:cNvPr id="590" name="Picture 589">
          <a:hlinkClick xmlns:r="http://schemas.openxmlformats.org/officeDocument/2006/relationships" r:id="rId586" tgtFrame="_top"/>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08554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758</xdr:row>
      <xdr:rowOff>200025</xdr:rowOff>
    </xdr:from>
    <xdr:to>
      <xdr:col>0</xdr:col>
      <xdr:colOff>152400</xdr:colOff>
      <xdr:row>759</xdr:row>
      <xdr:rowOff>92651</xdr:rowOff>
    </xdr:to>
    <xdr:pic>
      <xdr:nvPicPr>
        <xdr:cNvPr id="591" name="Picture 590">
          <a:hlinkClick xmlns:r="http://schemas.openxmlformats.org/officeDocument/2006/relationships" r:id="rId587" tgtFrame="_top"/>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10421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777</xdr:row>
      <xdr:rowOff>76200</xdr:rowOff>
    </xdr:from>
    <xdr:to>
      <xdr:col>0</xdr:col>
      <xdr:colOff>152400</xdr:colOff>
      <xdr:row>777</xdr:row>
      <xdr:rowOff>228600</xdr:rowOff>
    </xdr:to>
    <xdr:pic>
      <xdr:nvPicPr>
        <xdr:cNvPr id="592" name="Picture 591">
          <a:hlinkClick xmlns:r="http://schemas.openxmlformats.org/officeDocument/2006/relationships" r:id="rId588" tgtFrame="_top"/>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1228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771</xdr:row>
      <xdr:rowOff>1943100</xdr:rowOff>
    </xdr:from>
    <xdr:to>
      <xdr:col>0</xdr:col>
      <xdr:colOff>152400</xdr:colOff>
      <xdr:row>772</xdr:row>
      <xdr:rowOff>160194</xdr:rowOff>
    </xdr:to>
    <xdr:pic>
      <xdr:nvPicPr>
        <xdr:cNvPr id="593" name="Picture 592">
          <a:hlinkClick xmlns:r="http://schemas.openxmlformats.org/officeDocument/2006/relationships" r:id="rId589" tgtFrame="_top"/>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14155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778</xdr:row>
      <xdr:rowOff>9525</xdr:rowOff>
    </xdr:from>
    <xdr:to>
      <xdr:col>0</xdr:col>
      <xdr:colOff>152400</xdr:colOff>
      <xdr:row>778</xdr:row>
      <xdr:rowOff>161925</xdr:rowOff>
    </xdr:to>
    <xdr:pic>
      <xdr:nvPicPr>
        <xdr:cNvPr id="594" name="Picture 593">
          <a:hlinkClick xmlns:r="http://schemas.openxmlformats.org/officeDocument/2006/relationships" r:id="rId590" tgtFrame="_top"/>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1620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765</xdr:row>
      <xdr:rowOff>66675</xdr:rowOff>
    </xdr:from>
    <xdr:to>
      <xdr:col>0</xdr:col>
      <xdr:colOff>152400</xdr:colOff>
      <xdr:row>765</xdr:row>
      <xdr:rowOff>219075</xdr:rowOff>
    </xdr:to>
    <xdr:pic>
      <xdr:nvPicPr>
        <xdr:cNvPr id="595" name="Picture 594">
          <a:hlinkClick xmlns:r="http://schemas.openxmlformats.org/officeDocument/2006/relationships" r:id="rId591" tgtFrame="_top"/>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1825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774</xdr:row>
      <xdr:rowOff>123825</xdr:rowOff>
    </xdr:from>
    <xdr:to>
      <xdr:col>0</xdr:col>
      <xdr:colOff>152400</xdr:colOff>
      <xdr:row>775</xdr:row>
      <xdr:rowOff>16453</xdr:rowOff>
    </xdr:to>
    <xdr:pic>
      <xdr:nvPicPr>
        <xdr:cNvPr id="596" name="Picture 595">
          <a:hlinkClick xmlns:r="http://schemas.openxmlformats.org/officeDocument/2006/relationships" r:id="rId592" tgtFrame="_top"/>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20298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761</xdr:row>
      <xdr:rowOff>180975</xdr:rowOff>
    </xdr:from>
    <xdr:to>
      <xdr:col>0</xdr:col>
      <xdr:colOff>152400</xdr:colOff>
      <xdr:row>762</xdr:row>
      <xdr:rowOff>73602</xdr:rowOff>
    </xdr:to>
    <xdr:pic>
      <xdr:nvPicPr>
        <xdr:cNvPr id="597" name="Picture 596">
          <a:hlinkClick xmlns:r="http://schemas.openxmlformats.org/officeDocument/2006/relationships" r:id="rId593" tgtFrame="_top"/>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22346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775</xdr:row>
      <xdr:rowOff>238125</xdr:rowOff>
    </xdr:from>
    <xdr:to>
      <xdr:col>0</xdr:col>
      <xdr:colOff>152400</xdr:colOff>
      <xdr:row>776</xdr:row>
      <xdr:rowOff>130751</xdr:rowOff>
    </xdr:to>
    <xdr:pic>
      <xdr:nvPicPr>
        <xdr:cNvPr id="598" name="Picture 597">
          <a:hlinkClick xmlns:r="http://schemas.openxmlformats.org/officeDocument/2006/relationships" r:id="rId594" tgtFrame="_top"/>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2439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762</xdr:row>
      <xdr:rowOff>295275</xdr:rowOff>
    </xdr:from>
    <xdr:to>
      <xdr:col>0</xdr:col>
      <xdr:colOff>152400</xdr:colOff>
      <xdr:row>763</xdr:row>
      <xdr:rowOff>159328</xdr:rowOff>
    </xdr:to>
    <xdr:pic>
      <xdr:nvPicPr>
        <xdr:cNvPr id="599" name="Picture 598">
          <a:hlinkClick xmlns:r="http://schemas.openxmlformats.org/officeDocument/2006/relationships" r:id="rId595" tgtFrame="_top"/>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2644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776</xdr:row>
      <xdr:rowOff>352425</xdr:rowOff>
    </xdr:from>
    <xdr:to>
      <xdr:col>0</xdr:col>
      <xdr:colOff>152400</xdr:colOff>
      <xdr:row>777</xdr:row>
      <xdr:rowOff>159327</xdr:rowOff>
    </xdr:to>
    <xdr:pic>
      <xdr:nvPicPr>
        <xdr:cNvPr id="600" name="Picture 599">
          <a:hlinkClick xmlns:r="http://schemas.openxmlformats.org/officeDocument/2006/relationships" r:id="rId596" tgtFrame="_top"/>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28490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763</xdr:row>
      <xdr:rowOff>409575</xdr:rowOff>
    </xdr:from>
    <xdr:to>
      <xdr:col>0</xdr:col>
      <xdr:colOff>152400</xdr:colOff>
      <xdr:row>764</xdr:row>
      <xdr:rowOff>159327</xdr:rowOff>
    </xdr:to>
    <xdr:pic>
      <xdr:nvPicPr>
        <xdr:cNvPr id="601" name="Picture 600">
          <a:hlinkClick xmlns:r="http://schemas.openxmlformats.org/officeDocument/2006/relationships" r:id="rId597" tgtFrame="_top"/>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3053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777</xdr:row>
      <xdr:rowOff>466725</xdr:rowOff>
    </xdr:from>
    <xdr:to>
      <xdr:col>0</xdr:col>
      <xdr:colOff>152400</xdr:colOff>
      <xdr:row>778</xdr:row>
      <xdr:rowOff>159327</xdr:rowOff>
    </xdr:to>
    <xdr:pic>
      <xdr:nvPicPr>
        <xdr:cNvPr id="602" name="Picture 601">
          <a:hlinkClick xmlns:r="http://schemas.openxmlformats.org/officeDocument/2006/relationships" r:id="rId598" tgtFrame="_top"/>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3258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764</xdr:row>
      <xdr:rowOff>523875</xdr:rowOff>
    </xdr:from>
    <xdr:to>
      <xdr:col>0</xdr:col>
      <xdr:colOff>152400</xdr:colOff>
      <xdr:row>765</xdr:row>
      <xdr:rowOff>159328</xdr:rowOff>
    </xdr:to>
    <xdr:pic>
      <xdr:nvPicPr>
        <xdr:cNvPr id="603" name="Picture 602">
          <a:hlinkClick xmlns:r="http://schemas.openxmlformats.org/officeDocument/2006/relationships" r:id="rId599" tgtFrame="_top"/>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34634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778</xdr:row>
      <xdr:rowOff>581025</xdr:rowOff>
    </xdr:from>
    <xdr:to>
      <xdr:col>0</xdr:col>
      <xdr:colOff>152400</xdr:colOff>
      <xdr:row>779</xdr:row>
      <xdr:rowOff>159327</xdr:rowOff>
    </xdr:to>
    <xdr:pic>
      <xdr:nvPicPr>
        <xdr:cNvPr id="604" name="Picture 603">
          <a:hlinkClick xmlns:r="http://schemas.openxmlformats.org/officeDocument/2006/relationships" r:id="rId600" tgtFrame="_top"/>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36681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765</xdr:row>
      <xdr:rowOff>638175</xdr:rowOff>
    </xdr:from>
    <xdr:to>
      <xdr:col>0</xdr:col>
      <xdr:colOff>152400</xdr:colOff>
      <xdr:row>766</xdr:row>
      <xdr:rowOff>159326</xdr:rowOff>
    </xdr:to>
    <xdr:pic>
      <xdr:nvPicPr>
        <xdr:cNvPr id="605" name="Picture 604">
          <a:hlinkClick xmlns:r="http://schemas.openxmlformats.org/officeDocument/2006/relationships" r:id="rId601" tgtFrame="_top"/>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3872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779</xdr:row>
      <xdr:rowOff>695325</xdr:rowOff>
    </xdr:from>
    <xdr:to>
      <xdr:col>0</xdr:col>
      <xdr:colOff>152400</xdr:colOff>
      <xdr:row>780</xdr:row>
      <xdr:rowOff>159327</xdr:rowOff>
    </xdr:to>
    <xdr:pic>
      <xdr:nvPicPr>
        <xdr:cNvPr id="606" name="Picture 605">
          <a:hlinkClick xmlns:r="http://schemas.openxmlformats.org/officeDocument/2006/relationships" r:id="rId602" tgtFrame="_top"/>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4077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766</xdr:row>
      <xdr:rowOff>390525</xdr:rowOff>
    </xdr:from>
    <xdr:to>
      <xdr:col>0</xdr:col>
      <xdr:colOff>152400</xdr:colOff>
      <xdr:row>767</xdr:row>
      <xdr:rowOff>159329</xdr:rowOff>
    </xdr:to>
    <xdr:pic>
      <xdr:nvPicPr>
        <xdr:cNvPr id="607" name="Picture 606">
          <a:hlinkClick xmlns:r="http://schemas.openxmlformats.org/officeDocument/2006/relationships" r:id="rId603" tgtFrame="_top"/>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4246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780</xdr:row>
      <xdr:rowOff>447675</xdr:rowOff>
    </xdr:from>
    <xdr:to>
      <xdr:col>0</xdr:col>
      <xdr:colOff>152400</xdr:colOff>
      <xdr:row>781</xdr:row>
      <xdr:rowOff>159328</xdr:rowOff>
    </xdr:to>
    <xdr:pic>
      <xdr:nvPicPr>
        <xdr:cNvPr id="608" name="Picture 607">
          <a:hlinkClick xmlns:r="http://schemas.openxmlformats.org/officeDocument/2006/relationships" r:id="rId604" tgtFrame="_top"/>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4451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781</xdr:row>
      <xdr:rowOff>504825</xdr:rowOff>
    </xdr:from>
    <xdr:to>
      <xdr:col>0</xdr:col>
      <xdr:colOff>152400</xdr:colOff>
      <xdr:row>782</xdr:row>
      <xdr:rowOff>159327</xdr:rowOff>
    </xdr:to>
    <xdr:pic>
      <xdr:nvPicPr>
        <xdr:cNvPr id="609" name="Picture 608">
          <a:hlinkClick xmlns:r="http://schemas.openxmlformats.org/officeDocument/2006/relationships" r:id="rId605" tgtFrame="_top"/>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4655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754</xdr:row>
      <xdr:rowOff>561975</xdr:rowOff>
    </xdr:from>
    <xdr:to>
      <xdr:col>0</xdr:col>
      <xdr:colOff>152400</xdr:colOff>
      <xdr:row>755</xdr:row>
      <xdr:rowOff>159328</xdr:rowOff>
    </xdr:to>
    <xdr:pic>
      <xdr:nvPicPr>
        <xdr:cNvPr id="610" name="Picture 609">
          <a:hlinkClick xmlns:r="http://schemas.openxmlformats.org/officeDocument/2006/relationships" r:id="rId606" tgtFrame="_top"/>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48607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755</xdr:row>
      <xdr:rowOff>800100</xdr:rowOff>
    </xdr:from>
    <xdr:to>
      <xdr:col>0</xdr:col>
      <xdr:colOff>152400</xdr:colOff>
      <xdr:row>756</xdr:row>
      <xdr:rowOff>159327</xdr:rowOff>
    </xdr:to>
    <xdr:pic>
      <xdr:nvPicPr>
        <xdr:cNvPr id="611" name="Picture 610">
          <a:hlinkClick xmlns:r="http://schemas.openxmlformats.org/officeDocument/2006/relationships" r:id="rId607" tgtFrame="_top"/>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50655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782</xdr:row>
      <xdr:rowOff>1038225</xdr:rowOff>
    </xdr:from>
    <xdr:to>
      <xdr:col>0</xdr:col>
      <xdr:colOff>152400</xdr:colOff>
      <xdr:row>783</xdr:row>
      <xdr:rowOff>159326</xdr:rowOff>
    </xdr:to>
    <xdr:pic>
      <xdr:nvPicPr>
        <xdr:cNvPr id="612" name="Picture 611">
          <a:hlinkClick xmlns:r="http://schemas.openxmlformats.org/officeDocument/2006/relationships" r:id="rId608" tgtFrame="_top"/>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5270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783</xdr:row>
      <xdr:rowOff>1457325</xdr:rowOff>
    </xdr:from>
    <xdr:to>
      <xdr:col>0</xdr:col>
      <xdr:colOff>152400</xdr:colOff>
      <xdr:row>784</xdr:row>
      <xdr:rowOff>159327</xdr:rowOff>
    </xdr:to>
    <xdr:pic>
      <xdr:nvPicPr>
        <xdr:cNvPr id="613" name="Picture 612">
          <a:hlinkClick xmlns:r="http://schemas.openxmlformats.org/officeDocument/2006/relationships" r:id="rId609" tgtFrame="_top"/>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5475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802</xdr:row>
      <xdr:rowOff>247650</xdr:rowOff>
    </xdr:from>
    <xdr:to>
      <xdr:col>0</xdr:col>
      <xdr:colOff>152400</xdr:colOff>
      <xdr:row>803</xdr:row>
      <xdr:rowOff>140277</xdr:rowOff>
    </xdr:to>
    <xdr:pic>
      <xdr:nvPicPr>
        <xdr:cNvPr id="614" name="Picture 613">
          <a:hlinkClick xmlns:r="http://schemas.openxmlformats.org/officeDocument/2006/relationships" r:id="rId610" tgtFrame="_top"/>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567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801</xdr:row>
      <xdr:rowOff>0</xdr:rowOff>
    </xdr:from>
    <xdr:to>
      <xdr:col>0</xdr:col>
      <xdr:colOff>152400</xdr:colOff>
      <xdr:row>801</xdr:row>
      <xdr:rowOff>152400</xdr:rowOff>
    </xdr:to>
    <xdr:pic>
      <xdr:nvPicPr>
        <xdr:cNvPr id="615" name="Picture 614">
          <a:hlinkClick xmlns:r="http://schemas.openxmlformats.org/officeDocument/2006/relationships" r:id="rId611" tgtFrame="_top"/>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5884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785</xdr:row>
      <xdr:rowOff>723900</xdr:rowOff>
    </xdr:from>
    <xdr:to>
      <xdr:col>0</xdr:col>
      <xdr:colOff>152400</xdr:colOff>
      <xdr:row>786</xdr:row>
      <xdr:rowOff>159327</xdr:rowOff>
    </xdr:to>
    <xdr:pic>
      <xdr:nvPicPr>
        <xdr:cNvPr id="616" name="Picture 615">
          <a:hlinkClick xmlns:r="http://schemas.openxmlformats.org/officeDocument/2006/relationships" r:id="rId612" tgtFrame="_top"/>
          <a:extLst>
            <a:ext uri="{FF2B5EF4-FFF2-40B4-BE49-F238E27FC236}">
              <a16:creationId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6089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803</xdr:row>
      <xdr:rowOff>962025</xdr:rowOff>
    </xdr:from>
    <xdr:to>
      <xdr:col>0</xdr:col>
      <xdr:colOff>152400</xdr:colOff>
      <xdr:row>804</xdr:row>
      <xdr:rowOff>159327</xdr:rowOff>
    </xdr:to>
    <xdr:pic>
      <xdr:nvPicPr>
        <xdr:cNvPr id="617" name="Picture 616">
          <a:hlinkClick xmlns:r="http://schemas.openxmlformats.org/officeDocument/2006/relationships" r:id="rId613" tgtFrame="_top"/>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62942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786</xdr:row>
      <xdr:rowOff>1200150</xdr:rowOff>
    </xdr:from>
    <xdr:to>
      <xdr:col>0</xdr:col>
      <xdr:colOff>152400</xdr:colOff>
      <xdr:row>787</xdr:row>
      <xdr:rowOff>159328</xdr:rowOff>
    </xdr:to>
    <xdr:pic>
      <xdr:nvPicPr>
        <xdr:cNvPr id="618" name="Picture 617">
          <a:hlinkClick xmlns:r="http://schemas.openxmlformats.org/officeDocument/2006/relationships" r:id="rId614" tgtFrame="_top"/>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64990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792</xdr:row>
      <xdr:rowOff>1438275</xdr:rowOff>
    </xdr:from>
    <xdr:to>
      <xdr:col>0</xdr:col>
      <xdr:colOff>152400</xdr:colOff>
      <xdr:row>793</xdr:row>
      <xdr:rowOff>159326</xdr:rowOff>
    </xdr:to>
    <xdr:pic>
      <xdr:nvPicPr>
        <xdr:cNvPr id="619" name="Picture 618">
          <a:hlinkClick xmlns:r="http://schemas.openxmlformats.org/officeDocument/2006/relationships" r:id="rId615" tgtFrame="_top"/>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6703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804</xdr:row>
      <xdr:rowOff>1676400</xdr:rowOff>
    </xdr:from>
    <xdr:to>
      <xdr:col>0</xdr:col>
      <xdr:colOff>152400</xdr:colOff>
      <xdr:row>805</xdr:row>
      <xdr:rowOff>167986</xdr:rowOff>
    </xdr:to>
    <xdr:pic>
      <xdr:nvPicPr>
        <xdr:cNvPr id="620" name="Picture 619">
          <a:hlinkClick xmlns:r="http://schemas.openxmlformats.org/officeDocument/2006/relationships" r:id="rId616" tgtFrame="_top"/>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6908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804</xdr:row>
      <xdr:rowOff>104775</xdr:rowOff>
    </xdr:from>
    <xdr:to>
      <xdr:col>0</xdr:col>
      <xdr:colOff>152400</xdr:colOff>
      <xdr:row>804</xdr:row>
      <xdr:rowOff>257175</xdr:rowOff>
    </xdr:to>
    <xdr:pic>
      <xdr:nvPicPr>
        <xdr:cNvPr id="621" name="Picture 620">
          <a:hlinkClick xmlns:r="http://schemas.openxmlformats.org/officeDocument/2006/relationships" r:id="rId617" tgtFrame="_top"/>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71133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801</xdr:row>
      <xdr:rowOff>342900</xdr:rowOff>
    </xdr:from>
    <xdr:to>
      <xdr:col>0</xdr:col>
      <xdr:colOff>152400</xdr:colOff>
      <xdr:row>802</xdr:row>
      <xdr:rowOff>159328</xdr:rowOff>
    </xdr:to>
    <xdr:pic>
      <xdr:nvPicPr>
        <xdr:cNvPr id="622" name="Picture 621">
          <a:hlinkClick xmlns:r="http://schemas.openxmlformats.org/officeDocument/2006/relationships" r:id="rId618" tgtFrame="_top"/>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7318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805</xdr:row>
      <xdr:rowOff>581025</xdr:rowOff>
    </xdr:from>
    <xdr:to>
      <xdr:col>0</xdr:col>
      <xdr:colOff>152400</xdr:colOff>
      <xdr:row>806</xdr:row>
      <xdr:rowOff>159327</xdr:rowOff>
    </xdr:to>
    <xdr:pic>
      <xdr:nvPicPr>
        <xdr:cNvPr id="623" name="Picture 622">
          <a:hlinkClick xmlns:r="http://schemas.openxmlformats.org/officeDocument/2006/relationships" r:id="rId619" tgtFrame="_top"/>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75229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820</xdr:row>
      <xdr:rowOff>819150</xdr:rowOff>
    </xdr:from>
    <xdr:to>
      <xdr:col>0</xdr:col>
      <xdr:colOff>152400</xdr:colOff>
      <xdr:row>821</xdr:row>
      <xdr:rowOff>159328</xdr:rowOff>
    </xdr:to>
    <xdr:pic>
      <xdr:nvPicPr>
        <xdr:cNvPr id="624" name="Picture 623">
          <a:hlinkClick xmlns:r="http://schemas.openxmlformats.org/officeDocument/2006/relationships" r:id="rId620" tgtFrame="_top"/>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7727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806</xdr:row>
      <xdr:rowOff>1057275</xdr:rowOff>
    </xdr:from>
    <xdr:to>
      <xdr:col>0</xdr:col>
      <xdr:colOff>152400</xdr:colOff>
      <xdr:row>807</xdr:row>
      <xdr:rowOff>159326</xdr:rowOff>
    </xdr:to>
    <xdr:pic>
      <xdr:nvPicPr>
        <xdr:cNvPr id="625" name="Picture 624">
          <a:hlinkClick xmlns:r="http://schemas.openxmlformats.org/officeDocument/2006/relationships" r:id="rId621" tgtFrame="_top"/>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7932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811</xdr:row>
      <xdr:rowOff>1295400</xdr:rowOff>
    </xdr:from>
    <xdr:to>
      <xdr:col>0</xdr:col>
      <xdr:colOff>152400</xdr:colOff>
      <xdr:row>812</xdr:row>
      <xdr:rowOff>159327</xdr:rowOff>
    </xdr:to>
    <xdr:pic>
      <xdr:nvPicPr>
        <xdr:cNvPr id="626" name="Picture 625">
          <a:hlinkClick xmlns:r="http://schemas.openxmlformats.org/officeDocument/2006/relationships" r:id="rId622" tgtFrame="_top"/>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8137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826</xdr:row>
      <xdr:rowOff>85725</xdr:rowOff>
    </xdr:from>
    <xdr:to>
      <xdr:col>0</xdr:col>
      <xdr:colOff>152400</xdr:colOff>
      <xdr:row>826</xdr:row>
      <xdr:rowOff>238125</xdr:rowOff>
    </xdr:to>
    <xdr:pic>
      <xdr:nvPicPr>
        <xdr:cNvPr id="627" name="Picture 626">
          <a:hlinkClick xmlns:r="http://schemas.openxmlformats.org/officeDocument/2006/relationships" r:id="rId623" tgtFrame="_top"/>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8342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818</xdr:row>
      <xdr:rowOff>323850</xdr:rowOff>
    </xdr:from>
    <xdr:to>
      <xdr:col>0</xdr:col>
      <xdr:colOff>152400</xdr:colOff>
      <xdr:row>819</xdr:row>
      <xdr:rowOff>159327</xdr:rowOff>
    </xdr:to>
    <xdr:pic>
      <xdr:nvPicPr>
        <xdr:cNvPr id="628" name="Picture 627">
          <a:hlinkClick xmlns:r="http://schemas.openxmlformats.org/officeDocument/2006/relationships" r:id="rId624" tgtFrame="_top"/>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8528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813</xdr:row>
      <xdr:rowOff>561975</xdr:rowOff>
    </xdr:from>
    <xdr:to>
      <xdr:col>0</xdr:col>
      <xdr:colOff>152400</xdr:colOff>
      <xdr:row>814</xdr:row>
      <xdr:rowOff>159327</xdr:rowOff>
    </xdr:to>
    <xdr:pic>
      <xdr:nvPicPr>
        <xdr:cNvPr id="629" name="Picture 628">
          <a:hlinkClick xmlns:r="http://schemas.openxmlformats.org/officeDocument/2006/relationships" r:id="rId625" tgtFrame="_top"/>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87154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819</xdr:row>
      <xdr:rowOff>619125</xdr:rowOff>
    </xdr:from>
    <xdr:to>
      <xdr:col>0</xdr:col>
      <xdr:colOff>152400</xdr:colOff>
      <xdr:row>820</xdr:row>
      <xdr:rowOff>159328</xdr:rowOff>
    </xdr:to>
    <xdr:pic>
      <xdr:nvPicPr>
        <xdr:cNvPr id="630" name="Picture 629">
          <a:hlinkClick xmlns:r="http://schemas.openxmlformats.org/officeDocument/2006/relationships" r:id="rId626" tgtFrame="_top"/>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88840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822</xdr:row>
      <xdr:rowOff>676275</xdr:rowOff>
    </xdr:from>
    <xdr:to>
      <xdr:col>0</xdr:col>
      <xdr:colOff>152400</xdr:colOff>
      <xdr:row>823</xdr:row>
      <xdr:rowOff>159327</xdr:rowOff>
    </xdr:to>
    <xdr:pic>
      <xdr:nvPicPr>
        <xdr:cNvPr id="631" name="Picture 630">
          <a:hlinkClick xmlns:r="http://schemas.openxmlformats.org/officeDocument/2006/relationships" r:id="rId627" tgtFrame="_top"/>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0526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823</xdr:row>
      <xdr:rowOff>733425</xdr:rowOff>
    </xdr:from>
    <xdr:to>
      <xdr:col>0</xdr:col>
      <xdr:colOff>152400</xdr:colOff>
      <xdr:row>824</xdr:row>
      <xdr:rowOff>159327</xdr:rowOff>
    </xdr:to>
    <xdr:pic>
      <xdr:nvPicPr>
        <xdr:cNvPr id="632" name="Picture 631">
          <a:hlinkClick xmlns:r="http://schemas.openxmlformats.org/officeDocument/2006/relationships" r:id="rId628" tgtFrame="_top"/>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221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824</xdr:row>
      <xdr:rowOff>971550</xdr:rowOff>
    </xdr:from>
    <xdr:to>
      <xdr:col>0</xdr:col>
      <xdr:colOff>152400</xdr:colOff>
      <xdr:row>825</xdr:row>
      <xdr:rowOff>159327</xdr:rowOff>
    </xdr:to>
    <xdr:pic>
      <xdr:nvPicPr>
        <xdr:cNvPr id="633" name="Picture 632">
          <a:hlinkClick xmlns:r="http://schemas.openxmlformats.org/officeDocument/2006/relationships" r:id="rId629" tgtFrame="_top"/>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407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825</xdr:row>
      <xdr:rowOff>1209675</xdr:rowOff>
    </xdr:from>
    <xdr:to>
      <xdr:col>0</xdr:col>
      <xdr:colOff>152400</xdr:colOff>
      <xdr:row>826</xdr:row>
      <xdr:rowOff>159328</xdr:rowOff>
    </xdr:to>
    <xdr:pic>
      <xdr:nvPicPr>
        <xdr:cNvPr id="634" name="Picture 633">
          <a:hlinkClick xmlns:r="http://schemas.openxmlformats.org/officeDocument/2006/relationships" r:id="rId630" tgtFrame="_top"/>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594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826</xdr:row>
      <xdr:rowOff>1447800</xdr:rowOff>
    </xdr:from>
    <xdr:to>
      <xdr:col>0</xdr:col>
      <xdr:colOff>152400</xdr:colOff>
      <xdr:row>827</xdr:row>
      <xdr:rowOff>159327</xdr:rowOff>
    </xdr:to>
    <xdr:pic>
      <xdr:nvPicPr>
        <xdr:cNvPr id="635" name="Picture 634">
          <a:hlinkClick xmlns:r="http://schemas.openxmlformats.org/officeDocument/2006/relationships" r:id="rId631" tgtFrame="_top"/>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7813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834</xdr:row>
      <xdr:rowOff>57150</xdr:rowOff>
    </xdr:from>
    <xdr:to>
      <xdr:col>0</xdr:col>
      <xdr:colOff>152400</xdr:colOff>
      <xdr:row>834</xdr:row>
      <xdr:rowOff>209550</xdr:rowOff>
    </xdr:to>
    <xdr:pic>
      <xdr:nvPicPr>
        <xdr:cNvPr id="636" name="Picture 635">
          <a:hlinkClick xmlns:r="http://schemas.openxmlformats.org/officeDocument/2006/relationships" r:id="rId632" tgtFrame="_top"/>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09968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830</xdr:row>
      <xdr:rowOff>476250</xdr:rowOff>
    </xdr:from>
    <xdr:to>
      <xdr:col>0</xdr:col>
      <xdr:colOff>152400</xdr:colOff>
      <xdr:row>831</xdr:row>
      <xdr:rowOff>159327</xdr:rowOff>
    </xdr:to>
    <xdr:pic>
      <xdr:nvPicPr>
        <xdr:cNvPr id="637" name="Picture 636">
          <a:hlinkClick xmlns:r="http://schemas.openxmlformats.org/officeDocument/2006/relationships" r:id="rId633" tgtFrame="_top"/>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0154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831</xdr:row>
      <xdr:rowOff>895350</xdr:rowOff>
    </xdr:from>
    <xdr:to>
      <xdr:col>0</xdr:col>
      <xdr:colOff>152400</xdr:colOff>
      <xdr:row>832</xdr:row>
      <xdr:rowOff>159327</xdr:rowOff>
    </xdr:to>
    <xdr:pic>
      <xdr:nvPicPr>
        <xdr:cNvPr id="638" name="Picture 637">
          <a:hlinkClick xmlns:r="http://schemas.openxmlformats.org/officeDocument/2006/relationships" r:id="rId634" tgtFrame="_top"/>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0341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833</xdr:row>
      <xdr:rowOff>590550</xdr:rowOff>
    </xdr:from>
    <xdr:to>
      <xdr:col>0</xdr:col>
      <xdr:colOff>152400</xdr:colOff>
      <xdr:row>834</xdr:row>
      <xdr:rowOff>159328</xdr:rowOff>
    </xdr:to>
    <xdr:pic>
      <xdr:nvPicPr>
        <xdr:cNvPr id="639" name="Picture 638">
          <a:hlinkClick xmlns:r="http://schemas.openxmlformats.org/officeDocument/2006/relationships" r:id="rId635" tgtFrame="_top"/>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0528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835</xdr:row>
      <xdr:rowOff>285750</xdr:rowOff>
    </xdr:from>
    <xdr:to>
      <xdr:col>0</xdr:col>
      <xdr:colOff>152400</xdr:colOff>
      <xdr:row>836</xdr:row>
      <xdr:rowOff>159327</xdr:rowOff>
    </xdr:to>
    <xdr:pic>
      <xdr:nvPicPr>
        <xdr:cNvPr id="640" name="Picture 639">
          <a:hlinkClick xmlns:r="http://schemas.openxmlformats.org/officeDocument/2006/relationships" r:id="rId636" tgtFrame="_top"/>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071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836</xdr:row>
      <xdr:rowOff>1066800</xdr:rowOff>
    </xdr:from>
    <xdr:to>
      <xdr:col>0</xdr:col>
      <xdr:colOff>152400</xdr:colOff>
      <xdr:row>837</xdr:row>
      <xdr:rowOff>164524</xdr:rowOff>
    </xdr:to>
    <xdr:pic>
      <xdr:nvPicPr>
        <xdr:cNvPr id="641" name="Picture 640">
          <a:hlinkClick xmlns:r="http://schemas.openxmlformats.org/officeDocument/2006/relationships" r:id="rId637" tgtFrame="_top"/>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0901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840</xdr:row>
      <xdr:rowOff>219075</xdr:rowOff>
    </xdr:from>
    <xdr:to>
      <xdr:col>0</xdr:col>
      <xdr:colOff>152400</xdr:colOff>
      <xdr:row>841</xdr:row>
      <xdr:rowOff>111702</xdr:rowOff>
    </xdr:to>
    <xdr:pic>
      <xdr:nvPicPr>
        <xdr:cNvPr id="642" name="Picture 641">
          <a:hlinkClick xmlns:r="http://schemas.openxmlformats.org/officeDocument/2006/relationships" r:id="rId638" tgtFrame="_top"/>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088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841</xdr:row>
      <xdr:rowOff>457200</xdr:rowOff>
    </xdr:from>
    <xdr:to>
      <xdr:col>0</xdr:col>
      <xdr:colOff>152400</xdr:colOff>
      <xdr:row>842</xdr:row>
      <xdr:rowOff>159327</xdr:rowOff>
    </xdr:to>
    <xdr:pic>
      <xdr:nvPicPr>
        <xdr:cNvPr id="643" name="Picture 642">
          <a:hlinkClick xmlns:r="http://schemas.openxmlformats.org/officeDocument/2006/relationships" r:id="rId639" tgtFrame="_top"/>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274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842</xdr:row>
      <xdr:rowOff>695325</xdr:rowOff>
    </xdr:from>
    <xdr:to>
      <xdr:col>0</xdr:col>
      <xdr:colOff>152400</xdr:colOff>
      <xdr:row>843</xdr:row>
      <xdr:rowOff>159327</xdr:rowOff>
    </xdr:to>
    <xdr:pic>
      <xdr:nvPicPr>
        <xdr:cNvPr id="644" name="Picture 643">
          <a:hlinkClick xmlns:r="http://schemas.openxmlformats.org/officeDocument/2006/relationships" r:id="rId640" tgtFrame="_top"/>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461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843</xdr:row>
      <xdr:rowOff>933450</xdr:rowOff>
    </xdr:from>
    <xdr:to>
      <xdr:col>0</xdr:col>
      <xdr:colOff>152400</xdr:colOff>
      <xdr:row>844</xdr:row>
      <xdr:rowOff>159329</xdr:rowOff>
    </xdr:to>
    <xdr:pic>
      <xdr:nvPicPr>
        <xdr:cNvPr id="645" name="Picture 644">
          <a:hlinkClick xmlns:r="http://schemas.openxmlformats.org/officeDocument/2006/relationships" r:id="rId641" tgtFrame="_top"/>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648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844</xdr:row>
      <xdr:rowOff>990600</xdr:rowOff>
    </xdr:from>
    <xdr:to>
      <xdr:col>0</xdr:col>
      <xdr:colOff>152400</xdr:colOff>
      <xdr:row>845</xdr:row>
      <xdr:rowOff>159327</xdr:rowOff>
    </xdr:to>
    <xdr:pic>
      <xdr:nvPicPr>
        <xdr:cNvPr id="646" name="Picture 645">
          <a:hlinkClick xmlns:r="http://schemas.openxmlformats.org/officeDocument/2006/relationships" r:id="rId642" tgtFrame="_top"/>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816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845</xdr:row>
      <xdr:rowOff>1047750</xdr:rowOff>
    </xdr:from>
    <xdr:to>
      <xdr:col>0</xdr:col>
      <xdr:colOff>152400</xdr:colOff>
      <xdr:row>846</xdr:row>
      <xdr:rowOff>159327</xdr:rowOff>
    </xdr:to>
    <xdr:pic>
      <xdr:nvPicPr>
        <xdr:cNvPr id="647" name="Picture 646">
          <a:hlinkClick xmlns:r="http://schemas.openxmlformats.org/officeDocument/2006/relationships" r:id="rId643" tgtFrame="_top"/>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19854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846</xdr:row>
      <xdr:rowOff>1104900</xdr:rowOff>
    </xdr:from>
    <xdr:to>
      <xdr:col>0</xdr:col>
      <xdr:colOff>152400</xdr:colOff>
      <xdr:row>847</xdr:row>
      <xdr:rowOff>159327</xdr:rowOff>
    </xdr:to>
    <xdr:pic>
      <xdr:nvPicPr>
        <xdr:cNvPr id="648" name="Picture 647">
          <a:hlinkClick xmlns:r="http://schemas.openxmlformats.org/officeDocument/2006/relationships" r:id="rId644" tgtFrame="_top"/>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154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847</xdr:row>
      <xdr:rowOff>1162050</xdr:rowOff>
    </xdr:from>
    <xdr:to>
      <xdr:col>0</xdr:col>
      <xdr:colOff>152400</xdr:colOff>
      <xdr:row>848</xdr:row>
      <xdr:rowOff>159327</xdr:rowOff>
    </xdr:to>
    <xdr:pic>
      <xdr:nvPicPr>
        <xdr:cNvPr id="649" name="Picture 648">
          <a:hlinkClick xmlns:r="http://schemas.openxmlformats.org/officeDocument/2006/relationships" r:id="rId645" tgtFrame="_top"/>
          <a:extLst>
            <a:ext uri="{FF2B5EF4-FFF2-40B4-BE49-F238E27FC236}">
              <a16:creationId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322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848</xdr:row>
      <xdr:rowOff>1219200</xdr:rowOff>
    </xdr:from>
    <xdr:to>
      <xdr:col>0</xdr:col>
      <xdr:colOff>152400</xdr:colOff>
      <xdr:row>849</xdr:row>
      <xdr:rowOff>159327</xdr:rowOff>
    </xdr:to>
    <xdr:pic>
      <xdr:nvPicPr>
        <xdr:cNvPr id="650" name="Picture 649">
          <a:hlinkClick xmlns:r="http://schemas.openxmlformats.org/officeDocument/2006/relationships" r:id="rId646" tgtFrame="_top"/>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491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849</xdr:row>
      <xdr:rowOff>1276350</xdr:rowOff>
    </xdr:from>
    <xdr:to>
      <xdr:col>0</xdr:col>
      <xdr:colOff>152400</xdr:colOff>
      <xdr:row>850</xdr:row>
      <xdr:rowOff>159327</xdr:rowOff>
    </xdr:to>
    <xdr:pic>
      <xdr:nvPicPr>
        <xdr:cNvPr id="651" name="Picture 650">
          <a:hlinkClick xmlns:r="http://schemas.openxmlformats.org/officeDocument/2006/relationships" r:id="rId647" tgtFrame="_top"/>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659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862</xdr:row>
      <xdr:rowOff>1333500</xdr:rowOff>
    </xdr:from>
    <xdr:to>
      <xdr:col>0</xdr:col>
      <xdr:colOff>152400</xdr:colOff>
      <xdr:row>863</xdr:row>
      <xdr:rowOff>159328</xdr:rowOff>
    </xdr:to>
    <xdr:pic>
      <xdr:nvPicPr>
        <xdr:cNvPr id="652" name="Picture 651">
          <a:hlinkClick xmlns:r="http://schemas.openxmlformats.org/officeDocument/2006/relationships" r:id="rId648" tgtFrame="_top"/>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8283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863</xdr:row>
      <xdr:rowOff>1390650</xdr:rowOff>
    </xdr:from>
    <xdr:to>
      <xdr:col>0</xdr:col>
      <xdr:colOff>152400</xdr:colOff>
      <xdr:row>864</xdr:row>
      <xdr:rowOff>159327</xdr:rowOff>
    </xdr:to>
    <xdr:pic>
      <xdr:nvPicPr>
        <xdr:cNvPr id="653" name="Picture 652">
          <a:hlinkClick xmlns:r="http://schemas.openxmlformats.org/officeDocument/2006/relationships" r:id="rId649" tgtFrame="_top"/>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2996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866</xdr:row>
      <xdr:rowOff>1447800</xdr:rowOff>
    </xdr:from>
    <xdr:to>
      <xdr:col>0</xdr:col>
      <xdr:colOff>152400</xdr:colOff>
      <xdr:row>867</xdr:row>
      <xdr:rowOff>159327</xdr:rowOff>
    </xdr:to>
    <xdr:pic>
      <xdr:nvPicPr>
        <xdr:cNvPr id="654" name="Picture 653">
          <a:hlinkClick xmlns:r="http://schemas.openxmlformats.org/officeDocument/2006/relationships" r:id="rId650" tgtFrame="_top"/>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3165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867</xdr:row>
      <xdr:rowOff>1504950</xdr:rowOff>
    </xdr:from>
    <xdr:to>
      <xdr:col>0</xdr:col>
      <xdr:colOff>152400</xdr:colOff>
      <xdr:row>868</xdr:row>
      <xdr:rowOff>158460</xdr:rowOff>
    </xdr:to>
    <xdr:pic>
      <xdr:nvPicPr>
        <xdr:cNvPr id="655" name="Picture 654">
          <a:hlinkClick xmlns:r="http://schemas.openxmlformats.org/officeDocument/2006/relationships" r:id="rId651" tgtFrame="_top"/>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33341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868</xdr:row>
      <xdr:rowOff>1562100</xdr:rowOff>
    </xdr:from>
    <xdr:to>
      <xdr:col>0</xdr:col>
      <xdr:colOff>152400</xdr:colOff>
      <xdr:row>869</xdr:row>
      <xdr:rowOff>158462</xdr:rowOff>
    </xdr:to>
    <xdr:pic>
      <xdr:nvPicPr>
        <xdr:cNvPr id="656" name="Picture 655">
          <a:hlinkClick xmlns:r="http://schemas.openxmlformats.org/officeDocument/2006/relationships" r:id="rId652" tgtFrame="_top"/>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35027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869</xdr:row>
      <xdr:rowOff>1619250</xdr:rowOff>
    </xdr:from>
    <xdr:to>
      <xdr:col>0</xdr:col>
      <xdr:colOff>152400</xdr:colOff>
      <xdr:row>870</xdr:row>
      <xdr:rowOff>158461</xdr:rowOff>
    </xdr:to>
    <xdr:pic>
      <xdr:nvPicPr>
        <xdr:cNvPr id="657" name="Picture 656">
          <a:hlinkClick xmlns:r="http://schemas.openxmlformats.org/officeDocument/2006/relationships" r:id="rId653" tgtFrame="_top"/>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3671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870</xdr:row>
      <xdr:rowOff>1495425</xdr:rowOff>
    </xdr:from>
    <xdr:to>
      <xdr:col>0</xdr:col>
      <xdr:colOff>152400</xdr:colOff>
      <xdr:row>871</xdr:row>
      <xdr:rowOff>158461</xdr:rowOff>
    </xdr:to>
    <xdr:pic>
      <xdr:nvPicPr>
        <xdr:cNvPr id="658" name="Picture 657">
          <a:hlinkClick xmlns:r="http://schemas.openxmlformats.org/officeDocument/2006/relationships" r:id="rId654" tgtFrame="_top"/>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38218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871</xdr:row>
      <xdr:rowOff>1371600</xdr:rowOff>
    </xdr:from>
    <xdr:to>
      <xdr:col>0</xdr:col>
      <xdr:colOff>152400</xdr:colOff>
      <xdr:row>872</xdr:row>
      <xdr:rowOff>159329</xdr:rowOff>
    </xdr:to>
    <xdr:pic>
      <xdr:nvPicPr>
        <xdr:cNvPr id="659" name="Picture 658">
          <a:hlinkClick xmlns:r="http://schemas.openxmlformats.org/officeDocument/2006/relationships" r:id="rId655" tgtFrame="_top"/>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39723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872</xdr:row>
      <xdr:rowOff>885825</xdr:rowOff>
    </xdr:from>
    <xdr:to>
      <xdr:col>0</xdr:col>
      <xdr:colOff>152400</xdr:colOff>
      <xdr:row>873</xdr:row>
      <xdr:rowOff>159327</xdr:rowOff>
    </xdr:to>
    <xdr:pic>
      <xdr:nvPicPr>
        <xdr:cNvPr id="660" name="Picture 659">
          <a:hlinkClick xmlns:r="http://schemas.openxmlformats.org/officeDocument/2006/relationships" r:id="rId656" tgtFrame="_top"/>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086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873</xdr:row>
      <xdr:rowOff>400050</xdr:rowOff>
    </xdr:from>
    <xdr:to>
      <xdr:col>0</xdr:col>
      <xdr:colOff>152400</xdr:colOff>
      <xdr:row>874</xdr:row>
      <xdr:rowOff>159327</xdr:rowOff>
    </xdr:to>
    <xdr:pic>
      <xdr:nvPicPr>
        <xdr:cNvPr id="661" name="Picture 660">
          <a:hlinkClick xmlns:r="http://schemas.openxmlformats.org/officeDocument/2006/relationships" r:id="rId657" tgtFrame="_top"/>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200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873</xdr:row>
      <xdr:rowOff>1543050</xdr:rowOff>
    </xdr:from>
    <xdr:to>
      <xdr:col>0</xdr:col>
      <xdr:colOff>152400</xdr:colOff>
      <xdr:row>874</xdr:row>
      <xdr:rowOff>158461</xdr:rowOff>
    </xdr:to>
    <xdr:pic>
      <xdr:nvPicPr>
        <xdr:cNvPr id="662" name="Picture 661">
          <a:hlinkClick xmlns:r="http://schemas.openxmlformats.org/officeDocument/2006/relationships" r:id="rId658" tgtFrame="_top"/>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315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874</xdr:row>
      <xdr:rowOff>1057275</xdr:rowOff>
    </xdr:from>
    <xdr:to>
      <xdr:col>0</xdr:col>
      <xdr:colOff>152400</xdr:colOff>
      <xdr:row>875</xdr:row>
      <xdr:rowOff>159326</xdr:rowOff>
    </xdr:to>
    <xdr:pic>
      <xdr:nvPicPr>
        <xdr:cNvPr id="663" name="Picture 662">
          <a:hlinkClick xmlns:r="http://schemas.openxmlformats.org/officeDocument/2006/relationships" r:id="rId659" tgtFrame="_top"/>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429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875</xdr:row>
      <xdr:rowOff>571500</xdr:rowOff>
    </xdr:from>
    <xdr:to>
      <xdr:col>0</xdr:col>
      <xdr:colOff>152400</xdr:colOff>
      <xdr:row>876</xdr:row>
      <xdr:rowOff>159328</xdr:rowOff>
    </xdr:to>
    <xdr:pic>
      <xdr:nvPicPr>
        <xdr:cNvPr id="664" name="Picture 663">
          <a:hlinkClick xmlns:r="http://schemas.openxmlformats.org/officeDocument/2006/relationships" r:id="rId660" tgtFrame="_top"/>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5438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880</xdr:row>
      <xdr:rowOff>85725</xdr:rowOff>
    </xdr:from>
    <xdr:to>
      <xdr:col>0</xdr:col>
      <xdr:colOff>152400</xdr:colOff>
      <xdr:row>880</xdr:row>
      <xdr:rowOff>238125</xdr:rowOff>
    </xdr:to>
    <xdr:pic>
      <xdr:nvPicPr>
        <xdr:cNvPr id="665" name="Picture 664">
          <a:hlinkClick xmlns:r="http://schemas.openxmlformats.org/officeDocument/2006/relationships" r:id="rId661" tgtFrame="_top"/>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658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877</xdr:row>
      <xdr:rowOff>142875</xdr:rowOff>
    </xdr:from>
    <xdr:to>
      <xdr:col>0</xdr:col>
      <xdr:colOff>152400</xdr:colOff>
      <xdr:row>878</xdr:row>
      <xdr:rowOff>35502</xdr:rowOff>
    </xdr:to>
    <xdr:pic>
      <xdr:nvPicPr>
        <xdr:cNvPr id="666" name="Picture 665">
          <a:hlinkClick xmlns:r="http://schemas.openxmlformats.org/officeDocument/2006/relationships" r:id="rId662" tgtFrame="_top"/>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826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878</xdr:row>
      <xdr:rowOff>200025</xdr:rowOff>
    </xdr:from>
    <xdr:to>
      <xdr:col>0</xdr:col>
      <xdr:colOff>152400</xdr:colOff>
      <xdr:row>879</xdr:row>
      <xdr:rowOff>92653</xdr:rowOff>
    </xdr:to>
    <xdr:pic>
      <xdr:nvPicPr>
        <xdr:cNvPr id="667" name="Picture 666">
          <a:hlinkClick xmlns:r="http://schemas.openxmlformats.org/officeDocument/2006/relationships" r:id="rId663" tgtFrame="_top"/>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4995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879</xdr:row>
      <xdr:rowOff>257175</xdr:rowOff>
    </xdr:from>
    <xdr:to>
      <xdr:col>0</xdr:col>
      <xdr:colOff>152400</xdr:colOff>
      <xdr:row>880</xdr:row>
      <xdr:rowOff>149803</xdr:rowOff>
    </xdr:to>
    <xdr:pic>
      <xdr:nvPicPr>
        <xdr:cNvPr id="668" name="Picture 667">
          <a:hlinkClick xmlns:r="http://schemas.openxmlformats.org/officeDocument/2006/relationships" r:id="rId664" tgtFrame="_top"/>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5163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880</xdr:row>
      <xdr:rowOff>314325</xdr:rowOff>
    </xdr:from>
    <xdr:to>
      <xdr:col>0</xdr:col>
      <xdr:colOff>152400</xdr:colOff>
      <xdr:row>881</xdr:row>
      <xdr:rowOff>159327</xdr:rowOff>
    </xdr:to>
    <xdr:pic>
      <xdr:nvPicPr>
        <xdr:cNvPr id="669" name="Picture 668">
          <a:hlinkClick xmlns:r="http://schemas.openxmlformats.org/officeDocument/2006/relationships" r:id="rId665" tgtFrame="_top"/>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5332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881</xdr:row>
      <xdr:rowOff>371475</xdr:rowOff>
    </xdr:from>
    <xdr:to>
      <xdr:col>0</xdr:col>
      <xdr:colOff>152400</xdr:colOff>
      <xdr:row>882</xdr:row>
      <xdr:rowOff>159326</xdr:rowOff>
    </xdr:to>
    <xdr:pic>
      <xdr:nvPicPr>
        <xdr:cNvPr id="670" name="Picture 669">
          <a:hlinkClick xmlns:r="http://schemas.openxmlformats.org/officeDocument/2006/relationships" r:id="rId666" tgtFrame="_top"/>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5501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882</xdr:row>
      <xdr:rowOff>428625</xdr:rowOff>
    </xdr:from>
    <xdr:to>
      <xdr:col>0</xdr:col>
      <xdr:colOff>152400</xdr:colOff>
      <xdr:row>883</xdr:row>
      <xdr:rowOff>159328</xdr:rowOff>
    </xdr:to>
    <xdr:pic>
      <xdr:nvPicPr>
        <xdr:cNvPr id="671" name="Picture 670">
          <a:hlinkClick xmlns:r="http://schemas.openxmlformats.org/officeDocument/2006/relationships" r:id="rId667" tgtFrame="_top"/>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56696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883</xdr:row>
      <xdr:rowOff>485775</xdr:rowOff>
    </xdr:from>
    <xdr:to>
      <xdr:col>0</xdr:col>
      <xdr:colOff>152400</xdr:colOff>
      <xdr:row>884</xdr:row>
      <xdr:rowOff>159327</xdr:rowOff>
    </xdr:to>
    <xdr:pic>
      <xdr:nvPicPr>
        <xdr:cNvPr id="672" name="Picture 671">
          <a:hlinkClick xmlns:r="http://schemas.openxmlformats.org/officeDocument/2006/relationships" r:id="rId668" tgtFrame="_top"/>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5838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884</xdr:row>
      <xdr:rowOff>542925</xdr:rowOff>
    </xdr:from>
    <xdr:to>
      <xdr:col>0</xdr:col>
      <xdr:colOff>152400</xdr:colOff>
      <xdr:row>885</xdr:row>
      <xdr:rowOff>159327</xdr:rowOff>
    </xdr:to>
    <xdr:pic>
      <xdr:nvPicPr>
        <xdr:cNvPr id="673" name="Picture 672">
          <a:hlinkClick xmlns:r="http://schemas.openxmlformats.org/officeDocument/2006/relationships" r:id="rId669" tgtFrame="_top"/>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006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885</xdr:row>
      <xdr:rowOff>600075</xdr:rowOff>
    </xdr:from>
    <xdr:to>
      <xdr:col>0</xdr:col>
      <xdr:colOff>152400</xdr:colOff>
      <xdr:row>886</xdr:row>
      <xdr:rowOff>159328</xdr:rowOff>
    </xdr:to>
    <xdr:pic>
      <xdr:nvPicPr>
        <xdr:cNvPr id="674" name="Picture 673">
          <a:hlinkClick xmlns:r="http://schemas.openxmlformats.org/officeDocument/2006/relationships" r:id="rId670" tgtFrame="_top"/>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1754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886</xdr:row>
      <xdr:rowOff>657225</xdr:rowOff>
    </xdr:from>
    <xdr:to>
      <xdr:col>0</xdr:col>
      <xdr:colOff>152400</xdr:colOff>
      <xdr:row>887</xdr:row>
      <xdr:rowOff>159328</xdr:rowOff>
    </xdr:to>
    <xdr:pic>
      <xdr:nvPicPr>
        <xdr:cNvPr id="675" name="Picture 674">
          <a:hlinkClick xmlns:r="http://schemas.openxmlformats.org/officeDocument/2006/relationships" r:id="rId671" tgtFrame="_top"/>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3440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887</xdr:row>
      <xdr:rowOff>714375</xdr:rowOff>
    </xdr:from>
    <xdr:to>
      <xdr:col>0</xdr:col>
      <xdr:colOff>152400</xdr:colOff>
      <xdr:row>888</xdr:row>
      <xdr:rowOff>159327</xdr:rowOff>
    </xdr:to>
    <xdr:pic>
      <xdr:nvPicPr>
        <xdr:cNvPr id="676" name="Picture 675">
          <a:hlinkClick xmlns:r="http://schemas.openxmlformats.org/officeDocument/2006/relationships" r:id="rId672" tgtFrame="_top"/>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512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888</xdr:row>
      <xdr:rowOff>771525</xdr:rowOff>
    </xdr:from>
    <xdr:to>
      <xdr:col>0</xdr:col>
      <xdr:colOff>152400</xdr:colOff>
      <xdr:row>889</xdr:row>
      <xdr:rowOff>159326</xdr:rowOff>
    </xdr:to>
    <xdr:pic>
      <xdr:nvPicPr>
        <xdr:cNvPr id="677" name="Picture 676">
          <a:hlinkClick xmlns:r="http://schemas.openxmlformats.org/officeDocument/2006/relationships" r:id="rId673" tgtFrame="_top"/>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681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889</xdr:row>
      <xdr:rowOff>828675</xdr:rowOff>
    </xdr:from>
    <xdr:to>
      <xdr:col>0</xdr:col>
      <xdr:colOff>152400</xdr:colOff>
      <xdr:row>890</xdr:row>
      <xdr:rowOff>159327</xdr:rowOff>
    </xdr:to>
    <xdr:pic>
      <xdr:nvPicPr>
        <xdr:cNvPr id="678" name="Picture 677">
          <a:hlinkClick xmlns:r="http://schemas.openxmlformats.org/officeDocument/2006/relationships" r:id="rId674" tgtFrame="_top"/>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68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890</xdr:row>
      <xdr:rowOff>342900</xdr:rowOff>
    </xdr:from>
    <xdr:to>
      <xdr:col>0</xdr:col>
      <xdr:colOff>152400</xdr:colOff>
      <xdr:row>891</xdr:row>
      <xdr:rowOff>159328</xdr:rowOff>
    </xdr:to>
    <xdr:pic>
      <xdr:nvPicPr>
        <xdr:cNvPr id="679" name="Picture 678">
          <a:hlinkClick xmlns:r="http://schemas.openxmlformats.org/officeDocument/2006/relationships" r:id="rId675" tgtFrame="_top"/>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0184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890</xdr:row>
      <xdr:rowOff>2028825</xdr:rowOff>
    </xdr:from>
    <xdr:to>
      <xdr:col>0</xdr:col>
      <xdr:colOff>152400</xdr:colOff>
      <xdr:row>891</xdr:row>
      <xdr:rowOff>152401</xdr:rowOff>
    </xdr:to>
    <xdr:pic>
      <xdr:nvPicPr>
        <xdr:cNvPr id="680" name="Picture 679">
          <a:hlinkClick xmlns:r="http://schemas.openxmlformats.org/officeDocument/2006/relationships" r:id="rId676" tgtFrame="_top"/>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1870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891</xdr:row>
      <xdr:rowOff>1543050</xdr:rowOff>
    </xdr:from>
    <xdr:to>
      <xdr:col>0</xdr:col>
      <xdr:colOff>152400</xdr:colOff>
      <xdr:row>892</xdr:row>
      <xdr:rowOff>159327</xdr:rowOff>
    </xdr:to>
    <xdr:pic>
      <xdr:nvPicPr>
        <xdr:cNvPr id="681" name="Picture 680">
          <a:hlinkClick xmlns:r="http://schemas.openxmlformats.org/officeDocument/2006/relationships" r:id="rId677" tgtFrame="_top"/>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355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892</xdr:row>
      <xdr:rowOff>1057275</xdr:rowOff>
    </xdr:from>
    <xdr:to>
      <xdr:col>0</xdr:col>
      <xdr:colOff>152400</xdr:colOff>
      <xdr:row>893</xdr:row>
      <xdr:rowOff>159328</xdr:rowOff>
    </xdr:to>
    <xdr:pic>
      <xdr:nvPicPr>
        <xdr:cNvPr id="682" name="Picture 681">
          <a:hlinkClick xmlns:r="http://schemas.openxmlformats.org/officeDocument/2006/relationships" r:id="rId678" tgtFrame="_top"/>
          <a:extLst>
            <a:ext uri="{FF2B5EF4-FFF2-40B4-BE49-F238E27FC236}">
              <a16:creationId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524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893</xdr:row>
      <xdr:rowOff>571500</xdr:rowOff>
    </xdr:from>
    <xdr:to>
      <xdr:col>0</xdr:col>
      <xdr:colOff>152400</xdr:colOff>
      <xdr:row>894</xdr:row>
      <xdr:rowOff>159328</xdr:rowOff>
    </xdr:to>
    <xdr:pic>
      <xdr:nvPicPr>
        <xdr:cNvPr id="683" name="Picture 682">
          <a:hlinkClick xmlns:r="http://schemas.openxmlformats.org/officeDocument/2006/relationships" r:id="rId679" tgtFrame="_top"/>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6928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898</xdr:row>
      <xdr:rowOff>85725</xdr:rowOff>
    </xdr:from>
    <xdr:to>
      <xdr:col>0</xdr:col>
      <xdr:colOff>152400</xdr:colOff>
      <xdr:row>898</xdr:row>
      <xdr:rowOff>238125</xdr:rowOff>
    </xdr:to>
    <xdr:pic>
      <xdr:nvPicPr>
        <xdr:cNvPr id="684" name="Picture 683">
          <a:hlinkClick xmlns:r="http://schemas.openxmlformats.org/officeDocument/2006/relationships" r:id="rId680" tgtFrame="_top"/>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78613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894</xdr:row>
      <xdr:rowOff>1771650</xdr:rowOff>
    </xdr:from>
    <xdr:to>
      <xdr:col>0</xdr:col>
      <xdr:colOff>152400</xdr:colOff>
      <xdr:row>895</xdr:row>
      <xdr:rowOff>159327</xdr:rowOff>
    </xdr:to>
    <xdr:pic>
      <xdr:nvPicPr>
        <xdr:cNvPr id="685" name="Picture 684">
          <a:hlinkClick xmlns:r="http://schemas.openxmlformats.org/officeDocument/2006/relationships" r:id="rId681" tgtFrame="_top"/>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8029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895</xdr:row>
      <xdr:rowOff>1285875</xdr:rowOff>
    </xdr:from>
    <xdr:to>
      <xdr:col>0</xdr:col>
      <xdr:colOff>152400</xdr:colOff>
      <xdr:row>896</xdr:row>
      <xdr:rowOff>159326</xdr:rowOff>
    </xdr:to>
    <xdr:pic>
      <xdr:nvPicPr>
        <xdr:cNvPr id="686" name="Picture 685">
          <a:hlinkClick xmlns:r="http://schemas.openxmlformats.org/officeDocument/2006/relationships" r:id="rId682" tgtFrame="_top"/>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8198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896</xdr:row>
      <xdr:rowOff>800100</xdr:rowOff>
    </xdr:from>
    <xdr:to>
      <xdr:col>0</xdr:col>
      <xdr:colOff>152400</xdr:colOff>
      <xdr:row>897</xdr:row>
      <xdr:rowOff>159327</xdr:rowOff>
    </xdr:to>
    <xdr:pic>
      <xdr:nvPicPr>
        <xdr:cNvPr id="687" name="Picture 686">
          <a:hlinkClick xmlns:r="http://schemas.openxmlformats.org/officeDocument/2006/relationships" r:id="rId683" tgtFrame="_top"/>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8367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897</xdr:row>
      <xdr:rowOff>314325</xdr:rowOff>
    </xdr:from>
    <xdr:to>
      <xdr:col>0</xdr:col>
      <xdr:colOff>152400</xdr:colOff>
      <xdr:row>898</xdr:row>
      <xdr:rowOff>159328</xdr:rowOff>
    </xdr:to>
    <xdr:pic>
      <xdr:nvPicPr>
        <xdr:cNvPr id="688" name="Picture 687">
          <a:hlinkClick xmlns:r="http://schemas.openxmlformats.org/officeDocument/2006/relationships" r:id="rId684" tgtFrame="_top"/>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8535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898</xdr:row>
      <xdr:rowOff>190500</xdr:rowOff>
    </xdr:from>
    <xdr:to>
      <xdr:col>0</xdr:col>
      <xdr:colOff>152400</xdr:colOff>
      <xdr:row>899</xdr:row>
      <xdr:rowOff>83127</xdr:rowOff>
    </xdr:to>
    <xdr:pic>
      <xdr:nvPicPr>
        <xdr:cNvPr id="689" name="Picture 688">
          <a:hlinkClick xmlns:r="http://schemas.openxmlformats.org/officeDocument/2006/relationships" r:id="rId685" tgtFrame="_top"/>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8704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899</xdr:row>
      <xdr:rowOff>247650</xdr:rowOff>
    </xdr:from>
    <xdr:to>
      <xdr:col>0</xdr:col>
      <xdr:colOff>152400</xdr:colOff>
      <xdr:row>900</xdr:row>
      <xdr:rowOff>140278</xdr:rowOff>
    </xdr:to>
    <xdr:pic>
      <xdr:nvPicPr>
        <xdr:cNvPr id="690" name="Picture 689">
          <a:hlinkClick xmlns:r="http://schemas.openxmlformats.org/officeDocument/2006/relationships" r:id="rId686" tgtFrame="_top"/>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88729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900</xdr:row>
      <xdr:rowOff>304800</xdr:rowOff>
    </xdr:from>
    <xdr:to>
      <xdr:col>0</xdr:col>
      <xdr:colOff>152400</xdr:colOff>
      <xdr:row>901</xdr:row>
      <xdr:rowOff>159327</xdr:rowOff>
    </xdr:to>
    <xdr:pic>
      <xdr:nvPicPr>
        <xdr:cNvPr id="691" name="Picture 690">
          <a:hlinkClick xmlns:r="http://schemas.openxmlformats.org/officeDocument/2006/relationships" r:id="rId687" tgtFrame="_top"/>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041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901</xdr:row>
      <xdr:rowOff>361950</xdr:rowOff>
    </xdr:from>
    <xdr:to>
      <xdr:col>0</xdr:col>
      <xdr:colOff>152400</xdr:colOff>
      <xdr:row>902</xdr:row>
      <xdr:rowOff>159328</xdr:rowOff>
    </xdr:to>
    <xdr:pic>
      <xdr:nvPicPr>
        <xdr:cNvPr id="692" name="Picture 691">
          <a:hlinkClick xmlns:r="http://schemas.openxmlformats.org/officeDocument/2006/relationships" r:id="rId688" tgtFrame="_top"/>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210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902</xdr:row>
      <xdr:rowOff>419100</xdr:rowOff>
    </xdr:from>
    <xdr:to>
      <xdr:col>0</xdr:col>
      <xdr:colOff>152400</xdr:colOff>
      <xdr:row>903</xdr:row>
      <xdr:rowOff>159326</xdr:rowOff>
    </xdr:to>
    <xdr:pic>
      <xdr:nvPicPr>
        <xdr:cNvPr id="693" name="Picture 692">
          <a:hlinkClick xmlns:r="http://schemas.openxmlformats.org/officeDocument/2006/relationships" r:id="rId689" tgtFrame="_top"/>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378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903</xdr:row>
      <xdr:rowOff>476250</xdr:rowOff>
    </xdr:from>
    <xdr:to>
      <xdr:col>0</xdr:col>
      <xdr:colOff>152400</xdr:colOff>
      <xdr:row>904</xdr:row>
      <xdr:rowOff>159327</xdr:rowOff>
    </xdr:to>
    <xdr:pic>
      <xdr:nvPicPr>
        <xdr:cNvPr id="694" name="Picture 693">
          <a:hlinkClick xmlns:r="http://schemas.openxmlformats.org/officeDocument/2006/relationships" r:id="rId690" tgtFrame="_top"/>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5473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904</xdr:row>
      <xdr:rowOff>352425</xdr:rowOff>
    </xdr:from>
    <xdr:to>
      <xdr:col>0</xdr:col>
      <xdr:colOff>152400</xdr:colOff>
      <xdr:row>905</xdr:row>
      <xdr:rowOff>159328</xdr:rowOff>
    </xdr:to>
    <xdr:pic>
      <xdr:nvPicPr>
        <xdr:cNvPr id="695" name="Picture 694">
          <a:hlinkClick xmlns:r="http://schemas.openxmlformats.org/officeDocument/2006/relationships" r:id="rId691" tgtFrame="_top"/>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715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905</xdr:row>
      <xdr:rowOff>228600</xdr:rowOff>
    </xdr:from>
    <xdr:to>
      <xdr:col>0</xdr:col>
      <xdr:colOff>152400</xdr:colOff>
      <xdr:row>906</xdr:row>
      <xdr:rowOff>121227</xdr:rowOff>
    </xdr:to>
    <xdr:pic>
      <xdr:nvPicPr>
        <xdr:cNvPr id="696" name="Picture 695">
          <a:hlinkClick xmlns:r="http://schemas.openxmlformats.org/officeDocument/2006/relationships" r:id="rId692" tgtFrame="_top"/>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198845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910</xdr:row>
      <xdr:rowOff>104775</xdr:rowOff>
    </xdr:from>
    <xdr:to>
      <xdr:col>0</xdr:col>
      <xdr:colOff>152400</xdr:colOff>
      <xdr:row>910</xdr:row>
      <xdr:rowOff>257175</xdr:rowOff>
    </xdr:to>
    <xdr:pic>
      <xdr:nvPicPr>
        <xdr:cNvPr id="697" name="Picture 696">
          <a:hlinkClick xmlns:r="http://schemas.openxmlformats.org/officeDocument/2006/relationships" r:id="rId693" tgtFrame="_top"/>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0053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906</xdr:row>
      <xdr:rowOff>1790700</xdr:rowOff>
    </xdr:from>
    <xdr:to>
      <xdr:col>0</xdr:col>
      <xdr:colOff>152400</xdr:colOff>
      <xdr:row>907</xdr:row>
      <xdr:rowOff>167987</xdr:rowOff>
    </xdr:to>
    <xdr:pic>
      <xdr:nvPicPr>
        <xdr:cNvPr id="698" name="Picture 697">
          <a:hlinkClick xmlns:r="http://schemas.openxmlformats.org/officeDocument/2006/relationships" r:id="rId694" tgtFrame="_top"/>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02216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907</xdr:row>
      <xdr:rowOff>1666875</xdr:rowOff>
    </xdr:from>
    <xdr:to>
      <xdr:col>0</xdr:col>
      <xdr:colOff>152400</xdr:colOff>
      <xdr:row>908</xdr:row>
      <xdr:rowOff>167986</xdr:rowOff>
    </xdr:to>
    <xdr:pic>
      <xdr:nvPicPr>
        <xdr:cNvPr id="699" name="Picture 698">
          <a:hlinkClick xmlns:r="http://schemas.openxmlformats.org/officeDocument/2006/relationships" r:id="rId695" tgtFrame="_top"/>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03902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908</xdr:row>
      <xdr:rowOff>1543050</xdr:rowOff>
    </xdr:from>
    <xdr:to>
      <xdr:col>0</xdr:col>
      <xdr:colOff>152400</xdr:colOff>
      <xdr:row>909</xdr:row>
      <xdr:rowOff>159328</xdr:rowOff>
    </xdr:to>
    <xdr:pic>
      <xdr:nvPicPr>
        <xdr:cNvPr id="700" name="Picture 699">
          <a:hlinkClick xmlns:r="http://schemas.openxmlformats.org/officeDocument/2006/relationships" r:id="rId696" tgtFrame="_top"/>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05588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909</xdr:row>
      <xdr:rowOff>1419225</xdr:rowOff>
    </xdr:from>
    <xdr:to>
      <xdr:col>0</xdr:col>
      <xdr:colOff>152400</xdr:colOff>
      <xdr:row>910</xdr:row>
      <xdr:rowOff>159326</xdr:rowOff>
    </xdr:to>
    <xdr:pic>
      <xdr:nvPicPr>
        <xdr:cNvPr id="701" name="Picture 700">
          <a:hlinkClick xmlns:r="http://schemas.openxmlformats.org/officeDocument/2006/relationships" r:id="rId697" tgtFrame="_top"/>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0727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939</xdr:row>
      <xdr:rowOff>28575</xdr:rowOff>
    </xdr:from>
    <xdr:to>
      <xdr:col>0</xdr:col>
      <xdr:colOff>152400</xdr:colOff>
      <xdr:row>939</xdr:row>
      <xdr:rowOff>180975</xdr:rowOff>
    </xdr:to>
    <xdr:pic>
      <xdr:nvPicPr>
        <xdr:cNvPr id="702" name="Picture 701">
          <a:hlinkClick xmlns:r="http://schemas.openxmlformats.org/officeDocument/2006/relationships" r:id="rId698" tgtFrame="_top"/>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0950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943</xdr:row>
      <xdr:rowOff>447675</xdr:rowOff>
    </xdr:from>
    <xdr:to>
      <xdr:col>0</xdr:col>
      <xdr:colOff>152400</xdr:colOff>
      <xdr:row>944</xdr:row>
      <xdr:rowOff>159328</xdr:rowOff>
    </xdr:to>
    <xdr:pic>
      <xdr:nvPicPr>
        <xdr:cNvPr id="703" name="Picture 702">
          <a:hlinkClick xmlns:r="http://schemas.openxmlformats.org/officeDocument/2006/relationships" r:id="rId699" tgtFrame="_top"/>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1173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935</xdr:row>
      <xdr:rowOff>866775</xdr:rowOff>
    </xdr:from>
    <xdr:to>
      <xdr:col>0</xdr:col>
      <xdr:colOff>152400</xdr:colOff>
      <xdr:row>936</xdr:row>
      <xdr:rowOff>159327</xdr:rowOff>
    </xdr:to>
    <xdr:pic>
      <xdr:nvPicPr>
        <xdr:cNvPr id="704" name="Picture 703">
          <a:hlinkClick xmlns:r="http://schemas.openxmlformats.org/officeDocument/2006/relationships" r:id="rId700" tgtFrame="_top"/>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139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944</xdr:row>
      <xdr:rowOff>1285875</xdr:rowOff>
    </xdr:from>
    <xdr:to>
      <xdr:col>0</xdr:col>
      <xdr:colOff>152400</xdr:colOff>
      <xdr:row>945</xdr:row>
      <xdr:rowOff>159327</xdr:rowOff>
    </xdr:to>
    <xdr:pic>
      <xdr:nvPicPr>
        <xdr:cNvPr id="705" name="Picture 704">
          <a:hlinkClick xmlns:r="http://schemas.openxmlformats.org/officeDocument/2006/relationships" r:id="rId701" tgtFrame="_top"/>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1619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910</xdr:row>
      <xdr:rowOff>1704975</xdr:rowOff>
    </xdr:from>
    <xdr:to>
      <xdr:col>0</xdr:col>
      <xdr:colOff>152400</xdr:colOff>
      <xdr:row>911</xdr:row>
      <xdr:rowOff>167987</xdr:rowOff>
    </xdr:to>
    <xdr:pic>
      <xdr:nvPicPr>
        <xdr:cNvPr id="706" name="Picture 705">
          <a:hlinkClick xmlns:r="http://schemas.openxmlformats.org/officeDocument/2006/relationships" r:id="rId702" tgtFrame="_top"/>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18418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936</xdr:row>
      <xdr:rowOff>314325</xdr:rowOff>
    </xdr:from>
    <xdr:to>
      <xdr:col>0</xdr:col>
      <xdr:colOff>152400</xdr:colOff>
      <xdr:row>937</xdr:row>
      <xdr:rowOff>159327</xdr:rowOff>
    </xdr:to>
    <xdr:pic>
      <xdr:nvPicPr>
        <xdr:cNvPr id="707" name="Picture 706">
          <a:hlinkClick xmlns:r="http://schemas.openxmlformats.org/officeDocument/2006/relationships" r:id="rId703" tgtFrame="_top"/>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064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911</xdr:row>
      <xdr:rowOff>733425</xdr:rowOff>
    </xdr:from>
    <xdr:to>
      <xdr:col>0</xdr:col>
      <xdr:colOff>152400</xdr:colOff>
      <xdr:row>912</xdr:row>
      <xdr:rowOff>159327</xdr:rowOff>
    </xdr:to>
    <xdr:pic>
      <xdr:nvPicPr>
        <xdr:cNvPr id="708" name="Picture 707">
          <a:hlinkClick xmlns:r="http://schemas.openxmlformats.org/officeDocument/2006/relationships" r:id="rId704" tgtFrame="_top"/>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2876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912</xdr:row>
      <xdr:rowOff>1152525</xdr:rowOff>
    </xdr:from>
    <xdr:to>
      <xdr:col>0</xdr:col>
      <xdr:colOff>152400</xdr:colOff>
      <xdr:row>913</xdr:row>
      <xdr:rowOff>159328</xdr:rowOff>
    </xdr:to>
    <xdr:pic>
      <xdr:nvPicPr>
        <xdr:cNvPr id="709" name="Picture 708">
          <a:hlinkClick xmlns:r="http://schemas.openxmlformats.org/officeDocument/2006/relationships" r:id="rId705" tgtFrame="_top"/>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510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948</xdr:row>
      <xdr:rowOff>1209675</xdr:rowOff>
    </xdr:from>
    <xdr:to>
      <xdr:col>0</xdr:col>
      <xdr:colOff>152400</xdr:colOff>
      <xdr:row>949</xdr:row>
      <xdr:rowOff>159328</xdr:rowOff>
    </xdr:to>
    <xdr:pic>
      <xdr:nvPicPr>
        <xdr:cNvPr id="710" name="Picture 709">
          <a:hlinkClick xmlns:r="http://schemas.openxmlformats.org/officeDocument/2006/relationships" r:id="rId706" tgtFrame="_top"/>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697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937</xdr:row>
      <xdr:rowOff>1085850</xdr:rowOff>
    </xdr:from>
    <xdr:to>
      <xdr:col>0</xdr:col>
      <xdr:colOff>152400</xdr:colOff>
      <xdr:row>938</xdr:row>
      <xdr:rowOff>159327</xdr:rowOff>
    </xdr:to>
    <xdr:pic>
      <xdr:nvPicPr>
        <xdr:cNvPr id="711" name="Picture 710">
          <a:hlinkClick xmlns:r="http://schemas.openxmlformats.org/officeDocument/2006/relationships" r:id="rId707" tgtFrame="_top"/>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2865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913</xdr:row>
      <xdr:rowOff>962025</xdr:rowOff>
    </xdr:from>
    <xdr:to>
      <xdr:col>0</xdr:col>
      <xdr:colOff>152400</xdr:colOff>
      <xdr:row>914</xdr:row>
      <xdr:rowOff>159328</xdr:rowOff>
    </xdr:to>
    <xdr:pic>
      <xdr:nvPicPr>
        <xdr:cNvPr id="712" name="Picture 711">
          <a:hlinkClick xmlns:r="http://schemas.openxmlformats.org/officeDocument/2006/relationships" r:id="rId708" tgtFrame="_top"/>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30344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930</xdr:row>
      <xdr:rowOff>1200150</xdr:rowOff>
    </xdr:from>
    <xdr:to>
      <xdr:col>0</xdr:col>
      <xdr:colOff>152400</xdr:colOff>
      <xdr:row>931</xdr:row>
      <xdr:rowOff>159327</xdr:rowOff>
    </xdr:to>
    <xdr:pic>
      <xdr:nvPicPr>
        <xdr:cNvPr id="713" name="Picture 712">
          <a:hlinkClick xmlns:r="http://schemas.openxmlformats.org/officeDocument/2006/relationships" r:id="rId709" tgtFrame="_top"/>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3203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939</xdr:row>
      <xdr:rowOff>1438275</xdr:rowOff>
    </xdr:from>
    <xdr:to>
      <xdr:col>0</xdr:col>
      <xdr:colOff>152400</xdr:colOff>
      <xdr:row>940</xdr:row>
      <xdr:rowOff>166254</xdr:rowOff>
    </xdr:to>
    <xdr:pic>
      <xdr:nvPicPr>
        <xdr:cNvPr id="714" name="Picture 713">
          <a:hlinkClick xmlns:r="http://schemas.openxmlformats.org/officeDocument/2006/relationships" r:id="rId710" tgtFrame="_top"/>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3371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935</xdr:row>
      <xdr:rowOff>47625</xdr:rowOff>
    </xdr:from>
    <xdr:to>
      <xdr:col>0</xdr:col>
      <xdr:colOff>152400</xdr:colOff>
      <xdr:row>935</xdr:row>
      <xdr:rowOff>200025</xdr:rowOff>
    </xdr:to>
    <xdr:pic>
      <xdr:nvPicPr>
        <xdr:cNvPr id="715" name="Picture 714">
          <a:hlinkClick xmlns:r="http://schemas.openxmlformats.org/officeDocument/2006/relationships" r:id="rId711" tgtFrame="_top"/>
          <a:extLst>
            <a:ext uri="{FF2B5EF4-FFF2-40B4-BE49-F238E27FC236}">
              <a16:creationId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354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940</xdr:row>
      <xdr:rowOff>285750</xdr:rowOff>
    </xdr:from>
    <xdr:to>
      <xdr:col>0</xdr:col>
      <xdr:colOff>152400</xdr:colOff>
      <xdr:row>941</xdr:row>
      <xdr:rowOff>159327</xdr:rowOff>
    </xdr:to>
    <xdr:pic>
      <xdr:nvPicPr>
        <xdr:cNvPr id="716" name="Picture 715">
          <a:hlinkClick xmlns:r="http://schemas.openxmlformats.org/officeDocument/2006/relationships" r:id="rId712" tgtFrame="_top"/>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3726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932</xdr:row>
      <xdr:rowOff>523875</xdr:rowOff>
    </xdr:from>
    <xdr:to>
      <xdr:col>0</xdr:col>
      <xdr:colOff>152400</xdr:colOff>
      <xdr:row>933</xdr:row>
      <xdr:rowOff>159327</xdr:rowOff>
    </xdr:to>
    <xdr:pic>
      <xdr:nvPicPr>
        <xdr:cNvPr id="717" name="Picture 716">
          <a:hlinkClick xmlns:r="http://schemas.openxmlformats.org/officeDocument/2006/relationships" r:id="rId713" tgtFrame="_top"/>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3913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949</xdr:row>
      <xdr:rowOff>581025</xdr:rowOff>
    </xdr:from>
    <xdr:to>
      <xdr:col>0</xdr:col>
      <xdr:colOff>152400</xdr:colOff>
      <xdr:row>950</xdr:row>
      <xdr:rowOff>159327</xdr:rowOff>
    </xdr:to>
    <xdr:pic>
      <xdr:nvPicPr>
        <xdr:cNvPr id="718" name="Picture 717">
          <a:hlinkClick xmlns:r="http://schemas.openxmlformats.org/officeDocument/2006/relationships" r:id="rId714" tgtFrame="_top"/>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41002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941</xdr:row>
      <xdr:rowOff>1181100</xdr:rowOff>
    </xdr:from>
    <xdr:to>
      <xdr:col>0</xdr:col>
      <xdr:colOff>152400</xdr:colOff>
      <xdr:row>942</xdr:row>
      <xdr:rowOff>156730</xdr:rowOff>
    </xdr:to>
    <xdr:pic>
      <xdr:nvPicPr>
        <xdr:cNvPr id="719" name="Picture 718">
          <a:hlinkClick xmlns:r="http://schemas.openxmlformats.org/officeDocument/2006/relationships" r:id="rId715" tgtFrame="_top"/>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42869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950</xdr:row>
      <xdr:rowOff>514350</xdr:rowOff>
    </xdr:from>
    <xdr:to>
      <xdr:col>0</xdr:col>
      <xdr:colOff>152400</xdr:colOff>
      <xdr:row>951</xdr:row>
      <xdr:rowOff>159327</xdr:rowOff>
    </xdr:to>
    <xdr:pic>
      <xdr:nvPicPr>
        <xdr:cNvPr id="720" name="Picture 719">
          <a:hlinkClick xmlns:r="http://schemas.openxmlformats.org/officeDocument/2006/relationships" r:id="rId716" tgtFrame="_top"/>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44736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1005</xdr:row>
      <xdr:rowOff>28575</xdr:rowOff>
    </xdr:from>
    <xdr:to>
      <xdr:col>0</xdr:col>
      <xdr:colOff>152400</xdr:colOff>
      <xdr:row>1005</xdr:row>
      <xdr:rowOff>180975</xdr:rowOff>
    </xdr:to>
    <xdr:pic>
      <xdr:nvPicPr>
        <xdr:cNvPr id="721" name="Picture 720">
          <a:hlinkClick xmlns:r="http://schemas.openxmlformats.org/officeDocument/2006/relationships" r:id="rId717" tgtFrame="_top"/>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4660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953</xdr:row>
      <xdr:rowOff>809625</xdr:rowOff>
    </xdr:from>
    <xdr:to>
      <xdr:col>0</xdr:col>
      <xdr:colOff>152400</xdr:colOff>
      <xdr:row>954</xdr:row>
      <xdr:rowOff>159327</xdr:rowOff>
    </xdr:to>
    <xdr:pic>
      <xdr:nvPicPr>
        <xdr:cNvPr id="722" name="Picture 721">
          <a:hlinkClick xmlns:r="http://schemas.openxmlformats.org/officeDocument/2006/relationships" r:id="rId718" tgtFrame="_top"/>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4847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1004</xdr:row>
      <xdr:rowOff>142875</xdr:rowOff>
    </xdr:from>
    <xdr:to>
      <xdr:col>0</xdr:col>
      <xdr:colOff>152400</xdr:colOff>
      <xdr:row>1005</xdr:row>
      <xdr:rowOff>35503</xdr:rowOff>
    </xdr:to>
    <xdr:pic>
      <xdr:nvPicPr>
        <xdr:cNvPr id="723" name="Picture 722">
          <a:hlinkClick xmlns:r="http://schemas.openxmlformats.org/officeDocument/2006/relationships" r:id="rId719" tgtFrame="_top"/>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5033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1005</xdr:row>
      <xdr:rowOff>742950</xdr:rowOff>
    </xdr:from>
    <xdr:to>
      <xdr:col>0</xdr:col>
      <xdr:colOff>152400</xdr:colOff>
      <xdr:row>1006</xdr:row>
      <xdr:rowOff>159327</xdr:rowOff>
    </xdr:to>
    <xdr:pic>
      <xdr:nvPicPr>
        <xdr:cNvPr id="724" name="Picture 723">
          <a:hlinkClick xmlns:r="http://schemas.openxmlformats.org/officeDocument/2006/relationships" r:id="rId720" tgtFrame="_top"/>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5220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1064</xdr:row>
      <xdr:rowOff>438150</xdr:rowOff>
    </xdr:from>
    <xdr:to>
      <xdr:col>0</xdr:col>
      <xdr:colOff>152400</xdr:colOff>
      <xdr:row>1065</xdr:row>
      <xdr:rowOff>159327</xdr:rowOff>
    </xdr:to>
    <xdr:pic>
      <xdr:nvPicPr>
        <xdr:cNvPr id="725" name="Picture 724">
          <a:hlinkClick xmlns:r="http://schemas.openxmlformats.org/officeDocument/2006/relationships" r:id="rId721" tgtFrame="_top"/>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5407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1007</xdr:row>
      <xdr:rowOff>133350</xdr:rowOff>
    </xdr:from>
    <xdr:to>
      <xdr:col>0</xdr:col>
      <xdr:colOff>152400</xdr:colOff>
      <xdr:row>1008</xdr:row>
      <xdr:rowOff>25977</xdr:rowOff>
    </xdr:to>
    <xdr:pic>
      <xdr:nvPicPr>
        <xdr:cNvPr id="726" name="Picture 725">
          <a:hlinkClick xmlns:r="http://schemas.openxmlformats.org/officeDocument/2006/relationships" r:id="rId722" tgtFrame="_top"/>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5593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727" name="Picture 726">
          <a:hlinkClick xmlns:r="http://schemas.openxmlformats.org/officeDocument/2006/relationships" r:id="rId723" tgtFrame="_top"/>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5780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1008</xdr:row>
      <xdr:rowOff>609600</xdr:rowOff>
    </xdr:from>
    <xdr:to>
      <xdr:col>0</xdr:col>
      <xdr:colOff>152400</xdr:colOff>
      <xdr:row>1009</xdr:row>
      <xdr:rowOff>159328</xdr:rowOff>
    </xdr:to>
    <xdr:pic>
      <xdr:nvPicPr>
        <xdr:cNvPr id="728" name="Picture 727">
          <a:hlinkClick xmlns:r="http://schemas.openxmlformats.org/officeDocument/2006/relationships" r:id="rId724" tgtFrame="_top"/>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5967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1010</xdr:row>
      <xdr:rowOff>304800</xdr:rowOff>
    </xdr:from>
    <xdr:to>
      <xdr:col>0</xdr:col>
      <xdr:colOff>152400</xdr:colOff>
      <xdr:row>1011</xdr:row>
      <xdr:rowOff>159327</xdr:rowOff>
    </xdr:to>
    <xdr:pic>
      <xdr:nvPicPr>
        <xdr:cNvPr id="729" name="Picture 728">
          <a:hlinkClick xmlns:r="http://schemas.openxmlformats.org/officeDocument/2006/relationships" r:id="rId725" tgtFrame="_top"/>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6153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1016</xdr:row>
      <xdr:rowOff>0</xdr:rowOff>
    </xdr:from>
    <xdr:to>
      <xdr:col>0</xdr:col>
      <xdr:colOff>152400</xdr:colOff>
      <xdr:row>1016</xdr:row>
      <xdr:rowOff>152400</xdr:rowOff>
    </xdr:to>
    <xdr:pic>
      <xdr:nvPicPr>
        <xdr:cNvPr id="730" name="Picture 729">
          <a:hlinkClick xmlns:r="http://schemas.openxmlformats.org/officeDocument/2006/relationships" r:id="rId726" tgtFrame="_top"/>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6340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1013</xdr:row>
      <xdr:rowOff>781050</xdr:rowOff>
    </xdr:from>
    <xdr:to>
      <xdr:col>0</xdr:col>
      <xdr:colOff>152400</xdr:colOff>
      <xdr:row>1014</xdr:row>
      <xdr:rowOff>159327</xdr:rowOff>
    </xdr:to>
    <xdr:pic>
      <xdr:nvPicPr>
        <xdr:cNvPr id="731" name="Picture 730">
          <a:hlinkClick xmlns:r="http://schemas.openxmlformats.org/officeDocument/2006/relationships" r:id="rId727" tgtFrame="_top"/>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6527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1015</xdr:row>
      <xdr:rowOff>295275</xdr:rowOff>
    </xdr:from>
    <xdr:to>
      <xdr:col>0</xdr:col>
      <xdr:colOff>152400</xdr:colOff>
      <xdr:row>1016</xdr:row>
      <xdr:rowOff>159328</xdr:rowOff>
    </xdr:to>
    <xdr:pic>
      <xdr:nvPicPr>
        <xdr:cNvPr id="732" name="Picture 731">
          <a:hlinkClick xmlns:r="http://schemas.openxmlformats.org/officeDocument/2006/relationships" r:id="rId728" tgtFrame="_top"/>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67139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1016</xdr:row>
      <xdr:rowOff>533400</xdr:rowOff>
    </xdr:from>
    <xdr:to>
      <xdr:col>0</xdr:col>
      <xdr:colOff>152400</xdr:colOff>
      <xdr:row>1017</xdr:row>
      <xdr:rowOff>159327</xdr:rowOff>
    </xdr:to>
    <xdr:pic>
      <xdr:nvPicPr>
        <xdr:cNvPr id="733" name="Picture 732">
          <a:hlinkClick xmlns:r="http://schemas.openxmlformats.org/officeDocument/2006/relationships" r:id="rId729" tgtFrame="_top"/>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6900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1017</xdr:row>
      <xdr:rowOff>590550</xdr:rowOff>
    </xdr:from>
    <xdr:to>
      <xdr:col>0</xdr:col>
      <xdr:colOff>152400</xdr:colOff>
      <xdr:row>1018</xdr:row>
      <xdr:rowOff>159327</xdr:rowOff>
    </xdr:to>
    <xdr:pic>
      <xdr:nvPicPr>
        <xdr:cNvPr id="734" name="Picture 733">
          <a:hlinkClick xmlns:r="http://schemas.openxmlformats.org/officeDocument/2006/relationships" r:id="rId730" tgtFrame="_top"/>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087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1018</xdr:row>
      <xdr:rowOff>285750</xdr:rowOff>
    </xdr:from>
    <xdr:to>
      <xdr:col>0</xdr:col>
      <xdr:colOff>152400</xdr:colOff>
      <xdr:row>1019</xdr:row>
      <xdr:rowOff>159328</xdr:rowOff>
    </xdr:to>
    <xdr:pic>
      <xdr:nvPicPr>
        <xdr:cNvPr id="735" name="Picture 734">
          <a:hlinkClick xmlns:r="http://schemas.openxmlformats.org/officeDocument/2006/relationships" r:id="rId731" tgtFrame="_top"/>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2378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1019</xdr:row>
      <xdr:rowOff>342900</xdr:rowOff>
    </xdr:from>
    <xdr:to>
      <xdr:col>0</xdr:col>
      <xdr:colOff>152400</xdr:colOff>
      <xdr:row>1020</xdr:row>
      <xdr:rowOff>159328</xdr:rowOff>
    </xdr:to>
    <xdr:pic>
      <xdr:nvPicPr>
        <xdr:cNvPr id="736" name="Picture 735">
          <a:hlinkClick xmlns:r="http://schemas.openxmlformats.org/officeDocument/2006/relationships" r:id="rId732" tgtFrame="_top"/>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388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1024</xdr:row>
      <xdr:rowOff>38100</xdr:rowOff>
    </xdr:from>
    <xdr:to>
      <xdr:col>0</xdr:col>
      <xdr:colOff>152400</xdr:colOff>
      <xdr:row>1024</xdr:row>
      <xdr:rowOff>190500</xdr:rowOff>
    </xdr:to>
    <xdr:pic>
      <xdr:nvPicPr>
        <xdr:cNvPr id="737" name="Picture 736">
          <a:hlinkClick xmlns:r="http://schemas.openxmlformats.org/officeDocument/2006/relationships" r:id="rId733" tgtFrame="_top"/>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538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1020</xdr:row>
      <xdr:rowOff>1724025</xdr:rowOff>
    </xdr:from>
    <xdr:to>
      <xdr:col>0</xdr:col>
      <xdr:colOff>152400</xdr:colOff>
      <xdr:row>1021</xdr:row>
      <xdr:rowOff>167986</xdr:rowOff>
    </xdr:to>
    <xdr:pic>
      <xdr:nvPicPr>
        <xdr:cNvPr id="738" name="Picture 737">
          <a:hlinkClick xmlns:r="http://schemas.openxmlformats.org/officeDocument/2006/relationships" r:id="rId734" tgtFrame="_top"/>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707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1021</xdr:row>
      <xdr:rowOff>1600200</xdr:rowOff>
    </xdr:from>
    <xdr:to>
      <xdr:col>0</xdr:col>
      <xdr:colOff>152400</xdr:colOff>
      <xdr:row>1022</xdr:row>
      <xdr:rowOff>159326</xdr:rowOff>
    </xdr:to>
    <xdr:pic>
      <xdr:nvPicPr>
        <xdr:cNvPr id="739" name="Picture 738">
          <a:hlinkClick xmlns:r="http://schemas.openxmlformats.org/officeDocument/2006/relationships" r:id="rId735" tgtFrame="_top"/>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7875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1051</xdr:row>
      <xdr:rowOff>1476375</xdr:rowOff>
    </xdr:from>
    <xdr:to>
      <xdr:col>0</xdr:col>
      <xdr:colOff>152400</xdr:colOff>
      <xdr:row>1052</xdr:row>
      <xdr:rowOff>159328</xdr:rowOff>
    </xdr:to>
    <xdr:pic>
      <xdr:nvPicPr>
        <xdr:cNvPr id="740" name="Picture 739">
          <a:hlinkClick xmlns:r="http://schemas.openxmlformats.org/officeDocument/2006/relationships" r:id="rId736" tgtFrame="_top"/>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044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1052</xdr:row>
      <xdr:rowOff>1533525</xdr:rowOff>
    </xdr:from>
    <xdr:to>
      <xdr:col>0</xdr:col>
      <xdr:colOff>152400</xdr:colOff>
      <xdr:row>1053</xdr:row>
      <xdr:rowOff>159327</xdr:rowOff>
    </xdr:to>
    <xdr:pic>
      <xdr:nvPicPr>
        <xdr:cNvPr id="741" name="Picture 740">
          <a:hlinkClick xmlns:r="http://schemas.openxmlformats.org/officeDocument/2006/relationships" r:id="rId737" tgtFrame="_top"/>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231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1022</xdr:row>
      <xdr:rowOff>1047750</xdr:rowOff>
    </xdr:from>
    <xdr:to>
      <xdr:col>0</xdr:col>
      <xdr:colOff>152400</xdr:colOff>
      <xdr:row>1023</xdr:row>
      <xdr:rowOff>159327</xdr:rowOff>
    </xdr:to>
    <xdr:pic>
      <xdr:nvPicPr>
        <xdr:cNvPr id="742" name="Picture 741">
          <a:hlinkClick xmlns:r="http://schemas.openxmlformats.org/officeDocument/2006/relationships" r:id="rId738" tgtFrame="_top"/>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363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1023</xdr:row>
      <xdr:rowOff>561975</xdr:rowOff>
    </xdr:from>
    <xdr:to>
      <xdr:col>0</xdr:col>
      <xdr:colOff>152400</xdr:colOff>
      <xdr:row>1024</xdr:row>
      <xdr:rowOff>159327</xdr:rowOff>
    </xdr:to>
    <xdr:pic>
      <xdr:nvPicPr>
        <xdr:cNvPr id="743" name="Picture 742">
          <a:hlinkClick xmlns:r="http://schemas.openxmlformats.org/officeDocument/2006/relationships" r:id="rId739" tgtFrame="_top"/>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496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1028</xdr:row>
      <xdr:rowOff>76200</xdr:rowOff>
    </xdr:from>
    <xdr:to>
      <xdr:col>0</xdr:col>
      <xdr:colOff>152400</xdr:colOff>
      <xdr:row>1028</xdr:row>
      <xdr:rowOff>228600</xdr:rowOff>
    </xdr:to>
    <xdr:pic>
      <xdr:nvPicPr>
        <xdr:cNvPr id="744" name="Picture 743">
          <a:hlinkClick xmlns:r="http://schemas.openxmlformats.org/officeDocument/2006/relationships" r:id="rId740" tgtFrame="_top"/>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6284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1024</xdr:row>
      <xdr:rowOff>1400175</xdr:rowOff>
    </xdr:from>
    <xdr:to>
      <xdr:col>0</xdr:col>
      <xdr:colOff>152400</xdr:colOff>
      <xdr:row>1025</xdr:row>
      <xdr:rowOff>159328</xdr:rowOff>
    </xdr:to>
    <xdr:pic>
      <xdr:nvPicPr>
        <xdr:cNvPr id="745" name="Picture 744">
          <a:hlinkClick xmlns:r="http://schemas.openxmlformats.org/officeDocument/2006/relationships" r:id="rId741" tgtFrame="_top"/>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760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1057</xdr:row>
      <xdr:rowOff>733425</xdr:rowOff>
    </xdr:from>
    <xdr:to>
      <xdr:col>0</xdr:col>
      <xdr:colOff>152400</xdr:colOff>
      <xdr:row>1058</xdr:row>
      <xdr:rowOff>159327</xdr:rowOff>
    </xdr:to>
    <xdr:pic>
      <xdr:nvPicPr>
        <xdr:cNvPr id="746" name="Picture 745">
          <a:hlinkClick xmlns:r="http://schemas.openxmlformats.org/officeDocument/2006/relationships" r:id="rId742" tgtFrame="_top"/>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8751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1062</xdr:row>
      <xdr:rowOff>66675</xdr:rowOff>
    </xdr:from>
    <xdr:to>
      <xdr:col>0</xdr:col>
      <xdr:colOff>152400</xdr:colOff>
      <xdr:row>1062</xdr:row>
      <xdr:rowOff>219075</xdr:rowOff>
    </xdr:to>
    <xdr:pic>
      <xdr:nvPicPr>
        <xdr:cNvPr id="747" name="Picture 746">
          <a:hlinkClick xmlns:r="http://schemas.openxmlformats.org/officeDocument/2006/relationships" r:id="rId743" tgtFrame="_top"/>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8989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1058</xdr:row>
      <xdr:rowOff>1390650</xdr:rowOff>
    </xdr:from>
    <xdr:to>
      <xdr:col>0</xdr:col>
      <xdr:colOff>152400</xdr:colOff>
      <xdr:row>1059</xdr:row>
      <xdr:rowOff>159326</xdr:rowOff>
    </xdr:to>
    <xdr:pic>
      <xdr:nvPicPr>
        <xdr:cNvPr id="748" name="Picture 747">
          <a:hlinkClick xmlns:r="http://schemas.openxmlformats.org/officeDocument/2006/relationships" r:id="rId744" tgtFrame="_top"/>
          <a:extLst>
            <a:ext uri="{FF2B5EF4-FFF2-40B4-BE49-F238E27FC236}">
              <a16:creationId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121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1063</xdr:row>
      <xdr:rowOff>904875</xdr:rowOff>
    </xdr:from>
    <xdr:to>
      <xdr:col>0</xdr:col>
      <xdr:colOff>152400</xdr:colOff>
      <xdr:row>1064</xdr:row>
      <xdr:rowOff>159327</xdr:rowOff>
    </xdr:to>
    <xdr:pic>
      <xdr:nvPicPr>
        <xdr:cNvPr id="749" name="Picture 748">
          <a:hlinkClick xmlns:r="http://schemas.openxmlformats.org/officeDocument/2006/relationships" r:id="rId745" tgtFrame="_top"/>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254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1025</xdr:row>
      <xdr:rowOff>238125</xdr:rowOff>
    </xdr:from>
    <xdr:to>
      <xdr:col>0</xdr:col>
      <xdr:colOff>152400</xdr:colOff>
      <xdr:row>1026</xdr:row>
      <xdr:rowOff>130754</xdr:rowOff>
    </xdr:to>
    <xdr:pic>
      <xdr:nvPicPr>
        <xdr:cNvPr id="750" name="Picture 749">
          <a:hlinkClick xmlns:r="http://schemas.openxmlformats.org/officeDocument/2006/relationships" r:id="rId746" tgtFrame="_top"/>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386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1025</xdr:row>
      <xdr:rowOff>1381125</xdr:rowOff>
    </xdr:from>
    <xdr:to>
      <xdr:col>0</xdr:col>
      <xdr:colOff>152400</xdr:colOff>
      <xdr:row>1026</xdr:row>
      <xdr:rowOff>159329</xdr:rowOff>
    </xdr:to>
    <xdr:pic>
      <xdr:nvPicPr>
        <xdr:cNvPr id="751" name="Picture 750">
          <a:hlinkClick xmlns:r="http://schemas.openxmlformats.org/officeDocument/2006/relationships" r:id="rId747" tgtFrame="_top"/>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500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1026</xdr:row>
      <xdr:rowOff>533400</xdr:rowOff>
    </xdr:from>
    <xdr:to>
      <xdr:col>0</xdr:col>
      <xdr:colOff>152400</xdr:colOff>
      <xdr:row>1027</xdr:row>
      <xdr:rowOff>159327</xdr:rowOff>
    </xdr:to>
    <xdr:pic>
      <xdr:nvPicPr>
        <xdr:cNvPr id="752" name="Picture 751">
          <a:hlinkClick xmlns:r="http://schemas.openxmlformats.org/officeDocument/2006/relationships" r:id="rId748" tgtFrame="_top"/>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6152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1026</xdr:row>
      <xdr:rowOff>1676400</xdr:rowOff>
    </xdr:from>
    <xdr:to>
      <xdr:col>0</xdr:col>
      <xdr:colOff>152400</xdr:colOff>
      <xdr:row>1027</xdr:row>
      <xdr:rowOff>167986</xdr:rowOff>
    </xdr:to>
    <xdr:pic>
      <xdr:nvPicPr>
        <xdr:cNvPr id="753" name="Picture 752">
          <a:hlinkClick xmlns:r="http://schemas.openxmlformats.org/officeDocument/2006/relationships" r:id="rId749" tgtFrame="_top"/>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7295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1027</xdr:row>
      <xdr:rowOff>1009650</xdr:rowOff>
    </xdr:from>
    <xdr:to>
      <xdr:col>0</xdr:col>
      <xdr:colOff>152400</xdr:colOff>
      <xdr:row>1028</xdr:row>
      <xdr:rowOff>159327</xdr:rowOff>
    </xdr:to>
    <xdr:pic>
      <xdr:nvPicPr>
        <xdr:cNvPr id="754" name="Picture 753">
          <a:hlinkClick xmlns:r="http://schemas.openxmlformats.org/officeDocument/2006/relationships" r:id="rId750" tgtFrame="_top"/>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843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1028</xdr:row>
      <xdr:rowOff>342900</xdr:rowOff>
    </xdr:from>
    <xdr:to>
      <xdr:col>0</xdr:col>
      <xdr:colOff>152400</xdr:colOff>
      <xdr:row>1029</xdr:row>
      <xdr:rowOff>159328</xdr:rowOff>
    </xdr:to>
    <xdr:pic>
      <xdr:nvPicPr>
        <xdr:cNvPr id="755" name="Picture 754">
          <a:hlinkClick xmlns:r="http://schemas.openxmlformats.org/officeDocument/2006/relationships" r:id="rId751" tgtFrame="_top"/>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29958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1028</xdr:row>
      <xdr:rowOff>1485900</xdr:rowOff>
    </xdr:from>
    <xdr:to>
      <xdr:col>0</xdr:col>
      <xdr:colOff>152400</xdr:colOff>
      <xdr:row>1029</xdr:row>
      <xdr:rowOff>159328</xdr:rowOff>
    </xdr:to>
    <xdr:pic>
      <xdr:nvPicPr>
        <xdr:cNvPr id="756" name="Picture 755">
          <a:hlinkClick xmlns:r="http://schemas.openxmlformats.org/officeDocument/2006/relationships" r:id="rId752" tgtFrame="_top"/>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072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1029</xdr:row>
      <xdr:rowOff>819150</xdr:rowOff>
    </xdr:from>
    <xdr:to>
      <xdr:col>0</xdr:col>
      <xdr:colOff>152400</xdr:colOff>
      <xdr:row>1030</xdr:row>
      <xdr:rowOff>159327</xdr:rowOff>
    </xdr:to>
    <xdr:pic>
      <xdr:nvPicPr>
        <xdr:cNvPr id="757" name="Picture 756">
          <a:hlinkClick xmlns:r="http://schemas.openxmlformats.org/officeDocument/2006/relationships" r:id="rId753" tgtFrame="_top"/>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1867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1030</xdr:row>
      <xdr:rowOff>152400</xdr:rowOff>
    </xdr:from>
    <xdr:to>
      <xdr:col>0</xdr:col>
      <xdr:colOff>152400</xdr:colOff>
      <xdr:row>1031</xdr:row>
      <xdr:rowOff>45026</xdr:rowOff>
    </xdr:to>
    <xdr:pic>
      <xdr:nvPicPr>
        <xdr:cNvPr id="758" name="Picture 757">
          <a:hlinkClick xmlns:r="http://schemas.openxmlformats.org/officeDocument/2006/relationships" r:id="rId754" tgtFrame="_top"/>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3010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1030</xdr:row>
      <xdr:rowOff>1295400</xdr:rowOff>
    </xdr:from>
    <xdr:to>
      <xdr:col>0</xdr:col>
      <xdr:colOff>152400</xdr:colOff>
      <xdr:row>1031</xdr:row>
      <xdr:rowOff>159326</xdr:rowOff>
    </xdr:to>
    <xdr:pic>
      <xdr:nvPicPr>
        <xdr:cNvPr id="759" name="Picture 758">
          <a:hlinkClick xmlns:r="http://schemas.openxmlformats.org/officeDocument/2006/relationships" r:id="rId755" tgtFrame="_top"/>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415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1031</xdr:row>
      <xdr:rowOff>809625</xdr:rowOff>
    </xdr:from>
    <xdr:to>
      <xdr:col>0</xdr:col>
      <xdr:colOff>152400</xdr:colOff>
      <xdr:row>1032</xdr:row>
      <xdr:rowOff>159327</xdr:rowOff>
    </xdr:to>
    <xdr:pic>
      <xdr:nvPicPr>
        <xdr:cNvPr id="760" name="Picture 759">
          <a:hlinkClick xmlns:r="http://schemas.openxmlformats.org/officeDocument/2006/relationships" r:id="rId756" tgtFrame="_top"/>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529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1032</xdr:row>
      <xdr:rowOff>142875</xdr:rowOff>
    </xdr:from>
    <xdr:to>
      <xdr:col>0</xdr:col>
      <xdr:colOff>152400</xdr:colOff>
      <xdr:row>1033</xdr:row>
      <xdr:rowOff>35504</xdr:rowOff>
    </xdr:to>
    <xdr:pic>
      <xdr:nvPicPr>
        <xdr:cNvPr id="761" name="Picture 760">
          <a:hlinkClick xmlns:r="http://schemas.openxmlformats.org/officeDocument/2006/relationships" r:id="rId757" tgtFrame="_top"/>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643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1032</xdr:row>
      <xdr:rowOff>1285875</xdr:rowOff>
    </xdr:from>
    <xdr:to>
      <xdr:col>0</xdr:col>
      <xdr:colOff>152400</xdr:colOff>
      <xdr:row>1033</xdr:row>
      <xdr:rowOff>159329</xdr:rowOff>
    </xdr:to>
    <xdr:pic>
      <xdr:nvPicPr>
        <xdr:cNvPr id="762" name="Picture 761">
          <a:hlinkClick xmlns:r="http://schemas.openxmlformats.org/officeDocument/2006/relationships" r:id="rId758" tgtFrame="_top"/>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7582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1033</xdr:row>
      <xdr:rowOff>619125</xdr:rowOff>
    </xdr:from>
    <xdr:to>
      <xdr:col>0</xdr:col>
      <xdr:colOff>152400</xdr:colOff>
      <xdr:row>1034</xdr:row>
      <xdr:rowOff>159327</xdr:rowOff>
    </xdr:to>
    <xdr:pic>
      <xdr:nvPicPr>
        <xdr:cNvPr id="763" name="Picture 762">
          <a:hlinkClick xmlns:r="http://schemas.openxmlformats.org/officeDocument/2006/relationships" r:id="rId759" tgtFrame="_top"/>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08906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1033</xdr:row>
      <xdr:rowOff>1762125</xdr:rowOff>
    </xdr:from>
    <xdr:to>
      <xdr:col>0</xdr:col>
      <xdr:colOff>152400</xdr:colOff>
      <xdr:row>1034</xdr:row>
      <xdr:rowOff>159327</xdr:rowOff>
    </xdr:to>
    <xdr:pic>
      <xdr:nvPicPr>
        <xdr:cNvPr id="764" name="Picture 763">
          <a:hlinkClick xmlns:r="http://schemas.openxmlformats.org/officeDocument/2006/relationships" r:id="rId760" tgtFrame="_top"/>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10049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1034</xdr:row>
      <xdr:rowOff>1457325</xdr:rowOff>
    </xdr:from>
    <xdr:to>
      <xdr:col>0</xdr:col>
      <xdr:colOff>152400</xdr:colOff>
      <xdr:row>1035</xdr:row>
      <xdr:rowOff>159327</xdr:rowOff>
    </xdr:to>
    <xdr:pic>
      <xdr:nvPicPr>
        <xdr:cNvPr id="765" name="Picture 764">
          <a:hlinkClick xmlns:r="http://schemas.openxmlformats.org/officeDocument/2006/relationships" r:id="rId761" tgtFrame="_top"/>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1173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1035</xdr:row>
      <xdr:rowOff>1333500</xdr:rowOff>
    </xdr:from>
    <xdr:to>
      <xdr:col>0</xdr:col>
      <xdr:colOff>152400</xdr:colOff>
      <xdr:row>1036</xdr:row>
      <xdr:rowOff>159327</xdr:rowOff>
    </xdr:to>
    <xdr:pic>
      <xdr:nvPicPr>
        <xdr:cNvPr id="766" name="Picture 765">
          <a:hlinkClick xmlns:r="http://schemas.openxmlformats.org/officeDocument/2006/relationships" r:id="rId762" tgtFrame="_top"/>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13602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1036</xdr:row>
      <xdr:rowOff>1390650</xdr:rowOff>
    </xdr:from>
    <xdr:to>
      <xdr:col>0</xdr:col>
      <xdr:colOff>152400</xdr:colOff>
      <xdr:row>1037</xdr:row>
      <xdr:rowOff>159328</xdr:rowOff>
    </xdr:to>
    <xdr:pic>
      <xdr:nvPicPr>
        <xdr:cNvPr id="767" name="Picture 766">
          <a:hlinkClick xmlns:r="http://schemas.openxmlformats.org/officeDocument/2006/relationships" r:id="rId763" tgtFrame="_top"/>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1546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1037</xdr:row>
      <xdr:rowOff>904875</xdr:rowOff>
    </xdr:from>
    <xdr:to>
      <xdr:col>0</xdr:col>
      <xdr:colOff>152400</xdr:colOff>
      <xdr:row>1038</xdr:row>
      <xdr:rowOff>159326</xdr:rowOff>
    </xdr:to>
    <xdr:pic>
      <xdr:nvPicPr>
        <xdr:cNvPr id="768" name="Picture 767">
          <a:hlinkClick xmlns:r="http://schemas.openxmlformats.org/officeDocument/2006/relationships" r:id="rId764" tgtFrame="_top"/>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1697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1038</xdr:row>
      <xdr:rowOff>1143000</xdr:rowOff>
    </xdr:from>
    <xdr:to>
      <xdr:col>0</xdr:col>
      <xdr:colOff>152400</xdr:colOff>
      <xdr:row>1039</xdr:row>
      <xdr:rowOff>159327</xdr:rowOff>
    </xdr:to>
    <xdr:pic>
      <xdr:nvPicPr>
        <xdr:cNvPr id="769" name="Picture 768">
          <a:hlinkClick xmlns:r="http://schemas.openxmlformats.org/officeDocument/2006/relationships" r:id="rId765" tgtFrame="_top"/>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1884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1039</xdr:row>
      <xdr:rowOff>1381125</xdr:rowOff>
    </xdr:from>
    <xdr:to>
      <xdr:col>0</xdr:col>
      <xdr:colOff>152400</xdr:colOff>
      <xdr:row>1040</xdr:row>
      <xdr:rowOff>159329</xdr:rowOff>
    </xdr:to>
    <xdr:pic>
      <xdr:nvPicPr>
        <xdr:cNvPr id="770" name="Picture 769">
          <a:hlinkClick xmlns:r="http://schemas.openxmlformats.org/officeDocument/2006/relationships" r:id="rId766" tgtFrame="_top"/>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2070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1040</xdr:row>
      <xdr:rowOff>1619250</xdr:rowOff>
    </xdr:from>
    <xdr:to>
      <xdr:col>0</xdr:col>
      <xdr:colOff>152400</xdr:colOff>
      <xdr:row>1041</xdr:row>
      <xdr:rowOff>158461</xdr:rowOff>
    </xdr:to>
    <xdr:pic>
      <xdr:nvPicPr>
        <xdr:cNvPr id="771" name="Picture 770">
          <a:hlinkClick xmlns:r="http://schemas.openxmlformats.org/officeDocument/2006/relationships" r:id="rId767" tgtFrame="_top"/>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2257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1042</xdr:row>
      <xdr:rowOff>228600</xdr:rowOff>
    </xdr:from>
    <xdr:to>
      <xdr:col>0</xdr:col>
      <xdr:colOff>152400</xdr:colOff>
      <xdr:row>1043</xdr:row>
      <xdr:rowOff>121227</xdr:rowOff>
    </xdr:to>
    <xdr:pic>
      <xdr:nvPicPr>
        <xdr:cNvPr id="772" name="Picture 771">
          <a:hlinkClick xmlns:r="http://schemas.openxmlformats.org/officeDocument/2006/relationships" r:id="rId768" tgtFrame="_top"/>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2444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1043</xdr:row>
      <xdr:rowOff>285750</xdr:rowOff>
    </xdr:from>
    <xdr:to>
      <xdr:col>0</xdr:col>
      <xdr:colOff>152400</xdr:colOff>
      <xdr:row>1044</xdr:row>
      <xdr:rowOff>159328</xdr:rowOff>
    </xdr:to>
    <xdr:pic>
      <xdr:nvPicPr>
        <xdr:cNvPr id="773" name="Picture 772">
          <a:hlinkClick xmlns:r="http://schemas.openxmlformats.org/officeDocument/2006/relationships" r:id="rId769" tgtFrame="_top"/>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263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1044</xdr:row>
      <xdr:rowOff>342900</xdr:rowOff>
    </xdr:from>
    <xdr:to>
      <xdr:col>0</xdr:col>
      <xdr:colOff>152400</xdr:colOff>
      <xdr:row>1045</xdr:row>
      <xdr:rowOff>159326</xdr:rowOff>
    </xdr:to>
    <xdr:pic>
      <xdr:nvPicPr>
        <xdr:cNvPr id="774" name="Picture 773">
          <a:hlinkClick xmlns:r="http://schemas.openxmlformats.org/officeDocument/2006/relationships" r:id="rId770" tgtFrame="_top"/>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2817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1045</xdr:row>
      <xdr:rowOff>400050</xdr:rowOff>
    </xdr:from>
    <xdr:to>
      <xdr:col>0</xdr:col>
      <xdr:colOff>152400</xdr:colOff>
      <xdr:row>1046</xdr:row>
      <xdr:rowOff>159327</xdr:rowOff>
    </xdr:to>
    <xdr:pic>
      <xdr:nvPicPr>
        <xdr:cNvPr id="775" name="Picture 774">
          <a:hlinkClick xmlns:r="http://schemas.openxmlformats.org/officeDocument/2006/relationships" r:id="rId771" tgtFrame="_top"/>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004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1046</xdr:row>
      <xdr:rowOff>457200</xdr:rowOff>
    </xdr:from>
    <xdr:to>
      <xdr:col>0</xdr:col>
      <xdr:colOff>152400</xdr:colOff>
      <xdr:row>1047</xdr:row>
      <xdr:rowOff>159328</xdr:rowOff>
    </xdr:to>
    <xdr:pic>
      <xdr:nvPicPr>
        <xdr:cNvPr id="776" name="Picture 775">
          <a:hlinkClick xmlns:r="http://schemas.openxmlformats.org/officeDocument/2006/relationships" r:id="rId772" tgtFrame="_top"/>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1909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1047</xdr:row>
      <xdr:rowOff>514350</xdr:rowOff>
    </xdr:from>
    <xdr:to>
      <xdr:col>0</xdr:col>
      <xdr:colOff>152400</xdr:colOff>
      <xdr:row>1048</xdr:row>
      <xdr:rowOff>159328</xdr:rowOff>
    </xdr:to>
    <xdr:pic>
      <xdr:nvPicPr>
        <xdr:cNvPr id="777" name="Picture 776">
          <a:hlinkClick xmlns:r="http://schemas.openxmlformats.org/officeDocument/2006/relationships" r:id="rId773" tgtFrame="_top"/>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377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1053</xdr:row>
      <xdr:rowOff>1114425</xdr:rowOff>
    </xdr:from>
    <xdr:to>
      <xdr:col>0</xdr:col>
      <xdr:colOff>152400</xdr:colOff>
      <xdr:row>1054</xdr:row>
      <xdr:rowOff>156730</xdr:rowOff>
    </xdr:to>
    <xdr:pic>
      <xdr:nvPicPr>
        <xdr:cNvPr id="778" name="Picture 777">
          <a:hlinkClick xmlns:r="http://schemas.openxmlformats.org/officeDocument/2006/relationships" r:id="rId774" tgtFrame="_top"/>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564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1048</xdr:row>
      <xdr:rowOff>628650</xdr:rowOff>
    </xdr:from>
    <xdr:to>
      <xdr:col>0</xdr:col>
      <xdr:colOff>152400</xdr:colOff>
      <xdr:row>1049</xdr:row>
      <xdr:rowOff>159328</xdr:rowOff>
    </xdr:to>
    <xdr:pic>
      <xdr:nvPicPr>
        <xdr:cNvPr id="779" name="Picture 778">
          <a:hlinkClick xmlns:r="http://schemas.openxmlformats.org/officeDocument/2006/relationships" r:id="rId775" tgtFrame="_top"/>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769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1050</xdr:row>
      <xdr:rowOff>142875</xdr:rowOff>
    </xdr:from>
    <xdr:to>
      <xdr:col>0</xdr:col>
      <xdr:colOff>152400</xdr:colOff>
      <xdr:row>1051</xdr:row>
      <xdr:rowOff>35502</xdr:rowOff>
    </xdr:to>
    <xdr:pic>
      <xdr:nvPicPr>
        <xdr:cNvPr id="780" name="Picture 779">
          <a:hlinkClick xmlns:r="http://schemas.openxmlformats.org/officeDocument/2006/relationships" r:id="rId776" tgtFrame="_top"/>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39738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1059</xdr:row>
      <xdr:rowOff>742950</xdr:rowOff>
    </xdr:from>
    <xdr:to>
      <xdr:col>0</xdr:col>
      <xdr:colOff>152400</xdr:colOff>
      <xdr:row>1060</xdr:row>
      <xdr:rowOff>159327</xdr:rowOff>
    </xdr:to>
    <xdr:pic>
      <xdr:nvPicPr>
        <xdr:cNvPr id="781" name="Picture 780">
          <a:hlinkClick xmlns:r="http://schemas.openxmlformats.org/officeDocument/2006/relationships" r:id="rId777" tgtFrame="_top"/>
          <a:extLst>
            <a:ext uri="{FF2B5EF4-FFF2-40B4-BE49-F238E27FC236}">
              <a16:creationId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41605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1071</xdr:row>
      <xdr:rowOff>76200</xdr:rowOff>
    </xdr:from>
    <xdr:to>
      <xdr:col>0</xdr:col>
      <xdr:colOff>152400</xdr:colOff>
      <xdr:row>1071</xdr:row>
      <xdr:rowOff>228600</xdr:rowOff>
    </xdr:to>
    <xdr:pic>
      <xdr:nvPicPr>
        <xdr:cNvPr id="782" name="Picture 781">
          <a:hlinkClick xmlns:r="http://schemas.openxmlformats.org/officeDocument/2006/relationships" r:id="rId778" tgtFrame="_top"/>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43472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1068</xdr:row>
      <xdr:rowOff>676275</xdr:rowOff>
    </xdr:from>
    <xdr:to>
      <xdr:col>0</xdr:col>
      <xdr:colOff>152400</xdr:colOff>
      <xdr:row>1069</xdr:row>
      <xdr:rowOff>159327</xdr:rowOff>
    </xdr:to>
    <xdr:pic>
      <xdr:nvPicPr>
        <xdr:cNvPr id="783" name="Picture 782">
          <a:hlinkClick xmlns:r="http://schemas.openxmlformats.org/officeDocument/2006/relationships" r:id="rId779" tgtFrame="_top"/>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4533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1069</xdr:row>
      <xdr:rowOff>1276350</xdr:rowOff>
    </xdr:from>
    <xdr:to>
      <xdr:col>0</xdr:col>
      <xdr:colOff>152400</xdr:colOff>
      <xdr:row>1070</xdr:row>
      <xdr:rowOff>159327</xdr:rowOff>
    </xdr:to>
    <xdr:pic>
      <xdr:nvPicPr>
        <xdr:cNvPr id="784" name="Picture 783">
          <a:hlinkClick xmlns:r="http://schemas.openxmlformats.org/officeDocument/2006/relationships" r:id="rId780" tgtFrame="_top"/>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4720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1070</xdr:row>
      <xdr:rowOff>1514475</xdr:rowOff>
    </xdr:from>
    <xdr:to>
      <xdr:col>0</xdr:col>
      <xdr:colOff>152400</xdr:colOff>
      <xdr:row>1071</xdr:row>
      <xdr:rowOff>159327</xdr:rowOff>
    </xdr:to>
    <xdr:pic>
      <xdr:nvPicPr>
        <xdr:cNvPr id="785" name="Picture 784">
          <a:hlinkClick xmlns:r="http://schemas.openxmlformats.org/officeDocument/2006/relationships" r:id="rId781" tgtFrame="_top"/>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4889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1071</xdr:row>
      <xdr:rowOff>1571625</xdr:rowOff>
    </xdr:from>
    <xdr:to>
      <xdr:col>0</xdr:col>
      <xdr:colOff>152400</xdr:colOff>
      <xdr:row>1072</xdr:row>
      <xdr:rowOff>159327</xdr:rowOff>
    </xdr:to>
    <xdr:pic>
      <xdr:nvPicPr>
        <xdr:cNvPr id="786" name="Picture 785">
          <a:hlinkClick xmlns:r="http://schemas.openxmlformats.org/officeDocument/2006/relationships" r:id="rId782" tgtFrame="_top"/>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5075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1077</xdr:row>
      <xdr:rowOff>0</xdr:rowOff>
    </xdr:from>
    <xdr:to>
      <xdr:col>0</xdr:col>
      <xdr:colOff>152400</xdr:colOff>
      <xdr:row>1077</xdr:row>
      <xdr:rowOff>152400</xdr:rowOff>
    </xdr:to>
    <xdr:pic>
      <xdr:nvPicPr>
        <xdr:cNvPr id="787" name="Picture 786">
          <a:hlinkClick xmlns:r="http://schemas.openxmlformats.org/officeDocument/2006/relationships" r:id="rId783" tgtFrame="_top"/>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52807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1074</xdr:row>
      <xdr:rowOff>238125</xdr:rowOff>
    </xdr:from>
    <xdr:to>
      <xdr:col>0</xdr:col>
      <xdr:colOff>152400</xdr:colOff>
      <xdr:row>1075</xdr:row>
      <xdr:rowOff>130753</xdr:rowOff>
    </xdr:to>
    <xdr:pic>
      <xdr:nvPicPr>
        <xdr:cNvPr id="788" name="Picture 787">
          <a:hlinkClick xmlns:r="http://schemas.openxmlformats.org/officeDocument/2006/relationships" r:id="rId784" tgtFrame="_top"/>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5485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1075</xdr:row>
      <xdr:rowOff>476250</xdr:rowOff>
    </xdr:from>
    <xdr:to>
      <xdr:col>0</xdr:col>
      <xdr:colOff>152400</xdr:colOff>
      <xdr:row>1076</xdr:row>
      <xdr:rowOff>159327</xdr:rowOff>
    </xdr:to>
    <xdr:pic>
      <xdr:nvPicPr>
        <xdr:cNvPr id="789" name="Picture 788">
          <a:hlinkClick xmlns:r="http://schemas.openxmlformats.org/officeDocument/2006/relationships" r:id="rId785" tgtFrame="_top"/>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5690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1076</xdr:row>
      <xdr:rowOff>533400</xdr:rowOff>
    </xdr:from>
    <xdr:to>
      <xdr:col>0</xdr:col>
      <xdr:colOff>152400</xdr:colOff>
      <xdr:row>1077</xdr:row>
      <xdr:rowOff>159327</xdr:rowOff>
    </xdr:to>
    <xdr:pic>
      <xdr:nvPicPr>
        <xdr:cNvPr id="790" name="Picture 789">
          <a:hlinkClick xmlns:r="http://schemas.openxmlformats.org/officeDocument/2006/relationships" r:id="rId786" tgtFrame="_top"/>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5876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1077</xdr:row>
      <xdr:rowOff>952500</xdr:rowOff>
    </xdr:from>
    <xdr:to>
      <xdr:col>0</xdr:col>
      <xdr:colOff>152400</xdr:colOff>
      <xdr:row>1078</xdr:row>
      <xdr:rowOff>159327</xdr:rowOff>
    </xdr:to>
    <xdr:pic>
      <xdr:nvPicPr>
        <xdr:cNvPr id="791" name="Picture 790">
          <a:hlinkClick xmlns:r="http://schemas.openxmlformats.org/officeDocument/2006/relationships" r:id="rId787" tgtFrame="_top"/>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081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1078</xdr:row>
      <xdr:rowOff>1009650</xdr:rowOff>
    </xdr:from>
    <xdr:to>
      <xdr:col>0</xdr:col>
      <xdr:colOff>152400</xdr:colOff>
      <xdr:row>1079</xdr:row>
      <xdr:rowOff>159327</xdr:rowOff>
    </xdr:to>
    <xdr:pic>
      <xdr:nvPicPr>
        <xdr:cNvPr id="792" name="Picture 791">
          <a:hlinkClick xmlns:r="http://schemas.openxmlformats.org/officeDocument/2006/relationships" r:id="rId788" tgtFrame="_top"/>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250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1083</xdr:row>
      <xdr:rowOff>0</xdr:rowOff>
    </xdr:from>
    <xdr:to>
      <xdr:col>0</xdr:col>
      <xdr:colOff>152400</xdr:colOff>
      <xdr:row>1083</xdr:row>
      <xdr:rowOff>152400</xdr:rowOff>
    </xdr:to>
    <xdr:pic>
      <xdr:nvPicPr>
        <xdr:cNvPr id="793" name="Picture 792">
          <a:hlinkClick xmlns:r="http://schemas.openxmlformats.org/officeDocument/2006/relationships" r:id="rId789" tgtFrame="_top"/>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418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1083</xdr:row>
      <xdr:rowOff>0</xdr:rowOff>
    </xdr:from>
    <xdr:to>
      <xdr:col>0</xdr:col>
      <xdr:colOff>152400</xdr:colOff>
      <xdr:row>1083</xdr:row>
      <xdr:rowOff>152400</xdr:rowOff>
    </xdr:to>
    <xdr:pic>
      <xdr:nvPicPr>
        <xdr:cNvPr id="794" name="Picture 793">
          <a:hlinkClick xmlns:r="http://schemas.openxmlformats.org/officeDocument/2006/relationships" r:id="rId790" tgtFrame="_top"/>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5875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1083</xdr:row>
      <xdr:rowOff>0</xdr:rowOff>
    </xdr:from>
    <xdr:to>
      <xdr:col>0</xdr:col>
      <xdr:colOff>152400</xdr:colOff>
      <xdr:row>1083</xdr:row>
      <xdr:rowOff>152400</xdr:rowOff>
    </xdr:to>
    <xdr:pic>
      <xdr:nvPicPr>
        <xdr:cNvPr id="795" name="Picture 794">
          <a:hlinkClick xmlns:r="http://schemas.openxmlformats.org/officeDocument/2006/relationships" r:id="rId791" tgtFrame="_top"/>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756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1083</xdr:row>
      <xdr:rowOff>0</xdr:rowOff>
    </xdr:from>
    <xdr:to>
      <xdr:col>0</xdr:col>
      <xdr:colOff>152400</xdr:colOff>
      <xdr:row>1083</xdr:row>
      <xdr:rowOff>152400</xdr:rowOff>
    </xdr:to>
    <xdr:pic>
      <xdr:nvPicPr>
        <xdr:cNvPr id="796" name="Picture 795">
          <a:hlinkClick xmlns:r="http://schemas.openxmlformats.org/officeDocument/2006/relationships" r:id="rId792" tgtFrame="_top"/>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6924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1079</xdr:row>
      <xdr:rowOff>1476375</xdr:rowOff>
    </xdr:from>
    <xdr:to>
      <xdr:col>0</xdr:col>
      <xdr:colOff>152400</xdr:colOff>
      <xdr:row>1080</xdr:row>
      <xdr:rowOff>158461</xdr:rowOff>
    </xdr:to>
    <xdr:pic>
      <xdr:nvPicPr>
        <xdr:cNvPr id="797" name="Picture 796">
          <a:hlinkClick xmlns:r="http://schemas.openxmlformats.org/officeDocument/2006/relationships" r:id="rId793" tgtFrame="_top"/>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7111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1080</xdr:row>
      <xdr:rowOff>1714500</xdr:rowOff>
    </xdr:from>
    <xdr:to>
      <xdr:col>0</xdr:col>
      <xdr:colOff>152400</xdr:colOff>
      <xdr:row>1081</xdr:row>
      <xdr:rowOff>167986</xdr:rowOff>
    </xdr:to>
    <xdr:pic>
      <xdr:nvPicPr>
        <xdr:cNvPr id="798" name="Picture 797">
          <a:hlinkClick xmlns:r="http://schemas.openxmlformats.org/officeDocument/2006/relationships" r:id="rId794" tgtFrame="_top"/>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7298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1081</xdr:row>
      <xdr:rowOff>1771650</xdr:rowOff>
    </xdr:from>
    <xdr:to>
      <xdr:col>0</xdr:col>
      <xdr:colOff>152400</xdr:colOff>
      <xdr:row>1082</xdr:row>
      <xdr:rowOff>167988</xdr:rowOff>
    </xdr:to>
    <xdr:pic>
      <xdr:nvPicPr>
        <xdr:cNvPr id="799" name="Picture 798">
          <a:hlinkClick xmlns:r="http://schemas.openxmlformats.org/officeDocument/2006/relationships" r:id="rId795" tgtFrame="_top"/>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7484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1091</xdr:row>
      <xdr:rowOff>19050</xdr:rowOff>
    </xdr:from>
    <xdr:to>
      <xdr:col>0</xdr:col>
      <xdr:colOff>152400</xdr:colOff>
      <xdr:row>1091</xdr:row>
      <xdr:rowOff>171450</xdr:rowOff>
    </xdr:to>
    <xdr:pic>
      <xdr:nvPicPr>
        <xdr:cNvPr id="800" name="Picture 799">
          <a:hlinkClick xmlns:r="http://schemas.openxmlformats.org/officeDocument/2006/relationships" r:id="rId796" tgtFrame="_top"/>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76714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1094</xdr:row>
      <xdr:rowOff>76200</xdr:rowOff>
    </xdr:from>
    <xdr:to>
      <xdr:col>0</xdr:col>
      <xdr:colOff>152400</xdr:colOff>
      <xdr:row>1094</xdr:row>
      <xdr:rowOff>228600</xdr:rowOff>
    </xdr:to>
    <xdr:pic>
      <xdr:nvPicPr>
        <xdr:cNvPr id="801" name="Picture 800">
          <a:hlinkClick xmlns:r="http://schemas.openxmlformats.org/officeDocument/2006/relationships" r:id="rId797" tgtFrame="_top"/>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7858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1084</xdr:row>
      <xdr:rowOff>1400175</xdr:rowOff>
    </xdr:from>
    <xdr:to>
      <xdr:col>0</xdr:col>
      <xdr:colOff>152400</xdr:colOff>
      <xdr:row>1085</xdr:row>
      <xdr:rowOff>159327</xdr:rowOff>
    </xdr:to>
    <xdr:pic>
      <xdr:nvPicPr>
        <xdr:cNvPr id="802" name="Picture 801">
          <a:hlinkClick xmlns:r="http://schemas.openxmlformats.org/officeDocument/2006/relationships" r:id="rId798" tgtFrame="_top"/>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7990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1089</xdr:row>
      <xdr:rowOff>914400</xdr:rowOff>
    </xdr:from>
    <xdr:to>
      <xdr:col>0</xdr:col>
      <xdr:colOff>152400</xdr:colOff>
      <xdr:row>1090</xdr:row>
      <xdr:rowOff>159327</xdr:rowOff>
    </xdr:to>
    <xdr:pic>
      <xdr:nvPicPr>
        <xdr:cNvPr id="803" name="Picture 802">
          <a:hlinkClick xmlns:r="http://schemas.openxmlformats.org/officeDocument/2006/relationships" r:id="rId799" tgtFrame="_top"/>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1229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1094</xdr:row>
      <xdr:rowOff>609600</xdr:rowOff>
    </xdr:from>
    <xdr:to>
      <xdr:col>0</xdr:col>
      <xdr:colOff>152400</xdr:colOff>
      <xdr:row>1095</xdr:row>
      <xdr:rowOff>159327</xdr:rowOff>
    </xdr:to>
    <xdr:pic>
      <xdr:nvPicPr>
        <xdr:cNvPr id="804" name="Picture 803">
          <a:hlinkClick xmlns:r="http://schemas.openxmlformats.org/officeDocument/2006/relationships" r:id="rId800" tgtFrame="_top"/>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255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1090</xdr:row>
      <xdr:rowOff>666750</xdr:rowOff>
    </xdr:from>
    <xdr:to>
      <xdr:col>0</xdr:col>
      <xdr:colOff>152400</xdr:colOff>
      <xdr:row>1091</xdr:row>
      <xdr:rowOff>159327</xdr:rowOff>
    </xdr:to>
    <xdr:pic>
      <xdr:nvPicPr>
        <xdr:cNvPr id="805" name="Picture 804">
          <a:hlinkClick xmlns:r="http://schemas.openxmlformats.org/officeDocument/2006/relationships" r:id="rId801" tgtFrame="_top"/>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3877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1091</xdr:row>
      <xdr:rowOff>180975</xdr:rowOff>
    </xdr:from>
    <xdr:to>
      <xdr:col>0</xdr:col>
      <xdr:colOff>152400</xdr:colOff>
      <xdr:row>1092</xdr:row>
      <xdr:rowOff>73603</xdr:rowOff>
    </xdr:to>
    <xdr:pic>
      <xdr:nvPicPr>
        <xdr:cNvPr id="806" name="Picture 805">
          <a:hlinkClick xmlns:r="http://schemas.openxmlformats.org/officeDocument/2006/relationships" r:id="rId802" tgtFrame="_top"/>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520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1091</xdr:row>
      <xdr:rowOff>1504950</xdr:rowOff>
    </xdr:from>
    <xdr:to>
      <xdr:col>0</xdr:col>
      <xdr:colOff>152400</xdr:colOff>
      <xdr:row>1092</xdr:row>
      <xdr:rowOff>159328</xdr:rowOff>
    </xdr:to>
    <xdr:pic>
      <xdr:nvPicPr>
        <xdr:cNvPr id="807" name="Picture 806">
          <a:hlinkClick xmlns:r="http://schemas.openxmlformats.org/officeDocument/2006/relationships" r:id="rId803" tgtFrame="_top"/>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652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1095</xdr:row>
      <xdr:rowOff>1019175</xdr:rowOff>
    </xdr:from>
    <xdr:to>
      <xdr:col>0</xdr:col>
      <xdr:colOff>152400</xdr:colOff>
      <xdr:row>1096</xdr:row>
      <xdr:rowOff>159328</xdr:rowOff>
    </xdr:to>
    <xdr:pic>
      <xdr:nvPicPr>
        <xdr:cNvPr id="808" name="Picture 807">
          <a:hlinkClick xmlns:r="http://schemas.openxmlformats.org/officeDocument/2006/relationships" r:id="rId804" tgtFrame="_top"/>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784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1102</xdr:row>
      <xdr:rowOff>352425</xdr:rowOff>
    </xdr:from>
    <xdr:to>
      <xdr:col>0</xdr:col>
      <xdr:colOff>152400</xdr:colOff>
      <xdr:row>1103</xdr:row>
      <xdr:rowOff>159328</xdr:rowOff>
    </xdr:to>
    <xdr:pic>
      <xdr:nvPicPr>
        <xdr:cNvPr id="809" name="Picture 808">
          <a:hlinkClick xmlns:r="http://schemas.openxmlformats.org/officeDocument/2006/relationships" r:id="rId805" tgtFrame="_top"/>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8917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1103</xdr:row>
      <xdr:rowOff>47625</xdr:rowOff>
    </xdr:from>
    <xdr:to>
      <xdr:col>0</xdr:col>
      <xdr:colOff>152400</xdr:colOff>
      <xdr:row>1103</xdr:row>
      <xdr:rowOff>200025</xdr:rowOff>
    </xdr:to>
    <xdr:pic>
      <xdr:nvPicPr>
        <xdr:cNvPr id="810" name="Picture 809">
          <a:hlinkClick xmlns:r="http://schemas.openxmlformats.org/officeDocument/2006/relationships" r:id="rId806" tgtFrame="_top"/>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049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1097</xdr:row>
      <xdr:rowOff>828675</xdr:rowOff>
    </xdr:from>
    <xdr:to>
      <xdr:col>0</xdr:col>
      <xdr:colOff>152400</xdr:colOff>
      <xdr:row>1098</xdr:row>
      <xdr:rowOff>159328</xdr:rowOff>
    </xdr:to>
    <xdr:pic>
      <xdr:nvPicPr>
        <xdr:cNvPr id="811" name="Picture 810">
          <a:hlinkClick xmlns:r="http://schemas.openxmlformats.org/officeDocument/2006/relationships" r:id="rId807" tgtFrame="_top"/>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182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1103</xdr:row>
      <xdr:rowOff>704850</xdr:rowOff>
    </xdr:from>
    <xdr:to>
      <xdr:col>0</xdr:col>
      <xdr:colOff>152400</xdr:colOff>
      <xdr:row>1104</xdr:row>
      <xdr:rowOff>159327</xdr:rowOff>
    </xdr:to>
    <xdr:pic>
      <xdr:nvPicPr>
        <xdr:cNvPr id="812" name="Picture 811">
          <a:hlinkClick xmlns:r="http://schemas.openxmlformats.org/officeDocument/2006/relationships" r:id="rId808" tgtFrame="_top"/>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3326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1106</xdr:row>
      <xdr:rowOff>400050</xdr:rowOff>
    </xdr:from>
    <xdr:to>
      <xdr:col>0</xdr:col>
      <xdr:colOff>152400</xdr:colOff>
      <xdr:row>1107</xdr:row>
      <xdr:rowOff>159327</xdr:rowOff>
    </xdr:to>
    <xdr:pic>
      <xdr:nvPicPr>
        <xdr:cNvPr id="813" name="Picture 812">
          <a:hlinkClick xmlns:r="http://schemas.openxmlformats.org/officeDocument/2006/relationships" r:id="rId809" tgtFrame="_top"/>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5193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1112</xdr:row>
      <xdr:rowOff>95250</xdr:rowOff>
    </xdr:from>
    <xdr:to>
      <xdr:col>0</xdr:col>
      <xdr:colOff>152400</xdr:colOff>
      <xdr:row>1112</xdr:row>
      <xdr:rowOff>247650</xdr:rowOff>
    </xdr:to>
    <xdr:pic>
      <xdr:nvPicPr>
        <xdr:cNvPr id="814" name="Picture 813">
          <a:hlinkClick xmlns:r="http://schemas.openxmlformats.org/officeDocument/2006/relationships" r:id="rId810" tgtFrame="_top"/>
          <a:extLst>
            <a:ext uri="{FF2B5EF4-FFF2-40B4-BE49-F238E27FC236}">
              <a16:creationId xmlns:a16="http://schemas.microsoft.com/office/drawing/2014/main" id="{00000000-0008-0000-0200-00002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706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1109</xdr:row>
      <xdr:rowOff>876300</xdr:rowOff>
    </xdr:from>
    <xdr:to>
      <xdr:col>0</xdr:col>
      <xdr:colOff>152400</xdr:colOff>
      <xdr:row>1110</xdr:row>
      <xdr:rowOff>159329</xdr:rowOff>
    </xdr:to>
    <xdr:pic>
      <xdr:nvPicPr>
        <xdr:cNvPr id="815" name="Picture 814">
          <a:hlinkClick xmlns:r="http://schemas.openxmlformats.org/officeDocument/2006/relationships" r:id="rId811" tgtFrame="_top"/>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39892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1110</xdr:row>
      <xdr:rowOff>571500</xdr:rowOff>
    </xdr:from>
    <xdr:to>
      <xdr:col>0</xdr:col>
      <xdr:colOff>152400</xdr:colOff>
      <xdr:row>1111</xdr:row>
      <xdr:rowOff>159327</xdr:rowOff>
    </xdr:to>
    <xdr:pic>
      <xdr:nvPicPr>
        <xdr:cNvPr id="816" name="Picture 815">
          <a:hlinkClick xmlns:r="http://schemas.openxmlformats.org/officeDocument/2006/relationships" r:id="rId812" tgtFrame="_top"/>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0079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1111</xdr:row>
      <xdr:rowOff>266700</xdr:rowOff>
    </xdr:from>
    <xdr:to>
      <xdr:col>0</xdr:col>
      <xdr:colOff>152400</xdr:colOff>
      <xdr:row>1112</xdr:row>
      <xdr:rowOff>159328</xdr:rowOff>
    </xdr:to>
    <xdr:pic>
      <xdr:nvPicPr>
        <xdr:cNvPr id="817" name="Picture 816">
          <a:hlinkClick xmlns:r="http://schemas.openxmlformats.org/officeDocument/2006/relationships" r:id="rId813" tgtFrame="_top"/>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026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1116</xdr:row>
      <xdr:rowOff>323850</xdr:rowOff>
    </xdr:from>
    <xdr:to>
      <xdr:col>0</xdr:col>
      <xdr:colOff>152400</xdr:colOff>
      <xdr:row>1117</xdr:row>
      <xdr:rowOff>159327</xdr:rowOff>
    </xdr:to>
    <xdr:pic>
      <xdr:nvPicPr>
        <xdr:cNvPr id="818" name="Picture 817">
          <a:hlinkClick xmlns:r="http://schemas.openxmlformats.org/officeDocument/2006/relationships" r:id="rId814" tgtFrame="_top"/>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0452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1113</xdr:row>
      <xdr:rowOff>381000</xdr:rowOff>
    </xdr:from>
    <xdr:to>
      <xdr:col>0</xdr:col>
      <xdr:colOff>152400</xdr:colOff>
      <xdr:row>1114</xdr:row>
      <xdr:rowOff>159327</xdr:rowOff>
    </xdr:to>
    <xdr:pic>
      <xdr:nvPicPr>
        <xdr:cNvPr id="819" name="Picture 818">
          <a:hlinkClick xmlns:r="http://schemas.openxmlformats.org/officeDocument/2006/relationships" r:id="rId815" tgtFrame="_top"/>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06213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1118</xdr:row>
      <xdr:rowOff>800100</xdr:rowOff>
    </xdr:from>
    <xdr:to>
      <xdr:col>0</xdr:col>
      <xdr:colOff>152400</xdr:colOff>
      <xdr:row>1119</xdr:row>
      <xdr:rowOff>159327</xdr:rowOff>
    </xdr:to>
    <xdr:pic>
      <xdr:nvPicPr>
        <xdr:cNvPr id="820" name="Picture 819">
          <a:hlinkClick xmlns:r="http://schemas.openxmlformats.org/officeDocument/2006/relationships" r:id="rId816" tgtFrame="_top"/>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07899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1120</xdr:row>
      <xdr:rowOff>495300</xdr:rowOff>
    </xdr:from>
    <xdr:to>
      <xdr:col>0</xdr:col>
      <xdr:colOff>152400</xdr:colOff>
      <xdr:row>1121</xdr:row>
      <xdr:rowOff>159328</xdr:rowOff>
    </xdr:to>
    <xdr:pic>
      <xdr:nvPicPr>
        <xdr:cNvPr id="821" name="Picture 820">
          <a:hlinkClick xmlns:r="http://schemas.openxmlformats.org/officeDocument/2006/relationships" r:id="rId817" tgtFrame="_top"/>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0958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1128</xdr:row>
      <xdr:rowOff>552450</xdr:rowOff>
    </xdr:from>
    <xdr:to>
      <xdr:col>0</xdr:col>
      <xdr:colOff>152400</xdr:colOff>
      <xdr:row>1129</xdr:row>
      <xdr:rowOff>159326</xdr:rowOff>
    </xdr:to>
    <xdr:pic>
      <xdr:nvPicPr>
        <xdr:cNvPr id="822" name="Picture 821">
          <a:hlinkClick xmlns:r="http://schemas.openxmlformats.org/officeDocument/2006/relationships" r:id="rId818" tgtFrame="_top"/>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127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1130</xdr:row>
      <xdr:rowOff>609600</xdr:rowOff>
    </xdr:from>
    <xdr:to>
      <xdr:col>0</xdr:col>
      <xdr:colOff>152400</xdr:colOff>
      <xdr:row>1131</xdr:row>
      <xdr:rowOff>159329</xdr:rowOff>
    </xdr:to>
    <xdr:pic>
      <xdr:nvPicPr>
        <xdr:cNvPr id="823" name="Picture 822">
          <a:hlinkClick xmlns:r="http://schemas.openxmlformats.org/officeDocument/2006/relationships" r:id="rId819" tgtFrame="_top"/>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2957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1131</xdr:row>
      <xdr:rowOff>1209675</xdr:rowOff>
    </xdr:from>
    <xdr:to>
      <xdr:col>0</xdr:col>
      <xdr:colOff>152400</xdr:colOff>
      <xdr:row>1132</xdr:row>
      <xdr:rowOff>156729</xdr:rowOff>
    </xdr:to>
    <xdr:pic>
      <xdr:nvPicPr>
        <xdr:cNvPr id="824" name="Picture 823">
          <a:hlinkClick xmlns:r="http://schemas.openxmlformats.org/officeDocument/2006/relationships" r:id="rId820" tgtFrame="_top"/>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464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1133</xdr:row>
      <xdr:rowOff>361950</xdr:rowOff>
    </xdr:from>
    <xdr:to>
      <xdr:col>0</xdr:col>
      <xdr:colOff>152400</xdr:colOff>
      <xdr:row>1134</xdr:row>
      <xdr:rowOff>159328</xdr:rowOff>
    </xdr:to>
    <xdr:pic>
      <xdr:nvPicPr>
        <xdr:cNvPr id="825" name="Picture 824">
          <a:hlinkClick xmlns:r="http://schemas.openxmlformats.org/officeDocument/2006/relationships" r:id="rId821" tgtFrame="_top"/>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632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1134</xdr:row>
      <xdr:rowOff>962025</xdr:rowOff>
    </xdr:from>
    <xdr:to>
      <xdr:col>0</xdr:col>
      <xdr:colOff>152400</xdr:colOff>
      <xdr:row>1135</xdr:row>
      <xdr:rowOff>164522</xdr:rowOff>
    </xdr:to>
    <xdr:pic>
      <xdr:nvPicPr>
        <xdr:cNvPr id="826" name="Picture 825">
          <a:hlinkClick xmlns:r="http://schemas.openxmlformats.org/officeDocument/2006/relationships" r:id="rId822" tgtFrame="_top"/>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8015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160440</xdr:rowOff>
    </xdr:to>
    <xdr:pic>
      <xdr:nvPicPr>
        <xdr:cNvPr id="827" name="Picture 826">
          <a:hlinkClick xmlns:r="http://schemas.openxmlformats.org/officeDocument/2006/relationships" r:id="rId823" tgtFrame="_top"/>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1988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1136</xdr:row>
      <xdr:rowOff>895350</xdr:rowOff>
    </xdr:from>
    <xdr:to>
      <xdr:col>0</xdr:col>
      <xdr:colOff>152400</xdr:colOff>
      <xdr:row>1137</xdr:row>
      <xdr:rowOff>159327</xdr:rowOff>
    </xdr:to>
    <xdr:pic>
      <xdr:nvPicPr>
        <xdr:cNvPr id="828" name="Picture 827">
          <a:hlinkClick xmlns:r="http://schemas.openxmlformats.org/officeDocument/2006/relationships" r:id="rId824" tgtFrame="_top"/>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2174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160440</xdr:rowOff>
    </xdr:to>
    <xdr:pic>
      <xdr:nvPicPr>
        <xdr:cNvPr id="829" name="Picture 828">
          <a:hlinkClick xmlns:r="http://schemas.openxmlformats.org/officeDocument/2006/relationships" r:id="rId825" tgtFrame="_top"/>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2361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164769</xdr:rowOff>
    </xdr:to>
    <xdr:pic>
      <xdr:nvPicPr>
        <xdr:cNvPr id="830" name="Picture 829">
          <a:hlinkClick xmlns:r="http://schemas.openxmlformats.org/officeDocument/2006/relationships" r:id="rId826" tgtFrame="_top"/>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2548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1139</xdr:row>
      <xdr:rowOff>523875</xdr:rowOff>
    </xdr:from>
    <xdr:to>
      <xdr:col>0</xdr:col>
      <xdr:colOff>152400</xdr:colOff>
      <xdr:row>1140</xdr:row>
      <xdr:rowOff>159328</xdr:rowOff>
    </xdr:to>
    <xdr:pic>
      <xdr:nvPicPr>
        <xdr:cNvPr id="831" name="Picture 830">
          <a:hlinkClick xmlns:r="http://schemas.openxmlformats.org/officeDocument/2006/relationships" r:id="rId827" tgtFrame="_top"/>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2734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32" name="Picture 831">
          <a:hlinkClick xmlns:r="http://schemas.openxmlformats.org/officeDocument/2006/relationships" r:id="rId828" tgtFrame="_top"/>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2903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33" name="Picture 832">
          <a:hlinkClick xmlns:r="http://schemas.openxmlformats.org/officeDocument/2006/relationships" r:id="rId829" tgtFrame="_top"/>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035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164769</xdr:rowOff>
    </xdr:to>
    <xdr:pic>
      <xdr:nvPicPr>
        <xdr:cNvPr id="834" name="Picture 833">
          <a:hlinkClick xmlns:r="http://schemas.openxmlformats.org/officeDocument/2006/relationships" r:id="rId830" tgtFrame="_top"/>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222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35" name="Picture 834">
          <a:hlinkClick xmlns:r="http://schemas.openxmlformats.org/officeDocument/2006/relationships" r:id="rId831" tgtFrame="_top"/>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409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36" name="Picture 835">
          <a:hlinkClick xmlns:r="http://schemas.openxmlformats.org/officeDocument/2006/relationships" r:id="rId832" tgtFrame="_top"/>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614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164769</xdr:rowOff>
    </xdr:to>
    <xdr:pic>
      <xdr:nvPicPr>
        <xdr:cNvPr id="837" name="Picture 836">
          <a:hlinkClick xmlns:r="http://schemas.openxmlformats.org/officeDocument/2006/relationships" r:id="rId833" tgtFrame="_top"/>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782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38" name="Picture 837">
          <a:hlinkClick xmlns:r="http://schemas.openxmlformats.org/officeDocument/2006/relationships" r:id="rId834" tgtFrame="_top"/>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842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39" name="Picture 838">
          <a:hlinkClick xmlns:r="http://schemas.openxmlformats.org/officeDocument/2006/relationships" r:id="rId835" tgtFrame="_top"/>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3975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164771</xdr:rowOff>
    </xdr:to>
    <xdr:pic>
      <xdr:nvPicPr>
        <xdr:cNvPr id="840" name="Picture 839">
          <a:hlinkClick xmlns:r="http://schemas.openxmlformats.org/officeDocument/2006/relationships" r:id="rId836" tgtFrame="_top"/>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0170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41" name="Picture 840">
          <a:hlinkClick xmlns:r="http://schemas.openxmlformats.org/officeDocument/2006/relationships" r:id="rId837" tgtFrame="_top"/>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131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42" name="Picture 841">
          <a:hlinkClick xmlns:r="http://schemas.openxmlformats.org/officeDocument/2006/relationships" r:id="rId838" tgtFrame="_top"/>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245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43" name="Picture 842">
          <a:hlinkClick xmlns:r="http://schemas.openxmlformats.org/officeDocument/2006/relationships" r:id="rId839" tgtFrame="_top"/>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359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44" name="Picture 843">
          <a:hlinkClick xmlns:r="http://schemas.openxmlformats.org/officeDocument/2006/relationships" r:id="rId840" tgtFrame="_top"/>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4742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160441</xdr:rowOff>
    </xdr:to>
    <xdr:pic>
      <xdr:nvPicPr>
        <xdr:cNvPr id="845" name="Picture 844">
          <a:hlinkClick xmlns:r="http://schemas.openxmlformats.org/officeDocument/2006/relationships" r:id="rId841" tgtFrame="_top"/>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5885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46" name="Picture 845">
          <a:hlinkClick xmlns:r="http://schemas.openxmlformats.org/officeDocument/2006/relationships" r:id="rId842" tgtFrame="_top"/>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70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164771</xdr:rowOff>
    </xdr:to>
    <xdr:pic>
      <xdr:nvPicPr>
        <xdr:cNvPr id="847" name="Picture 846">
          <a:hlinkClick xmlns:r="http://schemas.openxmlformats.org/officeDocument/2006/relationships" r:id="rId843" tgtFrame="_top"/>
          <a:extLst>
            <a:ext uri="{FF2B5EF4-FFF2-40B4-BE49-F238E27FC236}">
              <a16:creationId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817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48" name="Picture 847">
          <a:hlinkClick xmlns:r="http://schemas.openxmlformats.org/officeDocument/2006/relationships" r:id="rId844" tgtFrame="_top"/>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4931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49" name="Picture 848">
          <a:hlinkClick xmlns:r="http://schemas.openxmlformats.org/officeDocument/2006/relationships" r:id="rId845" tgtFrame="_top"/>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0457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50" name="Picture 849">
          <a:hlinkClick xmlns:r="http://schemas.openxmlformats.org/officeDocument/2006/relationships" r:id="rId846" tgtFrame="_top"/>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1600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169966</xdr:rowOff>
    </xdr:to>
    <xdr:pic>
      <xdr:nvPicPr>
        <xdr:cNvPr id="851" name="Picture 850">
          <a:hlinkClick xmlns:r="http://schemas.openxmlformats.org/officeDocument/2006/relationships" r:id="rId847" tgtFrame="_top"/>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2381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52" name="Picture 851">
          <a:hlinkClick xmlns:r="http://schemas.openxmlformats.org/officeDocument/2006/relationships" r:id="rId848" tgtFrame="_top"/>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334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53" name="Picture 852">
          <a:hlinkClick xmlns:r="http://schemas.openxmlformats.org/officeDocument/2006/relationships" r:id="rId849" tgtFrame="_top"/>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412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54" name="Picture 853">
          <a:hlinkClick xmlns:r="http://schemas.openxmlformats.org/officeDocument/2006/relationships" r:id="rId850" tgtFrame="_top"/>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5448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55" name="Picture 854">
          <a:hlinkClick xmlns:r="http://schemas.openxmlformats.org/officeDocument/2006/relationships" r:id="rId851" tgtFrame="_top"/>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659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168234</xdr:rowOff>
    </xdr:to>
    <xdr:pic>
      <xdr:nvPicPr>
        <xdr:cNvPr id="856" name="Picture 855">
          <a:hlinkClick xmlns:r="http://schemas.openxmlformats.org/officeDocument/2006/relationships" r:id="rId852" tgtFrame="_top"/>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755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1183</xdr:row>
      <xdr:rowOff>923925</xdr:rowOff>
    </xdr:from>
    <xdr:to>
      <xdr:col>0</xdr:col>
      <xdr:colOff>152400</xdr:colOff>
      <xdr:row>1184</xdr:row>
      <xdr:rowOff>159327</xdr:rowOff>
    </xdr:to>
    <xdr:pic>
      <xdr:nvPicPr>
        <xdr:cNvPr id="857" name="Picture 856">
          <a:hlinkClick xmlns:r="http://schemas.openxmlformats.org/officeDocument/2006/relationships" r:id="rId853" tgtFrame="_top"/>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8515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1182</xdr:row>
      <xdr:rowOff>619125</xdr:rowOff>
    </xdr:from>
    <xdr:to>
      <xdr:col>0</xdr:col>
      <xdr:colOff>152400</xdr:colOff>
      <xdr:row>1183</xdr:row>
      <xdr:rowOff>159327</xdr:rowOff>
    </xdr:to>
    <xdr:pic>
      <xdr:nvPicPr>
        <xdr:cNvPr id="858" name="Picture 857">
          <a:hlinkClick xmlns:r="http://schemas.openxmlformats.org/officeDocument/2006/relationships" r:id="rId854" tgtFrame="_top"/>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59296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1182</xdr:row>
      <xdr:rowOff>1400175</xdr:rowOff>
    </xdr:from>
    <xdr:to>
      <xdr:col>0</xdr:col>
      <xdr:colOff>152400</xdr:colOff>
      <xdr:row>1183</xdr:row>
      <xdr:rowOff>166254</xdr:rowOff>
    </xdr:to>
    <xdr:pic>
      <xdr:nvPicPr>
        <xdr:cNvPr id="859" name="Picture 858">
          <a:hlinkClick xmlns:r="http://schemas.openxmlformats.org/officeDocument/2006/relationships" r:id="rId855" tgtFrame="_top"/>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0077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60" name="Picture 859">
          <a:hlinkClick xmlns:r="http://schemas.openxmlformats.org/officeDocument/2006/relationships" r:id="rId856" tgtFrame="_top"/>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103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1235</xdr:row>
      <xdr:rowOff>247650</xdr:rowOff>
    </xdr:from>
    <xdr:to>
      <xdr:col>0</xdr:col>
      <xdr:colOff>152400</xdr:colOff>
      <xdr:row>1236</xdr:row>
      <xdr:rowOff>140278</xdr:rowOff>
    </xdr:to>
    <xdr:pic>
      <xdr:nvPicPr>
        <xdr:cNvPr id="861" name="Picture 860">
          <a:hlinkClick xmlns:r="http://schemas.openxmlformats.org/officeDocument/2006/relationships" r:id="rId857" tgtFrame="_top"/>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218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62" name="Picture 861">
          <a:hlinkClick xmlns:r="http://schemas.openxmlformats.org/officeDocument/2006/relationships" r:id="rId858" tgtFrame="_top"/>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3506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1190</xdr:row>
      <xdr:rowOff>361950</xdr:rowOff>
    </xdr:from>
    <xdr:to>
      <xdr:col>0</xdr:col>
      <xdr:colOff>152400</xdr:colOff>
      <xdr:row>1191</xdr:row>
      <xdr:rowOff>159328</xdr:rowOff>
    </xdr:to>
    <xdr:pic>
      <xdr:nvPicPr>
        <xdr:cNvPr id="863" name="Picture 862">
          <a:hlinkClick xmlns:r="http://schemas.openxmlformats.org/officeDocument/2006/relationships" r:id="rId859" tgtFrame="_top"/>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483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1186</xdr:row>
      <xdr:rowOff>57150</xdr:rowOff>
    </xdr:from>
    <xdr:to>
      <xdr:col>0</xdr:col>
      <xdr:colOff>152400</xdr:colOff>
      <xdr:row>1186</xdr:row>
      <xdr:rowOff>209550</xdr:rowOff>
    </xdr:to>
    <xdr:pic>
      <xdr:nvPicPr>
        <xdr:cNvPr id="864" name="Picture 863">
          <a:hlinkClick xmlns:r="http://schemas.openxmlformats.org/officeDocument/2006/relationships" r:id="rId860" tgtFrame="_top"/>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597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1226</xdr:row>
      <xdr:rowOff>476250</xdr:rowOff>
    </xdr:from>
    <xdr:to>
      <xdr:col>0</xdr:col>
      <xdr:colOff>152400</xdr:colOff>
      <xdr:row>1227</xdr:row>
      <xdr:rowOff>159328</xdr:rowOff>
    </xdr:to>
    <xdr:pic>
      <xdr:nvPicPr>
        <xdr:cNvPr id="865" name="Picture 864">
          <a:hlinkClick xmlns:r="http://schemas.openxmlformats.org/officeDocument/2006/relationships" r:id="rId861" tgtFrame="_top"/>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711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1335</xdr:row>
      <xdr:rowOff>714375</xdr:rowOff>
    </xdr:from>
    <xdr:to>
      <xdr:col>0</xdr:col>
      <xdr:colOff>152400</xdr:colOff>
      <xdr:row>1336</xdr:row>
      <xdr:rowOff>162791</xdr:rowOff>
    </xdr:to>
    <xdr:pic>
      <xdr:nvPicPr>
        <xdr:cNvPr id="866" name="Picture 865">
          <a:hlinkClick xmlns:r="http://schemas.openxmlformats.org/officeDocument/2006/relationships" r:id="rId862" tgtFrame="_top"/>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8078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1192</xdr:row>
      <xdr:rowOff>952500</xdr:rowOff>
    </xdr:from>
    <xdr:to>
      <xdr:col>0</xdr:col>
      <xdr:colOff>152400</xdr:colOff>
      <xdr:row>1193</xdr:row>
      <xdr:rowOff>159327</xdr:rowOff>
    </xdr:to>
    <xdr:pic>
      <xdr:nvPicPr>
        <xdr:cNvPr id="867" name="Picture 866">
          <a:hlinkClick xmlns:r="http://schemas.openxmlformats.org/officeDocument/2006/relationships" r:id="rId863" tgtFrame="_top"/>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6904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1227</xdr:row>
      <xdr:rowOff>466725</xdr:rowOff>
    </xdr:from>
    <xdr:to>
      <xdr:col>0</xdr:col>
      <xdr:colOff>152400</xdr:colOff>
      <xdr:row>1228</xdr:row>
      <xdr:rowOff>159326</xdr:rowOff>
    </xdr:to>
    <xdr:pic>
      <xdr:nvPicPr>
        <xdr:cNvPr id="868" name="Picture 867">
          <a:hlinkClick xmlns:r="http://schemas.openxmlformats.org/officeDocument/2006/relationships" r:id="rId864" tgtFrame="_top"/>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0002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1350</xdr:row>
      <xdr:rowOff>161925</xdr:rowOff>
    </xdr:from>
    <xdr:to>
      <xdr:col>0</xdr:col>
      <xdr:colOff>152400</xdr:colOff>
      <xdr:row>1351</xdr:row>
      <xdr:rowOff>54553</xdr:rowOff>
    </xdr:to>
    <xdr:pic>
      <xdr:nvPicPr>
        <xdr:cNvPr id="869" name="Picture 868">
          <a:hlinkClick xmlns:r="http://schemas.openxmlformats.org/officeDocument/2006/relationships" r:id="rId865" tgtFrame="_top"/>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1145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1350</xdr:row>
      <xdr:rowOff>1123950</xdr:rowOff>
    </xdr:from>
    <xdr:to>
      <xdr:col>0</xdr:col>
      <xdr:colOff>152400</xdr:colOff>
      <xdr:row>1351</xdr:row>
      <xdr:rowOff>159328</xdr:rowOff>
    </xdr:to>
    <xdr:pic>
      <xdr:nvPicPr>
        <xdr:cNvPr id="870" name="Picture 869">
          <a:hlinkClick xmlns:r="http://schemas.openxmlformats.org/officeDocument/2006/relationships" r:id="rId866" tgtFrame="_top"/>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210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1194</xdr:row>
      <xdr:rowOff>638175</xdr:rowOff>
    </xdr:from>
    <xdr:to>
      <xdr:col>0</xdr:col>
      <xdr:colOff>152400</xdr:colOff>
      <xdr:row>1195</xdr:row>
      <xdr:rowOff>162790</xdr:rowOff>
    </xdr:to>
    <xdr:pic>
      <xdr:nvPicPr>
        <xdr:cNvPr id="871" name="Picture 870">
          <a:hlinkClick xmlns:r="http://schemas.openxmlformats.org/officeDocument/2006/relationships" r:id="rId867" tgtFrame="_top"/>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306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1351</xdr:row>
      <xdr:rowOff>333375</xdr:rowOff>
    </xdr:from>
    <xdr:to>
      <xdr:col>0</xdr:col>
      <xdr:colOff>152400</xdr:colOff>
      <xdr:row>1352</xdr:row>
      <xdr:rowOff>159327</xdr:rowOff>
    </xdr:to>
    <xdr:pic>
      <xdr:nvPicPr>
        <xdr:cNvPr id="872" name="Picture 871">
          <a:hlinkClick xmlns:r="http://schemas.openxmlformats.org/officeDocument/2006/relationships" r:id="rId868" tgtFrame="_top"/>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4212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1197</xdr:row>
      <xdr:rowOff>28575</xdr:rowOff>
    </xdr:from>
    <xdr:to>
      <xdr:col>0</xdr:col>
      <xdr:colOff>152400</xdr:colOff>
      <xdr:row>1197</xdr:row>
      <xdr:rowOff>180975</xdr:rowOff>
    </xdr:to>
    <xdr:pic>
      <xdr:nvPicPr>
        <xdr:cNvPr id="873" name="Picture 872">
          <a:hlinkClick xmlns:r="http://schemas.openxmlformats.org/officeDocument/2006/relationships" r:id="rId869" tgtFrame="_top"/>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535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1195</xdr:row>
      <xdr:rowOff>990600</xdr:rowOff>
    </xdr:from>
    <xdr:to>
      <xdr:col>0</xdr:col>
      <xdr:colOff>152400</xdr:colOff>
      <xdr:row>1196</xdr:row>
      <xdr:rowOff>164523</xdr:rowOff>
    </xdr:to>
    <xdr:pic>
      <xdr:nvPicPr>
        <xdr:cNvPr id="874" name="Picture 873">
          <a:hlinkClick xmlns:r="http://schemas.openxmlformats.org/officeDocument/2006/relationships" r:id="rId870" tgtFrame="_top"/>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631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1229</xdr:row>
      <xdr:rowOff>685800</xdr:rowOff>
    </xdr:from>
    <xdr:to>
      <xdr:col>0</xdr:col>
      <xdr:colOff>152400</xdr:colOff>
      <xdr:row>1230</xdr:row>
      <xdr:rowOff>159326</xdr:rowOff>
    </xdr:to>
    <xdr:pic>
      <xdr:nvPicPr>
        <xdr:cNvPr id="875" name="Picture 874">
          <a:hlinkClick xmlns:r="http://schemas.openxmlformats.org/officeDocument/2006/relationships" r:id="rId871" tgtFrame="_top"/>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709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1352</xdr:row>
      <xdr:rowOff>381000</xdr:rowOff>
    </xdr:from>
    <xdr:to>
      <xdr:col>0</xdr:col>
      <xdr:colOff>152400</xdr:colOff>
      <xdr:row>1353</xdr:row>
      <xdr:rowOff>159328</xdr:rowOff>
    </xdr:to>
    <xdr:pic>
      <xdr:nvPicPr>
        <xdr:cNvPr id="876" name="Picture 875">
          <a:hlinkClick xmlns:r="http://schemas.openxmlformats.org/officeDocument/2006/relationships" r:id="rId872" tgtFrame="_top"/>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824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1198</xdr:row>
      <xdr:rowOff>76200</xdr:rowOff>
    </xdr:from>
    <xdr:to>
      <xdr:col>0</xdr:col>
      <xdr:colOff>152400</xdr:colOff>
      <xdr:row>1198</xdr:row>
      <xdr:rowOff>228600</xdr:rowOff>
    </xdr:to>
    <xdr:pic>
      <xdr:nvPicPr>
        <xdr:cNvPr id="877" name="Picture 876">
          <a:hlinkClick xmlns:r="http://schemas.openxmlformats.org/officeDocument/2006/relationships" r:id="rId873" tgtFrame="_top"/>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7938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1354</xdr:row>
      <xdr:rowOff>314325</xdr:rowOff>
    </xdr:from>
    <xdr:to>
      <xdr:col>0</xdr:col>
      <xdr:colOff>152400</xdr:colOff>
      <xdr:row>1355</xdr:row>
      <xdr:rowOff>159328</xdr:rowOff>
    </xdr:to>
    <xdr:pic>
      <xdr:nvPicPr>
        <xdr:cNvPr id="878" name="Picture 877">
          <a:hlinkClick xmlns:r="http://schemas.openxmlformats.org/officeDocument/2006/relationships" r:id="rId874" tgtFrame="_top"/>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0708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1197</xdr:row>
      <xdr:rowOff>371475</xdr:rowOff>
    </xdr:from>
    <xdr:to>
      <xdr:col>0</xdr:col>
      <xdr:colOff>152400</xdr:colOff>
      <xdr:row>1198</xdr:row>
      <xdr:rowOff>159327</xdr:rowOff>
    </xdr:to>
    <xdr:pic>
      <xdr:nvPicPr>
        <xdr:cNvPr id="879" name="Picture 878">
          <a:hlinkClick xmlns:r="http://schemas.openxmlformats.org/officeDocument/2006/relationships" r:id="rId875" tgtFrame="_top"/>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148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1357</xdr:row>
      <xdr:rowOff>428625</xdr:rowOff>
    </xdr:from>
    <xdr:to>
      <xdr:col>0</xdr:col>
      <xdr:colOff>152400</xdr:colOff>
      <xdr:row>1358</xdr:row>
      <xdr:rowOff>159328</xdr:rowOff>
    </xdr:to>
    <xdr:pic>
      <xdr:nvPicPr>
        <xdr:cNvPr id="880" name="Picture 879">
          <a:hlinkClick xmlns:r="http://schemas.openxmlformats.org/officeDocument/2006/relationships" r:id="rId876" tgtFrame="_top"/>
          <a:extLst>
            <a:ext uri="{FF2B5EF4-FFF2-40B4-BE49-F238E27FC236}">
              <a16:creationId xmlns:a16="http://schemas.microsoft.com/office/drawing/2014/main" id="{00000000-0008-0000-0200-00007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227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1230</xdr:row>
      <xdr:rowOff>123825</xdr:rowOff>
    </xdr:from>
    <xdr:to>
      <xdr:col>0</xdr:col>
      <xdr:colOff>152400</xdr:colOff>
      <xdr:row>1231</xdr:row>
      <xdr:rowOff>16452</xdr:rowOff>
    </xdr:to>
    <xdr:pic>
      <xdr:nvPicPr>
        <xdr:cNvPr id="881" name="Picture 880">
          <a:hlinkClick xmlns:r="http://schemas.openxmlformats.org/officeDocument/2006/relationships" r:id="rId877" tgtFrame="_top"/>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305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82" name="Picture 881">
          <a:hlinkClick xmlns:r="http://schemas.openxmlformats.org/officeDocument/2006/relationships" r:id="rId878" tgtFrame="_top"/>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401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169964</xdr:rowOff>
    </xdr:to>
    <xdr:pic>
      <xdr:nvPicPr>
        <xdr:cNvPr id="883" name="Picture 882">
          <a:hlinkClick xmlns:r="http://schemas.openxmlformats.org/officeDocument/2006/relationships" r:id="rId879" tgtFrame="_top"/>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4976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1201</xdr:row>
      <xdr:rowOff>838200</xdr:rowOff>
    </xdr:from>
    <xdr:to>
      <xdr:col>0</xdr:col>
      <xdr:colOff>152400</xdr:colOff>
      <xdr:row>1202</xdr:row>
      <xdr:rowOff>159327</xdr:rowOff>
    </xdr:to>
    <xdr:pic>
      <xdr:nvPicPr>
        <xdr:cNvPr id="884" name="Picture 883">
          <a:hlinkClick xmlns:r="http://schemas.openxmlformats.org/officeDocument/2006/relationships" r:id="rId880" tgtFrame="_top"/>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593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1199</xdr:row>
      <xdr:rowOff>171450</xdr:rowOff>
    </xdr:from>
    <xdr:to>
      <xdr:col>0</xdr:col>
      <xdr:colOff>152400</xdr:colOff>
      <xdr:row>1200</xdr:row>
      <xdr:rowOff>64078</xdr:rowOff>
    </xdr:to>
    <xdr:pic>
      <xdr:nvPicPr>
        <xdr:cNvPr id="885" name="Picture 884">
          <a:hlinkClick xmlns:r="http://schemas.openxmlformats.org/officeDocument/2006/relationships" r:id="rId881" tgtFrame="_top"/>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67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1199</xdr:row>
      <xdr:rowOff>952500</xdr:rowOff>
    </xdr:from>
    <xdr:to>
      <xdr:col>0</xdr:col>
      <xdr:colOff>152400</xdr:colOff>
      <xdr:row>1200</xdr:row>
      <xdr:rowOff>164523</xdr:rowOff>
    </xdr:to>
    <xdr:pic>
      <xdr:nvPicPr>
        <xdr:cNvPr id="886" name="Picture 885">
          <a:hlinkClick xmlns:r="http://schemas.openxmlformats.org/officeDocument/2006/relationships" r:id="rId882" tgtFrame="_top"/>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750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1231</xdr:row>
      <xdr:rowOff>828675</xdr:rowOff>
    </xdr:from>
    <xdr:to>
      <xdr:col>0</xdr:col>
      <xdr:colOff>152400</xdr:colOff>
      <xdr:row>1232</xdr:row>
      <xdr:rowOff>159327</xdr:rowOff>
    </xdr:to>
    <xdr:pic>
      <xdr:nvPicPr>
        <xdr:cNvPr id="887" name="Picture 886">
          <a:hlinkClick xmlns:r="http://schemas.openxmlformats.org/officeDocument/2006/relationships" r:id="rId883" tgtFrame="_top"/>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846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1359</xdr:row>
      <xdr:rowOff>342900</xdr:rowOff>
    </xdr:from>
    <xdr:to>
      <xdr:col>0</xdr:col>
      <xdr:colOff>152400</xdr:colOff>
      <xdr:row>1360</xdr:row>
      <xdr:rowOff>159327</xdr:rowOff>
    </xdr:to>
    <xdr:pic>
      <xdr:nvPicPr>
        <xdr:cNvPr id="888" name="Picture 887">
          <a:hlinkClick xmlns:r="http://schemas.openxmlformats.org/officeDocument/2006/relationships" r:id="rId884" tgtFrame="_top"/>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89605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1233</xdr:row>
      <xdr:rowOff>400050</xdr:rowOff>
    </xdr:from>
    <xdr:to>
      <xdr:col>0</xdr:col>
      <xdr:colOff>152400</xdr:colOff>
      <xdr:row>1234</xdr:row>
      <xdr:rowOff>159328</xdr:rowOff>
    </xdr:to>
    <xdr:pic>
      <xdr:nvPicPr>
        <xdr:cNvPr id="889" name="Picture 888">
          <a:hlinkClick xmlns:r="http://schemas.openxmlformats.org/officeDocument/2006/relationships" r:id="rId885" tgtFrame="_top"/>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038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1205</xdr:row>
      <xdr:rowOff>457200</xdr:rowOff>
    </xdr:from>
    <xdr:to>
      <xdr:col>0</xdr:col>
      <xdr:colOff>152400</xdr:colOff>
      <xdr:row>1206</xdr:row>
      <xdr:rowOff>159327</xdr:rowOff>
    </xdr:to>
    <xdr:pic>
      <xdr:nvPicPr>
        <xdr:cNvPr id="890" name="Picture 889">
          <a:hlinkClick xmlns:r="http://schemas.openxmlformats.org/officeDocument/2006/relationships" r:id="rId886" tgtFrame="_top"/>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1529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1204</xdr:row>
      <xdr:rowOff>695325</xdr:rowOff>
    </xdr:from>
    <xdr:to>
      <xdr:col>0</xdr:col>
      <xdr:colOff>152400</xdr:colOff>
      <xdr:row>1205</xdr:row>
      <xdr:rowOff>159326</xdr:rowOff>
    </xdr:to>
    <xdr:pic>
      <xdr:nvPicPr>
        <xdr:cNvPr id="891" name="Picture 890">
          <a:hlinkClick xmlns:r="http://schemas.openxmlformats.org/officeDocument/2006/relationships" r:id="rId887" tgtFrame="_top"/>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285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1232</xdr:row>
      <xdr:rowOff>571500</xdr:rowOff>
    </xdr:from>
    <xdr:to>
      <xdr:col>0</xdr:col>
      <xdr:colOff>152400</xdr:colOff>
      <xdr:row>1233</xdr:row>
      <xdr:rowOff>159327</xdr:rowOff>
    </xdr:to>
    <xdr:pic>
      <xdr:nvPicPr>
        <xdr:cNvPr id="892" name="Picture 891">
          <a:hlinkClick xmlns:r="http://schemas.openxmlformats.org/officeDocument/2006/relationships" r:id="rId888" tgtFrame="_top"/>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3815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164771</xdr:rowOff>
    </xdr:to>
    <xdr:pic>
      <xdr:nvPicPr>
        <xdr:cNvPr id="893" name="Picture 892">
          <a:hlinkClick xmlns:r="http://schemas.openxmlformats.org/officeDocument/2006/relationships" r:id="rId889" tgtFrame="_top"/>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477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171698</xdr:rowOff>
    </xdr:to>
    <xdr:pic>
      <xdr:nvPicPr>
        <xdr:cNvPr id="894" name="Picture 893">
          <a:hlinkClick xmlns:r="http://schemas.openxmlformats.org/officeDocument/2006/relationships" r:id="rId890" tgtFrame="_top"/>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5739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895" name="Picture 894">
          <a:hlinkClick xmlns:r="http://schemas.openxmlformats.org/officeDocument/2006/relationships" r:id="rId891" tgtFrame="_top"/>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670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1236</xdr:row>
      <xdr:rowOff>981075</xdr:rowOff>
    </xdr:from>
    <xdr:to>
      <xdr:col>0</xdr:col>
      <xdr:colOff>152400</xdr:colOff>
      <xdr:row>1237</xdr:row>
      <xdr:rowOff>159327</xdr:rowOff>
    </xdr:to>
    <xdr:pic>
      <xdr:nvPicPr>
        <xdr:cNvPr id="896" name="Picture 895">
          <a:hlinkClick xmlns:r="http://schemas.openxmlformats.org/officeDocument/2006/relationships" r:id="rId892" tgtFrame="_top"/>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82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1210</xdr:row>
      <xdr:rowOff>314325</xdr:rowOff>
    </xdr:from>
    <xdr:to>
      <xdr:col>0</xdr:col>
      <xdr:colOff>152400</xdr:colOff>
      <xdr:row>1211</xdr:row>
      <xdr:rowOff>159328</xdr:rowOff>
    </xdr:to>
    <xdr:pic>
      <xdr:nvPicPr>
        <xdr:cNvPr id="897" name="Picture 896">
          <a:hlinkClick xmlns:r="http://schemas.openxmlformats.org/officeDocument/2006/relationships" r:id="rId893" tgtFrame="_top"/>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49971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898" name="Picture 897">
          <a:hlinkClick xmlns:r="http://schemas.openxmlformats.org/officeDocument/2006/relationships" r:id="rId894" tgtFrame="_top"/>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04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164769</xdr:rowOff>
    </xdr:to>
    <xdr:pic>
      <xdr:nvPicPr>
        <xdr:cNvPr id="899" name="Picture 898">
          <a:hlinkClick xmlns:r="http://schemas.openxmlformats.org/officeDocument/2006/relationships" r:id="rId895" tgtFrame="_top"/>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1273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164770</xdr:rowOff>
    </xdr:to>
    <xdr:pic>
      <xdr:nvPicPr>
        <xdr:cNvPr id="900" name="Picture 899">
          <a:hlinkClick xmlns:r="http://schemas.openxmlformats.org/officeDocument/2006/relationships" r:id="rId896" tgtFrame="_top"/>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2416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1207</xdr:row>
      <xdr:rowOff>904875</xdr:rowOff>
    </xdr:from>
    <xdr:to>
      <xdr:col>0</xdr:col>
      <xdr:colOff>152400</xdr:colOff>
      <xdr:row>1208</xdr:row>
      <xdr:rowOff>159329</xdr:rowOff>
    </xdr:to>
    <xdr:pic>
      <xdr:nvPicPr>
        <xdr:cNvPr id="901" name="Picture 900">
          <a:hlinkClick xmlns:r="http://schemas.openxmlformats.org/officeDocument/2006/relationships" r:id="rId897" tgtFrame="_top"/>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355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1206</xdr:row>
      <xdr:rowOff>238125</xdr:rowOff>
    </xdr:from>
    <xdr:to>
      <xdr:col>0</xdr:col>
      <xdr:colOff>152400</xdr:colOff>
      <xdr:row>1207</xdr:row>
      <xdr:rowOff>130752</xdr:rowOff>
    </xdr:to>
    <xdr:pic>
      <xdr:nvPicPr>
        <xdr:cNvPr id="902" name="Picture 901">
          <a:hlinkClick xmlns:r="http://schemas.openxmlformats.org/officeDocument/2006/relationships" r:id="rId898" tgtFrame="_top"/>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434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1206</xdr:row>
      <xdr:rowOff>1019175</xdr:rowOff>
    </xdr:from>
    <xdr:to>
      <xdr:col>0</xdr:col>
      <xdr:colOff>152400</xdr:colOff>
      <xdr:row>1207</xdr:row>
      <xdr:rowOff>164522</xdr:rowOff>
    </xdr:to>
    <xdr:pic>
      <xdr:nvPicPr>
        <xdr:cNvPr id="903" name="Picture 902">
          <a:hlinkClick xmlns:r="http://schemas.openxmlformats.org/officeDocument/2006/relationships" r:id="rId899" tgtFrame="_top"/>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512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1234</xdr:row>
      <xdr:rowOff>714375</xdr:rowOff>
    </xdr:from>
    <xdr:to>
      <xdr:col>0</xdr:col>
      <xdr:colOff>152400</xdr:colOff>
      <xdr:row>1235</xdr:row>
      <xdr:rowOff>159327</xdr:rowOff>
    </xdr:to>
    <xdr:pic>
      <xdr:nvPicPr>
        <xdr:cNvPr id="904" name="Picture 903">
          <a:hlinkClick xmlns:r="http://schemas.openxmlformats.org/officeDocument/2006/relationships" r:id="rId900" tgtFrame="_top"/>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590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1234</xdr:row>
      <xdr:rowOff>1495425</xdr:rowOff>
    </xdr:from>
    <xdr:to>
      <xdr:col>0</xdr:col>
      <xdr:colOff>152400</xdr:colOff>
      <xdr:row>1235</xdr:row>
      <xdr:rowOff>158461</xdr:rowOff>
    </xdr:to>
    <xdr:pic>
      <xdr:nvPicPr>
        <xdr:cNvPr id="905" name="Picture 904">
          <a:hlinkClick xmlns:r="http://schemas.openxmlformats.org/officeDocument/2006/relationships" r:id="rId901" tgtFrame="_top"/>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668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168234</xdr:rowOff>
    </xdr:to>
    <xdr:pic>
      <xdr:nvPicPr>
        <xdr:cNvPr id="906" name="Picture 905">
          <a:hlinkClick xmlns:r="http://schemas.openxmlformats.org/officeDocument/2006/relationships" r:id="rId902" tgtFrame="_top"/>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746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1158</xdr:row>
      <xdr:rowOff>704850</xdr:rowOff>
    </xdr:from>
    <xdr:to>
      <xdr:col>0</xdr:col>
      <xdr:colOff>152400</xdr:colOff>
      <xdr:row>1159</xdr:row>
      <xdr:rowOff>162792</xdr:rowOff>
    </xdr:to>
    <xdr:pic>
      <xdr:nvPicPr>
        <xdr:cNvPr id="907" name="Picture 906">
          <a:hlinkClick xmlns:r="http://schemas.openxmlformats.org/officeDocument/2006/relationships" r:id="rId903" tgtFrame="_top"/>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8245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1283</xdr:row>
      <xdr:rowOff>38100</xdr:rowOff>
    </xdr:from>
    <xdr:to>
      <xdr:col>0</xdr:col>
      <xdr:colOff>152400</xdr:colOff>
      <xdr:row>1283</xdr:row>
      <xdr:rowOff>190500</xdr:rowOff>
    </xdr:to>
    <xdr:pic>
      <xdr:nvPicPr>
        <xdr:cNvPr id="908" name="Picture 907">
          <a:hlinkClick xmlns:r="http://schemas.openxmlformats.org/officeDocument/2006/relationships" r:id="rId904" tgtFrame="_top"/>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0902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1161</xdr:row>
      <xdr:rowOff>457200</xdr:rowOff>
    </xdr:from>
    <xdr:to>
      <xdr:col>0</xdr:col>
      <xdr:colOff>152400</xdr:colOff>
      <xdr:row>1162</xdr:row>
      <xdr:rowOff>159327</xdr:rowOff>
    </xdr:to>
    <xdr:pic>
      <xdr:nvPicPr>
        <xdr:cNvPr id="909" name="Picture 908">
          <a:hlinkClick xmlns:r="http://schemas.openxmlformats.org/officeDocument/2006/relationships" r:id="rId905" tgtFrame="_top"/>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016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1284</xdr:row>
      <xdr:rowOff>152400</xdr:rowOff>
    </xdr:from>
    <xdr:to>
      <xdr:col>0</xdr:col>
      <xdr:colOff>152400</xdr:colOff>
      <xdr:row>1285</xdr:row>
      <xdr:rowOff>45028</xdr:rowOff>
    </xdr:to>
    <xdr:pic>
      <xdr:nvPicPr>
        <xdr:cNvPr id="910" name="Picture 909">
          <a:hlinkClick xmlns:r="http://schemas.openxmlformats.org/officeDocument/2006/relationships" r:id="rId906" tgtFrame="_top"/>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1674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1215</xdr:row>
      <xdr:rowOff>571500</xdr:rowOff>
    </xdr:from>
    <xdr:to>
      <xdr:col>0</xdr:col>
      <xdr:colOff>152400</xdr:colOff>
      <xdr:row>1216</xdr:row>
      <xdr:rowOff>162791</xdr:rowOff>
    </xdr:to>
    <xdr:pic>
      <xdr:nvPicPr>
        <xdr:cNvPr id="911" name="Picture 910">
          <a:hlinkClick xmlns:r="http://schemas.openxmlformats.org/officeDocument/2006/relationships" r:id="rId907" tgtFrame="_top"/>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2817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1162</xdr:row>
      <xdr:rowOff>628650</xdr:rowOff>
    </xdr:from>
    <xdr:to>
      <xdr:col>0</xdr:col>
      <xdr:colOff>152400</xdr:colOff>
      <xdr:row>1163</xdr:row>
      <xdr:rowOff>159328</xdr:rowOff>
    </xdr:to>
    <xdr:pic>
      <xdr:nvPicPr>
        <xdr:cNvPr id="912" name="Picture 911">
          <a:hlinkClick xmlns:r="http://schemas.openxmlformats.org/officeDocument/2006/relationships" r:id="rId908" tgtFrame="_top"/>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359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1285</xdr:row>
      <xdr:rowOff>685800</xdr:rowOff>
    </xdr:from>
    <xdr:to>
      <xdr:col>0</xdr:col>
      <xdr:colOff>152400</xdr:colOff>
      <xdr:row>1286</xdr:row>
      <xdr:rowOff>162789</xdr:rowOff>
    </xdr:to>
    <xdr:pic>
      <xdr:nvPicPr>
        <xdr:cNvPr id="913" name="Picture 912">
          <a:hlinkClick xmlns:r="http://schemas.openxmlformats.org/officeDocument/2006/relationships" r:id="rId909" tgtFrame="_top"/>
          <a:extLst>
            <a:ext uri="{FF2B5EF4-FFF2-40B4-BE49-F238E27FC236}">
              <a16:creationId xmlns:a16="http://schemas.microsoft.com/office/drawing/2014/main" id="{00000000-0008-0000-0200-00009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474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1286</xdr:row>
      <xdr:rowOff>742950</xdr:rowOff>
    </xdr:from>
    <xdr:to>
      <xdr:col>0</xdr:col>
      <xdr:colOff>152400</xdr:colOff>
      <xdr:row>1287</xdr:row>
      <xdr:rowOff>159327</xdr:rowOff>
    </xdr:to>
    <xdr:pic>
      <xdr:nvPicPr>
        <xdr:cNvPr id="914" name="Picture 913">
          <a:hlinkClick xmlns:r="http://schemas.openxmlformats.org/officeDocument/2006/relationships" r:id="rId910" tgtFrame="_top"/>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552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1216</xdr:row>
      <xdr:rowOff>438150</xdr:rowOff>
    </xdr:from>
    <xdr:to>
      <xdr:col>0</xdr:col>
      <xdr:colOff>152400</xdr:colOff>
      <xdr:row>1217</xdr:row>
      <xdr:rowOff>159327</xdr:rowOff>
    </xdr:to>
    <xdr:pic>
      <xdr:nvPicPr>
        <xdr:cNvPr id="915" name="Picture 914">
          <a:hlinkClick xmlns:r="http://schemas.openxmlformats.org/officeDocument/2006/relationships" r:id="rId911" tgtFrame="_top"/>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63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175</xdr:row>
      <xdr:rowOff>0</xdr:rowOff>
    </xdr:from>
    <xdr:to>
      <xdr:col>0</xdr:col>
      <xdr:colOff>152400</xdr:colOff>
      <xdr:row>175</xdr:row>
      <xdr:rowOff>164771</xdr:rowOff>
    </xdr:to>
    <xdr:pic>
      <xdr:nvPicPr>
        <xdr:cNvPr id="916" name="Picture 915">
          <a:hlinkClick xmlns:r="http://schemas.openxmlformats.org/officeDocument/2006/relationships" r:id="rId912" tgtFrame="_top"/>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70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1293</xdr:row>
      <xdr:rowOff>552450</xdr:rowOff>
    </xdr:from>
    <xdr:to>
      <xdr:col>0</xdr:col>
      <xdr:colOff>152400</xdr:colOff>
      <xdr:row>1294</xdr:row>
      <xdr:rowOff>159327</xdr:rowOff>
    </xdr:to>
    <xdr:pic>
      <xdr:nvPicPr>
        <xdr:cNvPr id="917" name="Picture 916">
          <a:hlinkClick xmlns:r="http://schemas.openxmlformats.org/officeDocument/2006/relationships" r:id="rId913" tgtFrame="_top"/>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786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1279</xdr:row>
      <xdr:rowOff>609600</xdr:rowOff>
    </xdr:from>
    <xdr:to>
      <xdr:col>0</xdr:col>
      <xdr:colOff>152400</xdr:colOff>
      <xdr:row>1280</xdr:row>
      <xdr:rowOff>159327</xdr:rowOff>
    </xdr:to>
    <xdr:pic>
      <xdr:nvPicPr>
        <xdr:cNvPr id="918" name="Picture 917">
          <a:hlinkClick xmlns:r="http://schemas.openxmlformats.org/officeDocument/2006/relationships" r:id="rId914" tgtFrame="_top"/>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8646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1154</xdr:row>
      <xdr:rowOff>123825</xdr:rowOff>
    </xdr:from>
    <xdr:to>
      <xdr:col>0</xdr:col>
      <xdr:colOff>152400</xdr:colOff>
      <xdr:row>1155</xdr:row>
      <xdr:rowOff>16452</xdr:rowOff>
    </xdr:to>
    <xdr:pic>
      <xdr:nvPicPr>
        <xdr:cNvPr id="919" name="Picture 918">
          <a:hlinkClick xmlns:r="http://schemas.openxmlformats.org/officeDocument/2006/relationships" r:id="rId915" tgtFrame="_top"/>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1942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1154</xdr:row>
      <xdr:rowOff>904875</xdr:rowOff>
    </xdr:from>
    <xdr:to>
      <xdr:col>0</xdr:col>
      <xdr:colOff>152400</xdr:colOff>
      <xdr:row>1155</xdr:row>
      <xdr:rowOff>159327</xdr:rowOff>
    </xdr:to>
    <xdr:pic>
      <xdr:nvPicPr>
        <xdr:cNvPr id="920" name="Picture 919">
          <a:hlinkClick xmlns:r="http://schemas.openxmlformats.org/officeDocument/2006/relationships" r:id="rId916" tgtFrame="_top"/>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020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1185</xdr:row>
      <xdr:rowOff>781050</xdr:rowOff>
    </xdr:from>
    <xdr:to>
      <xdr:col>0</xdr:col>
      <xdr:colOff>152400</xdr:colOff>
      <xdr:row>1186</xdr:row>
      <xdr:rowOff>159327</xdr:rowOff>
    </xdr:to>
    <xdr:pic>
      <xdr:nvPicPr>
        <xdr:cNvPr id="921" name="Picture 920">
          <a:hlinkClick xmlns:r="http://schemas.openxmlformats.org/officeDocument/2006/relationships" r:id="rId917" tgtFrame="_top"/>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171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1343</xdr:row>
      <xdr:rowOff>838200</xdr:rowOff>
    </xdr:from>
    <xdr:to>
      <xdr:col>0</xdr:col>
      <xdr:colOff>152400</xdr:colOff>
      <xdr:row>1344</xdr:row>
      <xdr:rowOff>159327</xdr:rowOff>
    </xdr:to>
    <xdr:pic>
      <xdr:nvPicPr>
        <xdr:cNvPr id="922" name="Picture 921">
          <a:hlinkClick xmlns:r="http://schemas.openxmlformats.org/officeDocument/2006/relationships" r:id="rId918" tgtFrame="_top"/>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3218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1283</xdr:row>
      <xdr:rowOff>1076325</xdr:rowOff>
    </xdr:from>
    <xdr:to>
      <xdr:col>0</xdr:col>
      <xdr:colOff>152400</xdr:colOff>
      <xdr:row>1284</xdr:row>
      <xdr:rowOff>159327</xdr:rowOff>
    </xdr:to>
    <xdr:pic>
      <xdr:nvPicPr>
        <xdr:cNvPr id="923" name="Picture 922">
          <a:hlinkClick xmlns:r="http://schemas.openxmlformats.org/officeDocument/2006/relationships" r:id="rId919" tgtFrame="_top"/>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472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1213</xdr:row>
      <xdr:rowOff>19050</xdr:rowOff>
    </xdr:from>
    <xdr:to>
      <xdr:col>0</xdr:col>
      <xdr:colOff>152400</xdr:colOff>
      <xdr:row>1213</xdr:row>
      <xdr:rowOff>171450</xdr:rowOff>
    </xdr:to>
    <xdr:pic>
      <xdr:nvPicPr>
        <xdr:cNvPr id="924" name="Picture 923">
          <a:hlinkClick xmlns:r="http://schemas.openxmlformats.org/officeDocument/2006/relationships" r:id="rId920" tgtFrame="_top"/>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550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1298</xdr:row>
      <xdr:rowOff>38100</xdr:rowOff>
    </xdr:from>
    <xdr:to>
      <xdr:col>0</xdr:col>
      <xdr:colOff>152400</xdr:colOff>
      <xdr:row>1298</xdr:row>
      <xdr:rowOff>190500</xdr:rowOff>
    </xdr:to>
    <xdr:pic>
      <xdr:nvPicPr>
        <xdr:cNvPr id="925" name="Picture 924">
          <a:hlinkClick xmlns:r="http://schemas.openxmlformats.org/officeDocument/2006/relationships" r:id="rId921" tgtFrame="_top"/>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628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1219</xdr:row>
      <xdr:rowOff>57150</xdr:rowOff>
    </xdr:from>
    <xdr:to>
      <xdr:col>0</xdr:col>
      <xdr:colOff>152400</xdr:colOff>
      <xdr:row>1219</xdr:row>
      <xdr:rowOff>209550</xdr:rowOff>
    </xdr:to>
    <xdr:pic>
      <xdr:nvPicPr>
        <xdr:cNvPr id="926" name="Picture 925">
          <a:hlinkClick xmlns:r="http://schemas.openxmlformats.org/officeDocument/2006/relationships" r:id="rId922" tgtFrame="_top"/>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7067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1221</xdr:row>
      <xdr:rowOff>76200</xdr:rowOff>
    </xdr:from>
    <xdr:to>
      <xdr:col>0</xdr:col>
      <xdr:colOff>152400</xdr:colOff>
      <xdr:row>1221</xdr:row>
      <xdr:rowOff>228600</xdr:rowOff>
    </xdr:to>
    <xdr:pic>
      <xdr:nvPicPr>
        <xdr:cNvPr id="927" name="Picture 926">
          <a:hlinkClick xmlns:r="http://schemas.openxmlformats.org/officeDocument/2006/relationships" r:id="rId923" tgtFrame="_top"/>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784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1314</xdr:row>
      <xdr:rowOff>76200</xdr:rowOff>
    </xdr:from>
    <xdr:to>
      <xdr:col>0</xdr:col>
      <xdr:colOff>152400</xdr:colOff>
      <xdr:row>1314</xdr:row>
      <xdr:rowOff>228600</xdr:rowOff>
    </xdr:to>
    <xdr:pic>
      <xdr:nvPicPr>
        <xdr:cNvPr id="928" name="Picture 927">
          <a:hlinkClick xmlns:r="http://schemas.openxmlformats.org/officeDocument/2006/relationships" r:id="rId924" tgtFrame="_top"/>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2899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1325</xdr:row>
      <xdr:rowOff>57150</xdr:rowOff>
    </xdr:from>
    <xdr:to>
      <xdr:col>0</xdr:col>
      <xdr:colOff>152400</xdr:colOff>
      <xdr:row>1325</xdr:row>
      <xdr:rowOff>209550</xdr:rowOff>
    </xdr:to>
    <xdr:pic>
      <xdr:nvPicPr>
        <xdr:cNvPr id="929" name="Picture 928">
          <a:hlinkClick xmlns:r="http://schemas.openxmlformats.org/officeDocument/2006/relationships" r:id="rId925" tgtFrame="_top"/>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0496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1292</xdr:row>
      <xdr:rowOff>38100</xdr:rowOff>
    </xdr:from>
    <xdr:to>
      <xdr:col>0</xdr:col>
      <xdr:colOff>152400</xdr:colOff>
      <xdr:row>1292</xdr:row>
      <xdr:rowOff>190500</xdr:rowOff>
    </xdr:to>
    <xdr:pic>
      <xdr:nvPicPr>
        <xdr:cNvPr id="930" name="Picture 929">
          <a:hlinkClick xmlns:r="http://schemas.openxmlformats.org/officeDocument/2006/relationships" r:id="rId926" tgtFrame="_top"/>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200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1310</xdr:row>
      <xdr:rowOff>38100</xdr:rowOff>
    </xdr:from>
    <xdr:to>
      <xdr:col>0</xdr:col>
      <xdr:colOff>152400</xdr:colOff>
      <xdr:row>1310</xdr:row>
      <xdr:rowOff>190500</xdr:rowOff>
    </xdr:to>
    <xdr:pic>
      <xdr:nvPicPr>
        <xdr:cNvPr id="931" name="Picture 930">
          <a:hlinkClick xmlns:r="http://schemas.openxmlformats.org/officeDocument/2006/relationships" r:id="rId927" tgtFrame="_top"/>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314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1322</xdr:row>
      <xdr:rowOff>57150</xdr:rowOff>
    </xdr:from>
    <xdr:to>
      <xdr:col>0</xdr:col>
      <xdr:colOff>152400</xdr:colOff>
      <xdr:row>1322</xdr:row>
      <xdr:rowOff>209550</xdr:rowOff>
    </xdr:to>
    <xdr:pic>
      <xdr:nvPicPr>
        <xdr:cNvPr id="932" name="Picture 931">
          <a:hlinkClick xmlns:r="http://schemas.openxmlformats.org/officeDocument/2006/relationships" r:id="rId928" tgtFrame="_top"/>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392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1202</xdr:row>
      <xdr:rowOff>76200</xdr:rowOff>
    </xdr:from>
    <xdr:to>
      <xdr:col>0</xdr:col>
      <xdr:colOff>152400</xdr:colOff>
      <xdr:row>1202</xdr:row>
      <xdr:rowOff>228600</xdr:rowOff>
    </xdr:to>
    <xdr:pic>
      <xdr:nvPicPr>
        <xdr:cNvPr id="933" name="Picture 932">
          <a:hlinkClick xmlns:r="http://schemas.openxmlformats.org/officeDocument/2006/relationships" r:id="rId929" tgtFrame="_top"/>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470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1190</xdr:row>
      <xdr:rowOff>76200</xdr:rowOff>
    </xdr:from>
    <xdr:to>
      <xdr:col>0</xdr:col>
      <xdr:colOff>152400</xdr:colOff>
      <xdr:row>1190</xdr:row>
      <xdr:rowOff>228600</xdr:rowOff>
    </xdr:to>
    <xdr:pic>
      <xdr:nvPicPr>
        <xdr:cNvPr id="934" name="Picture 933">
          <a:hlinkClick xmlns:r="http://schemas.openxmlformats.org/officeDocument/2006/relationships" r:id="rId930" tgtFrame="_top"/>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584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1180</xdr:row>
      <xdr:rowOff>76200</xdr:rowOff>
    </xdr:from>
    <xdr:to>
      <xdr:col>0</xdr:col>
      <xdr:colOff>152400</xdr:colOff>
      <xdr:row>1180</xdr:row>
      <xdr:rowOff>228600</xdr:rowOff>
    </xdr:to>
    <xdr:pic>
      <xdr:nvPicPr>
        <xdr:cNvPr id="935" name="Picture 934">
          <a:hlinkClick xmlns:r="http://schemas.openxmlformats.org/officeDocument/2006/relationships" r:id="rId931" tgtFrame="_top"/>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6992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1167</xdr:row>
      <xdr:rowOff>76200</xdr:rowOff>
    </xdr:from>
    <xdr:to>
      <xdr:col>0</xdr:col>
      <xdr:colOff>152400</xdr:colOff>
      <xdr:row>1167</xdr:row>
      <xdr:rowOff>228600</xdr:rowOff>
    </xdr:to>
    <xdr:pic>
      <xdr:nvPicPr>
        <xdr:cNvPr id="936" name="Picture 935">
          <a:hlinkClick xmlns:r="http://schemas.openxmlformats.org/officeDocument/2006/relationships" r:id="rId932" tgtFrame="_top"/>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813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1280</xdr:row>
      <xdr:rowOff>57150</xdr:rowOff>
    </xdr:from>
    <xdr:to>
      <xdr:col>0</xdr:col>
      <xdr:colOff>152400</xdr:colOff>
      <xdr:row>1280</xdr:row>
      <xdr:rowOff>209550</xdr:rowOff>
    </xdr:to>
    <xdr:pic>
      <xdr:nvPicPr>
        <xdr:cNvPr id="937" name="Picture 936">
          <a:hlinkClick xmlns:r="http://schemas.openxmlformats.org/officeDocument/2006/relationships" r:id="rId933" tgtFrame="_top"/>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39640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1340</xdr:row>
      <xdr:rowOff>57150</xdr:rowOff>
    </xdr:from>
    <xdr:to>
      <xdr:col>0</xdr:col>
      <xdr:colOff>152400</xdr:colOff>
      <xdr:row>1340</xdr:row>
      <xdr:rowOff>209550</xdr:rowOff>
    </xdr:to>
    <xdr:pic>
      <xdr:nvPicPr>
        <xdr:cNvPr id="938" name="Picture 937">
          <a:hlinkClick xmlns:r="http://schemas.openxmlformats.org/officeDocument/2006/relationships" r:id="rId934" tgtFrame="_top"/>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0783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1183</xdr:row>
      <xdr:rowOff>28575</xdr:rowOff>
    </xdr:from>
    <xdr:to>
      <xdr:col>0</xdr:col>
      <xdr:colOff>152400</xdr:colOff>
      <xdr:row>1183</xdr:row>
      <xdr:rowOff>180975</xdr:rowOff>
    </xdr:to>
    <xdr:pic>
      <xdr:nvPicPr>
        <xdr:cNvPr id="939" name="Picture 938">
          <a:hlinkClick xmlns:r="http://schemas.openxmlformats.org/officeDocument/2006/relationships" r:id="rId935" tgtFrame="_top"/>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246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1200</xdr:row>
      <xdr:rowOff>47625</xdr:rowOff>
    </xdr:from>
    <xdr:to>
      <xdr:col>0</xdr:col>
      <xdr:colOff>152400</xdr:colOff>
      <xdr:row>1200</xdr:row>
      <xdr:rowOff>200025</xdr:rowOff>
    </xdr:to>
    <xdr:pic>
      <xdr:nvPicPr>
        <xdr:cNvPr id="940" name="Picture 939">
          <a:hlinkClick xmlns:r="http://schemas.openxmlformats.org/officeDocument/2006/relationships" r:id="rId936" tgtFrame="_top"/>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3250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1158</xdr:row>
      <xdr:rowOff>47625</xdr:rowOff>
    </xdr:from>
    <xdr:to>
      <xdr:col>0</xdr:col>
      <xdr:colOff>152400</xdr:colOff>
      <xdr:row>1158</xdr:row>
      <xdr:rowOff>200025</xdr:rowOff>
    </xdr:to>
    <xdr:pic>
      <xdr:nvPicPr>
        <xdr:cNvPr id="941" name="Picture 940">
          <a:hlinkClick xmlns:r="http://schemas.openxmlformats.org/officeDocument/2006/relationships" r:id="rId937" tgtFrame="_top"/>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439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1308</xdr:row>
      <xdr:rowOff>47625</xdr:rowOff>
    </xdr:from>
    <xdr:to>
      <xdr:col>0</xdr:col>
      <xdr:colOff>152400</xdr:colOff>
      <xdr:row>1308</xdr:row>
      <xdr:rowOff>200025</xdr:rowOff>
    </xdr:to>
    <xdr:pic>
      <xdr:nvPicPr>
        <xdr:cNvPr id="942" name="Picture 941">
          <a:hlinkClick xmlns:r="http://schemas.openxmlformats.org/officeDocument/2006/relationships" r:id="rId938" tgtFrame="_top"/>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553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2223</xdr:row>
      <xdr:rowOff>47625</xdr:rowOff>
    </xdr:from>
    <xdr:to>
      <xdr:col>0</xdr:col>
      <xdr:colOff>152400</xdr:colOff>
      <xdr:row>2223</xdr:row>
      <xdr:rowOff>200025</xdr:rowOff>
    </xdr:to>
    <xdr:pic>
      <xdr:nvPicPr>
        <xdr:cNvPr id="943" name="Picture 942">
          <a:hlinkClick xmlns:r="http://schemas.openxmlformats.org/officeDocument/2006/relationships" r:id="rId939" tgtFrame="_top"/>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667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961</xdr:row>
      <xdr:rowOff>47625</xdr:rowOff>
    </xdr:from>
    <xdr:to>
      <xdr:col>0</xdr:col>
      <xdr:colOff>152400</xdr:colOff>
      <xdr:row>961</xdr:row>
      <xdr:rowOff>200025</xdr:rowOff>
    </xdr:to>
    <xdr:pic>
      <xdr:nvPicPr>
        <xdr:cNvPr id="944" name="Picture 943">
          <a:hlinkClick xmlns:r="http://schemas.openxmlformats.org/officeDocument/2006/relationships" r:id="rId940" tgtFrame="_top"/>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7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969</xdr:row>
      <xdr:rowOff>28575</xdr:rowOff>
    </xdr:from>
    <xdr:to>
      <xdr:col>0</xdr:col>
      <xdr:colOff>152400</xdr:colOff>
      <xdr:row>969</xdr:row>
      <xdr:rowOff>180975</xdr:rowOff>
    </xdr:to>
    <xdr:pic>
      <xdr:nvPicPr>
        <xdr:cNvPr id="945" name="Picture 944">
          <a:hlinkClick xmlns:r="http://schemas.openxmlformats.org/officeDocument/2006/relationships" r:id="rId941" tgtFrame="_top"/>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49326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977</xdr:row>
      <xdr:rowOff>9525</xdr:rowOff>
    </xdr:from>
    <xdr:to>
      <xdr:col>0</xdr:col>
      <xdr:colOff>152400</xdr:colOff>
      <xdr:row>977</xdr:row>
      <xdr:rowOff>161925</xdr:rowOff>
    </xdr:to>
    <xdr:pic>
      <xdr:nvPicPr>
        <xdr:cNvPr id="946" name="Picture 945">
          <a:hlinkClick xmlns:r="http://schemas.openxmlformats.org/officeDocument/2006/relationships" r:id="rId942" tgtFrame="_top"/>
          <a:extLst>
            <a:ext uri="{FF2B5EF4-FFF2-40B4-BE49-F238E27FC236}">
              <a16:creationId xmlns:a16="http://schemas.microsoft.com/office/drawing/2014/main" id="{00000000-0008-0000-0200-0000B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083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984</xdr:row>
      <xdr:rowOff>180975</xdr:rowOff>
    </xdr:from>
    <xdr:to>
      <xdr:col>0</xdr:col>
      <xdr:colOff>152400</xdr:colOff>
      <xdr:row>985</xdr:row>
      <xdr:rowOff>73602</xdr:rowOff>
    </xdr:to>
    <xdr:pic>
      <xdr:nvPicPr>
        <xdr:cNvPr id="947" name="Picture 946">
          <a:hlinkClick xmlns:r="http://schemas.openxmlformats.org/officeDocument/2006/relationships" r:id="rId943" tgtFrame="_top"/>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233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989</xdr:row>
      <xdr:rowOff>9525</xdr:rowOff>
    </xdr:from>
    <xdr:to>
      <xdr:col>0</xdr:col>
      <xdr:colOff>152400</xdr:colOff>
      <xdr:row>989</xdr:row>
      <xdr:rowOff>161925</xdr:rowOff>
    </xdr:to>
    <xdr:pic>
      <xdr:nvPicPr>
        <xdr:cNvPr id="948" name="Picture 947">
          <a:hlinkClick xmlns:r="http://schemas.openxmlformats.org/officeDocument/2006/relationships" r:id="rId944" tgtFrame="_top"/>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311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995</xdr:row>
      <xdr:rowOff>9525</xdr:rowOff>
    </xdr:from>
    <xdr:to>
      <xdr:col>0</xdr:col>
      <xdr:colOff>152400</xdr:colOff>
      <xdr:row>995</xdr:row>
      <xdr:rowOff>161925</xdr:rowOff>
    </xdr:to>
    <xdr:pic>
      <xdr:nvPicPr>
        <xdr:cNvPr id="949" name="Picture 948">
          <a:hlinkClick xmlns:r="http://schemas.openxmlformats.org/officeDocument/2006/relationships" r:id="rId945" tgtFrame="_top"/>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426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152400</xdr:rowOff>
    </xdr:to>
    <xdr:pic>
      <xdr:nvPicPr>
        <xdr:cNvPr id="950" name="Picture 949">
          <a:hlinkClick xmlns:r="http://schemas.openxmlformats.org/officeDocument/2006/relationships" r:id="rId946" tgtFrame="_top"/>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5403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152400</xdr:colOff>
      <xdr:row>11</xdr:row>
      <xdr:rowOff>152400</xdr:rowOff>
    </xdr:to>
    <xdr:pic>
      <xdr:nvPicPr>
        <xdr:cNvPr id="951" name="Picture 950">
          <a:hlinkClick xmlns:r="http://schemas.openxmlformats.org/officeDocument/2006/relationships" r:id="rId947" tgtFrame="_top"/>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6546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1002</xdr:row>
      <xdr:rowOff>180975</xdr:rowOff>
    </xdr:from>
    <xdr:to>
      <xdr:col>0</xdr:col>
      <xdr:colOff>152400</xdr:colOff>
      <xdr:row>1003</xdr:row>
      <xdr:rowOff>73601</xdr:rowOff>
    </xdr:to>
    <xdr:pic>
      <xdr:nvPicPr>
        <xdr:cNvPr id="952" name="Picture 951">
          <a:hlinkClick xmlns:r="http://schemas.openxmlformats.org/officeDocument/2006/relationships" r:id="rId948" tgtFrame="_top"/>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805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180975</xdr:rowOff>
    </xdr:from>
    <xdr:to>
      <xdr:col>0</xdr:col>
      <xdr:colOff>152400</xdr:colOff>
      <xdr:row>9</xdr:row>
      <xdr:rowOff>73602</xdr:rowOff>
    </xdr:to>
    <xdr:pic>
      <xdr:nvPicPr>
        <xdr:cNvPr id="953" name="Picture 952">
          <a:hlinkClick xmlns:r="http://schemas.openxmlformats.org/officeDocument/2006/relationships" r:id="rId949" tgtFrame="_top"/>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59194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1141</xdr:row>
      <xdr:rowOff>152400</xdr:rowOff>
    </xdr:from>
    <xdr:to>
      <xdr:col>0</xdr:col>
      <xdr:colOff>152400</xdr:colOff>
      <xdr:row>1142</xdr:row>
      <xdr:rowOff>45028</xdr:rowOff>
    </xdr:to>
    <xdr:pic>
      <xdr:nvPicPr>
        <xdr:cNvPr id="954" name="Picture 953">
          <a:hlinkClick xmlns:r="http://schemas.openxmlformats.org/officeDocument/2006/relationships" r:id="rId950" tgtFrame="_top"/>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088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1149</xdr:row>
      <xdr:rowOff>171450</xdr:rowOff>
    </xdr:from>
    <xdr:to>
      <xdr:col>0</xdr:col>
      <xdr:colOff>152400</xdr:colOff>
      <xdr:row>1150</xdr:row>
      <xdr:rowOff>64078</xdr:rowOff>
    </xdr:to>
    <xdr:pic>
      <xdr:nvPicPr>
        <xdr:cNvPr id="955" name="Picture 954">
          <a:hlinkClick xmlns:r="http://schemas.openxmlformats.org/officeDocument/2006/relationships" r:id="rId951" tgtFrame="_top"/>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1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1146</xdr:row>
      <xdr:rowOff>0</xdr:rowOff>
    </xdr:from>
    <xdr:to>
      <xdr:col>0</xdr:col>
      <xdr:colOff>152400</xdr:colOff>
      <xdr:row>1146</xdr:row>
      <xdr:rowOff>152400</xdr:rowOff>
    </xdr:to>
    <xdr:pic>
      <xdr:nvPicPr>
        <xdr:cNvPr id="956" name="Picture 955">
          <a:hlinkClick xmlns:r="http://schemas.openxmlformats.org/officeDocument/2006/relationships" r:id="rId952" tgtFrame="_top"/>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244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19050</xdr:rowOff>
    </xdr:from>
    <xdr:to>
      <xdr:col>0</xdr:col>
      <xdr:colOff>152400</xdr:colOff>
      <xdr:row>144</xdr:row>
      <xdr:rowOff>171450</xdr:rowOff>
    </xdr:to>
    <xdr:pic>
      <xdr:nvPicPr>
        <xdr:cNvPr id="957" name="Picture 956">
          <a:hlinkClick xmlns:r="http://schemas.openxmlformats.org/officeDocument/2006/relationships" r:id="rId953" tgtFrame="_top"/>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3223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183</xdr:row>
      <xdr:rowOff>38100</xdr:rowOff>
    </xdr:from>
    <xdr:to>
      <xdr:col>0</xdr:col>
      <xdr:colOff>152400</xdr:colOff>
      <xdr:row>183</xdr:row>
      <xdr:rowOff>190500</xdr:rowOff>
    </xdr:to>
    <xdr:pic>
      <xdr:nvPicPr>
        <xdr:cNvPr id="958" name="Picture 957">
          <a:hlinkClick xmlns:r="http://schemas.openxmlformats.org/officeDocument/2006/relationships" r:id="rId954" tgtFrame="_top"/>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400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1365</xdr:row>
      <xdr:rowOff>57150</xdr:rowOff>
    </xdr:from>
    <xdr:to>
      <xdr:col>0</xdr:col>
      <xdr:colOff>152400</xdr:colOff>
      <xdr:row>1365</xdr:row>
      <xdr:rowOff>209550</xdr:rowOff>
    </xdr:to>
    <xdr:pic>
      <xdr:nvPicPr>
        <xdr:cNvPr id="959" name="Picture 958">
          <a:hlinkClick xmlns:r="http://schemas.openxmlformats.org/officeDocument/2006/relationships" r:id="rId955" tgtFrame="_top"/>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4786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428</xdr:row>
      <xdr:rowOff>57150</xdr:rowOff>
    </xdr:from>
    <xdr:to>
      <xdr:col>0</xdr:col>
      <xdr:colOff>152400</xdr:colOff>
      <xdr:row>428</xdr:row>
      <xdr:rowOff>209550</xdr:rowOff>
    </xdr:to>
    <xdr:pic>
      <xdr:nvPicPr>
        <xdr:cNvPr id="960" name="Picture 959">
          <a:hlinkClick xmlns:r="http://schemas.openxmlformats.org/officeDocument/2006/relationships" r:id="rId956" tgtFrame="_top"/>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592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1371</xdr:row>
      <xdr:rowOff>76200</xdr:rowOff>
    </xdr:from>
    <xdr:to>
      <xdr:col>0</xdr:col>
      <xdr:colOff>152400</xdr:colOff>
      <xdr:row>1371</xdr:row>
      <xdr:rowOff>228600</xdr:rowOff>
    </xdr:to>
    <xdr:pic>
      <xdr:nvPicPr>
        <xdr:cNvPr id="961" name="Picture 960">
          <a:hlinkClick xmlns:r="http://schemas.openxmlformats.org/officeDocument/2006/relationships" r:id="rId957" tgtFrame="_top"/>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671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95250</xdr:rowOff>
    </xdr:from>
    <xdr:to>
      <xdr:col>0</xdr:col>
      <xdr:colOff>152400</xdr:colOff>
      <xdr:row>333</xdr:row>
      <xdr:rowOff>247650</xdr:rowOff>
    </xdr:to>
    <xdr:pic>
      <xdr:nvPicPr>
        <xdr:cNvPr id="962" name="Picture 961">
          <a:hlinkClick xmlns:r="http://schemas.openxmlformats.org/officeDocument/2006/relationships" r:id="rId958" tgtFrame="_top"/>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7491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1375</xdr:row>
      <xdr:rowOff>95250</xdr:rowOff>
    </xdr:from>
    <xdr:to>
      <xdr:col>0</xdr:col>
      <xdr:colOff>152400</xdr:colOff>
      <xdr:row>1375</xdr:row>
      <xdr:rowOff>247650</xdr:rowOff>
    </xdr:to>
    <xdr:pic>
      <xdr:nvPicPr>
        <xdr:cNvPr id="963" name="Picture 962">
          <a:hlinkClick xmlns:r="http://schemas.openxmlformats.org/officeDocument/2006/relationships" r:id="rId959" tgtFrame="_top"/>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8634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114300</xdr:rowOff>
    </xdr:from>
    <xdr:to>
      <xdr:col>0</xdr:col>
      <xdr:colOff>152400</xdr:colOff>
      <xdr:row>384</xdr:row>
      <xdr:rowOff>6927</xdr:rowOff>
    </xdr:to>
    <xdr:pic>
      <xdr:nvPicPr>
        <xdr:cNvPr id="964" name="Picture 963">
          <a:hlinkClick xmlns:r="http://schemas.openxmlformats.org/officeDocument/2006/relationships" r:id="rId960" tgtFrame="_top"/>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6941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797</xdr:row>
      <xdr:rowOff>114300</xdr:rowOff>
    </xdr:from>
    <xdr:to>
      <xdr:col>0</xdr:col>
      <xdr:colOff>152400</xdr:colOff>
      <xdr:row>798</xdr:row>
      <xdr:rowOff>6927</xdr:rowOff>
    </xdr:to>
    <xdr:pic>
      <xdr:nvPicPr>
        <xdr:cNvPr id="965" name="Picture 964">
          <a:hlinkClick xmlns:r="http://schemas.openxmlformats.org/officeDocument/2006/relationships" r:id="rId961" tgtFrame="_top"/>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055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916</xdr:row>
      <xdr:rowOff>133350</xdr:rowOff>
    </xdr:from>
    <xdr:to>
      <xdr:col>0</xdr:col>
      <xdr:colOff>152400</xdr:colOff>
      <xdr:row>917</xdr:row>
      <xdr:rowOff>25977</xdr:rowOff>
    </xdr:to>
    <xdr:pic>
      <xdr:nvPicPr>
        <xdr:cNvPr id="966" name="Picture 965">
          <a:hlinkClick xmlns:r="http://schemas.openxmlformats.org/officeDocument/2006/relationships" r:id="rId962" tgtFrame="_top"/>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133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1360</xdr:row>
      <xdr:rowOff>0</xdr:rowOff>
    </xdr:from>
    <xdr:to>
      <xdr:col>0</xdr:col>
      <xdr:colOff>152400</xdr:colOff>
      <xdr:row>1360</xdr:row>
      <xdr:rowOff>164771</xdr:rowOff>
    </xdr:to>
    <xdr:pic>
      <xdr:nvPicPr>
        <xdr:cNvPr id="967" name="Picture 966">
          <a:hlinkClick xmlns:r="http://schemas.openxmlformats.org/officeDocument/2006/relationships" r:id="rId963" tgtFrame="_top"/>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212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275</xdr:row>
      <xdr:rowOff>171450</xdr:rowOff>
    </xdr:from>
    <xdr:to>
      <xdr:col>0</xdr:col>
      <xdr:colOff>152400</xdr:colOff>
      <xdr:row>276</xdr:row>
      <xdr:rowOff>64078</xdr:rowOff>
    </xdr:to>
    <xdr:pic>
      <xdr:nvPicPr>
        <xdr:cNvPr id="968" name="Picture 967">
          <a:hlinkClick xmlns:r="http://schemas.openxmlformats.org/officeDocument/2006/relationships" r:id="rId964" tgtFrame="_top"/>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290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925</xdr:row>
      <xdr:rowOff>161925</xdr:rowOff>
    </xdr:from>
    <xdr:to>
      <xdr:col>0</xdr:col>
      <xdr:colOff>152400</xdr:colOff>
      <xdr:row>926</xdr:row>
      <xdr:rowOff>54553</xdr:rowOff>
    </xdr:to>
    <xdr:pic>
      <xdr:nvPicPr>
        <xdr:cNvPr id="969" name="Picture 968">
          <a:hlinkClick xmlns:r="http://schemas.openxmlformats.org/officeDocument/2006/relationships" r:id="rId965" tgtFrame="_top"/>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4225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920</xdr:row>
      <xdr:rowOff>133350</xdr:rowOff>
    </xdr:from>
    <xdr:to>
      <xdr:col>0</xdr:col>
      <xdr:colOff>152400</xdr:colOff>
      <xdr:row>921</xdr:row>
      <xdr:rowOff>25978</xdr:rowOff>
    </xdr:to>
    <xdr:pic>
      <xdr:nvPicPr>
        <xdr:cNvPr id="970" name="Picture 969">
          <a:hlinkClick xmlns:r="http://schemas.openxmlformats.org/officeDocument/2006/relationships" r:id="rId966" tgtFrame="_top"/>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591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150</xdr:row>
      <xdr:rowOff>114300</xdr:rowOff>
    </xdr:from>
    <xdr:to>
      <xdr:col>0</xdr:col>
      <xdr:colOff>152400</xdr:colOff>
      <xdr:row>151</xdr:row>
      <xdr:rowOff>6928</xdr:rowOff>
    </xdr:to>
    <xdr:pic>
      <xdr:nvPicPr>
        <xdr:cNvPr id="971" name="Picture 970">
          <a:hlinkClick xmlns:r="http://schemas.openxmlformats.org/officeDocument/2006/relationships" r:id="rId967" tgtFrame="_top"/>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741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727</xdr:row>
      <xdr:rowOff>104775</xdr:rowOff>
    </xdr:from>
    <xdr:to>
      <xdr:col>0</xdr:col>
      <xdr:colOff>152400</xdr:colOff>
      <xdr:row>727</xdr:row>
      <xdr:rowOff>257175</xdr:rowOff>
    </xdr:to>
    <xdr:pic>
      <xdr:nvPicPr>
        <xdr:cNvPr id="972" name="Picture 971">
          <a:hlinkClick xmlns:r="http://schemas.openxmlformats.org/officeDocument/2006/relationships" r:id="rId968" tgtFrame="_top"/>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69300" y="157874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1461</xdr:row>
      <xdr:rowOff>0</xdr:rowOff>
    </xdr:from>
    <xdr:ext cx="85725" cy="76200"/>
    <xdr:pic>
      <xdr:nvPicPr>
        <xdr:cNvPr id="3478" name="P2SortIMG">
          <a:extLst>
            <a:ext uri="{FF2B5EF4-FFF2-40B4-BE49-F238E27FC236}">
              <a16:creationId xmlns:a16="http://schemas.microsoft.com/office/drawing/2014/main" id="{00000000-0008-0000-0200-0000960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37591" y="259773"/>
          <a:ext cx="85725" cy="76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1461</xdr:row>
      <xdr:rowOff>0</xdr:rowOff>
    </xdr:from>
    <xdr:ext cx="152400" cy="152400"/>
    <xdr:pic>
      <xdr:nvPicPr>
        <xdr:cNvPr id="3479" name="Picture 3478">
          <a:hlinkClick xmlns:r="http://schemas.openxmlformats.org/officeDocument/2006/relationships" r:id="rId3" tgtFrame="_top"/>
          <a:extLst>
            <a:ext uri="{FF2B5EF4-FFF2-40B4-BE49-F238E27FC236}">
              <a16:creationId xmlns:a16="http://schemas.microsoft.com/office/drawing/2014/main" id="{00000000-0008-0000-0200-00009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195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312</xdr:row>
      <xdr:rowOff>0</xdr:rowOff>
    </xdr:from>
    <xdr:ext cx="152400" cy="152400"/>
    <xdr:pic>
      <xdr:nvPicPr>
        <xdr:cNvPr id="3480" name="Picture 3479">
          <a:hlinkClick xmlns:r="http://schemas.openxmlformats.org/officeDocument/2006/relationships" r:id="rId5" tgtFrame="_top"/>
          <a:extLst>
            <a:ext uri="{FF2B5EF4-FFF2-40B4-BE49-F238E27FC236}">
              <a16:creationId xmlns:a16="http://schemas.microsoft.com/office/drawing/2014/main" id="{00000000-0008-0000-0200-00009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3646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265</xdr:row>
      <xdr:rowOff>114300</xdr:rowOff>
    </xdr:from>
    <xdr:ext cx="152400" cy="152400"/>
    <xdr:pic>
      <xdr:nvPicPr>
        <xdr:cNvPr id="3481" name="Picture 3480">
          <a:hlinkClick xmlns:r="http://schemas.openxmlformats.org/officeDocument/2006/relationships" r:id="rId6" tgtFrame="_top"/>
          <a:extLst>
            <a:ext uri="{FF2B5EF4-FFF2-40B4-BE49-F238E27FC236}">
              <a16:creationId xmlns:a16="http://schemas.microsoft.com/office/drawing/2014/main" id="{00000000-0008-0000-0200-00009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533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264</xdr:row>
      <xdr:rowOff>171450</xdr:rowOff>
    </xdr:from>
    <xdr:ext cx="152400" cy="152400"/>
    <xdr:pic>
      <xdr:nvPicPr>
        <xdr:cNvPr id="3482" name="Picture 3481">
          <a:hlinkClick xmlns:r="http://schemas.openxmlformats.org/officeDocument/2006/relationships" r:id="rId7" tgtFrame="_top"/>
          <a:extLst>
            <a:ext uri="{FF2B5EF4-FFF2-40B4-BE49-F238E27FC236}">
              <a16:creationId xmlns:a16="http://schemas.microsoft.com/office/drawing/2014/main" id="{00000000-0008-0000-0200-00009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703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xdr:row>
      <xdr:rowOff>228600</xdr:rowOff>
    </xdr:from>
    <xdr:ext cx="152400" cy="152400"/>
    <xdr:pic>
      <xdr:nvPicPr>
        <xdr:cNvPr id="3483" name="Picture 3482">
          <a:hlinkClick xmlns:r="http://schemas.openxmlformats.org/officeDocument/2006/relationships" r:id="rId8" tgtFrame="_top"/>
          <a:extLst>
            <a:ext uri="{FF2B5EF4-FFF2-40B4-BE49-F238E27FC236}">
              <a16:creationId xmlns:a16="http://schemas.microsoft.com/office/drawing/2014/main" id="{00000000-0008-0000-0200-00009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872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133</xdr:row>
      <xdr:rowOff>285750</xdr:rowOff>
    </xdr:from>
    <xdr:ext cx="152400" cy="152400"/>
    <xdr:pic>
      <xdr:nvPicPr>
        <xdr:cNvPr id="3484" name="Picture 3483">
          <a:hlinkClick xmlns:r="http://schemas.openxmlformats.org/officeDocument/2006/relationships" r:id="rId9" tgtFrame="_top"/>
          <a:extLst>
            <a:ext uri="{FF2B5EF4-FFF2-40B4-BE49-F238E27FC236}">
              <a16:creationId xmlns:a16="http://schemas.microsoft.com/office/drawing/2014/main" id="{00000000-0008-0000-0200-00009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8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308</xdr:row>
      <xdr:rowOff>342900</xdr:rowOff>
    </xdr:from>
    <xdr:ext cx="152400" cy="152400"/>
    <xdr:pic>
      <xdr:nvPicPr>
        <xdr:cNvPr id="3485" name="Picture 3484">
          <a:hlinkClick xmlns:r="http://schemas.openxmlformats.org/officeDocument/2006/relationships" r:id="rId10" tgtFrame="_top"/>
          <a:extLst>
            <a:ext uri="{FF2B5EF4-FFF2-40B4-BE49-F238E27FC236}">
              <a16:creationId xmlns:a16="http://schemas.microsoft.com/office/drawing/2014/main" id="{00000000-0008-0000-0200-00009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4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305</xdr:row>
      <xdr:rowOff>0</xdr:rowOff>
    </xdr:from>
    <xdr:ext cx="152400" cy="152400"/>
    <xdr:pic>
      <xdr:nvPicPr>
        <xdr:cNvPr id="3486" name="Picture 3485">
          <a:hlinkClick xmlns:r="http://schemas.openxmlformats.org/officeDocument/2006/relationships" r:id="rId11" tgtFrame="_top"/>
          <a:extLst>
            <a:ext uri="{FF2B5EF4-FFF2-40B4-BE49-F238E27FC236}">
              <a16:creationId xmlns:a16="http://schemas.microsoft.com/office/drawing/2014/main" id="{00000000-0008-0000-0200-00009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60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xdr:row>
      <xdr:rowOff>457200</xdr:rowOff>
    </xdr:from>
    <xdr:ext cx="152400" cy="152400"/>
    <xdr:pic>
      <xdr:nvPicPr>
        <xdr:cNvPr id="3487" name="Picture 3486">
          <a:hlinkClick xmlns:r="http://schemas.openxmlformats.org/officeDocument/2006/relationships" r:id="rId12" tgtFrame="_top"/>
          <a:extLst>
            <a:ext uri="{FF2B5EF4-FFF2-40B4-BE49-F238E27FC236}">
              <a16:creationId xmlns:a16="http://schemas.microsoft.com/office/drawing/2014/main" id="{00000000-0008-0000-0200-00009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86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xdr:row>
      <xdr:rowOff>514350</xdr:rowOff>
    </xdr:from>
    <xdr:ext cx="152400" cy="152400"/>
    <xdr:pic>
      <xdr:nvPicPr>
        <xdr:cNvPr id="3488" name="Picture 3487">
          <a:hlinkClick xmlns:r="http://schemas.openxmlformats.org/officeDocument/2006/relationships" r:id="rId13" tgtFrame="_top"/>
          <a:extLst>
            <a:ext uri="{FF2B5EF4-FFF2-40B4-BE49-F238E27FC236}">
              <a16:creationId xmlns:a16="http://schemas.microsoft.com/office/drawing/2014/main" id="{00000000-0008-0000-0200-0000A0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1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309</xdr:row>
      <xdr:rowOff>571500</xdr:rowOff>
    </xdr:from>
    <xdr:ext cx="152400" cy="152400"/>
    <xdr:pic>
      <xdr:nvPicPr>
        <xdr:cNvPr id="3489" name="Picture 3488">
          <a:hlinkClick xmlns:r="http://schemas.openxmlformats.org/officeDocument/2006/relationships" r:id="rId14" tgtFrame="_top"/>
          <a:extLst>
            <a:ext uri="{FF2B5EF4-FFF2-40B4-BE49-F238E27FC236}">
              <a16:creationId xmlns:a16="http://schemas.microsoft.com/office/drawing/2014/main" id="{00000000-0008-0000-0200-0000A1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38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3490" name="Picture 3489">
          <a:hlinkClick xmlns:r="http://schemas.openxmlformats.org/officeDocument/2006/relationships" r:id="rId15" tgtFrame="_top"/>
          <a:extLst>
            <a:ext uri="{FF2B5EF4-FFF2-40B4-BE49-F238E27FC236}">
              <a16:creationId xmlns:a16="http://schemas.microsoft.com/office/drawing/2014/main" id="{00000000-0008-0000-0200-0000A2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72254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5864"/>
    <xdr:pic>
      <xdr:nvPicPr>
        <xdr:cNvPr id="3491" name="Picture 3490">
          <a:hlinkClick xmlns:r="http://schemas.openxmlformats.org/officeDocument/2006/relationships" r:id="rId16" tgtFrame="_top"/>
          <a:extLst>
            <a:ext uri="{FF2B5EF4-FFF2-40B4-BE49-F238E27FC236}">
              <a16:creationId xmlns:a16="http://schemas.microsoft.com/office/drawing/2014/main" id="{00000000-0008-0000-0200-0000A3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903518"/>
          <a:ext cx="152400" cy="155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3492" name="Picture 3491">
          <a:hlinkClick xmlns:r="http://schemas.openxmlformats.org/officeDocument/2006/relationships" r:id="rId17" tgtFrame="_top"/>
          <a:extLst>
            <a:ext uri="{FF2B5EF4-FFF2-40B4-BE49-F238E27FC236}">
              <a16:creationId xmlns:a16="http://schemas.microsoft.com/office/drawing/2014/main" id="{00000000-0008-0000-0200-0000A4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16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254</xdr:row>
      <xdr:rowOff>800100</xdr:rowOff>
    </xdr:from>
    <xdr:ext cx="152400" cy="148070"/>
    <xdr:pic>
      <xdr:nvPicPr>
        <xdr:cNvPr id="3493" name="Picture 3492">
          <a:hlinkClick xmlns:r="http://schemas.openxmlformats.org/officeDocument/2006/relationships" r:id="rId18" tgtFrame="_top"/>
          <a:extLst>
            <a:ext uri="{FF2B5EF4-FFF2-40B4-BE49-F238E27FC236}">
              <a16:creationId xmlns:a16="http://schemas.microsoft.com/office/drawing/2014/main" id="{00000000-0008-0000-0200-0000A5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423064"/>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255</xdr:row>
      <xdr:rowOff>857250</xdr:rowOff>
    </xdr:from>
    <xdr:ext cx="152400" cy="148070"/>
    <xdr:pic>
      <xdr:nvPicPr>
        <xdr:cNvPr id="3494" name="Picture 3493">
          <a:hlinkClick xmlns:r="http://schemas.openxmlformats.org/officeDocument/2006/relationships" r:id="rId19" tgtFrame="_top"/>
          <a:extLst>
            <a:ext uri="{FF2B5EF4-FFF2-40B4-BE49-F238E27FC236}">
              <a16:creationId xmlns:a16="http://schemas.microsoft.com/office/drawing/2014/main" id="{00000000-0008-0000-0200-0000A6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682836"/>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1466</xdr:row>
      <xdr:rowOff>9525</xdr:rowOff>
    </xdr:from>
    <xdr:ext cx="152400" cy="152400"/>
    <xdr:pic>
      <xdr:nvPicPr>
        <xdr:cNvPr id="3495" name="Picture 3494">
          <a:hlinkClick xmlns:r="http://schemas.openxmlformats.org/officeDocument/2006/relationships" r:id="rId20" tgtFrame="_top"/>
          <a:extLst>
            <a:ext uri="{FF2B5EF4-FFF2-40B4-BE49-F238E27FC236}">
              <a16:creationId xmlns:a16="http://schemas.microsoft.com/office/drawing/2014/main" id="{00000000-0008-0000-0200-0000A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94520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xdr:row>
      <xdr:rowOff>66675</xdr:rowOff>
    </xdr:from>
    <xdr:ext cx="152400" cy="152400"/>
    <xdr:pic>
      <xdr:nvPicPr>
        <xdr:cNvPr id="3496" name="Picture 3495">
          <a:hlinkClick xmlns:r="http://schemas.openxmlformats.org/officeDocument/2006/relationships" r:id="rId21" tgtFrame="_top"/>
          <a:extLst>
            <a:ext uri="{FF2B5EF4-FFF2-40B4-BE49-F238E27FC236}">
              <a16:creationId xmlns:a16="http://schemas.microsoft.com/office/drawing/2014/main" id="{00000000-0008-0000-0200-0000A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26213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1467</xdr:row>
      <xdr:rowOff>123825</xdr:rowOff>
    </xdr:from>
    <xdr:ext cx="152400" cy="152400"/>
    <xdr:pic>
      <xdr:nvPicPr>
        <xdr:cNvPr id="3497" name="Picture 3496">
          <a:hlinkClick xmlns:r="http://schemas.openxmlformats.org/officeDocument/2006/relationships" r:id="rId22" tgtFrame="_top"/>
          <a:extLst>
            <a:ext uri="{FF2B5EF4-FFF2-40B4-BE49-F238E27FC236}">
              <a16:creationId xmlns:a16="http://schemas.microsoft.com/office/drawing/2014/main" id="{00000000-0008-0000-0200-0000A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57905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292</xdr:row>
      <xdr:rowOff>180975</xdr:rowOff>
    </xdr:from>
    <xdr:ext cx="152400" cy="152400"/>
    <xdr:pic>
      <xdr:nvPicPr>
        <xdr:cNvPr id="3498" name="Picture 3497">
          <a:hlinkClick xmlns:r="http://schemas.openxmlformats.org/officeDocument/2006/relationships" r:id="rId23" tgtFrame="_top"/>
          <a:extLst>
            <a:ext uri="{FF2B5EF4-FFF2-40B4-BE49-F238E27FC236}">
              <a16:creationId xmlns:a16="http://schemas.microsoft.com/office/drawing/2014/main" id="{00000000-0008-0000-0200-0000A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89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295</xdr:row>
      <xdr:rowOff>238125</xdr:rowOff>
    </xdr:from>
    <xdr:ext cx="152400" cy="152400"/>
    <xdr:pic>
      <xdr:nvPicPr>
        <xdr:cNvPr id="3499" name="Picture 3498">
          <a:hlinkClick xmlns:r="http://schemas.openxmlformats.org/officeDocument/2006/relationships" r:id="rId24" tgtFrame="_top"/>
          <a:extLst>
            <a:ext uri="{FF2B5EF4-FFF2-40B4-BE49-F238E27FC236}">
              <a16:creationId xmlns:a16="http://schemas.microsoft.com/office/drawing/2014/main" id="{00000000-0008-0000-0200-0000A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21289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1468</xdr:row>
      <xdr:rowOff>295275</xdr:rowOff>
    </xdr:from>
    <xdr:ext cx="152400" cy="152400"/>
    <xdr:pic>
      <xdr:nvPicPr>
        <xdr:cNvPr id="3500" name="Picture 3499">
          <a:hlinkClick xmlns:r="http://schemas.openxmlformats.org/officeDocument/2006/relationships" r:id="rId25" tgtFrame="_top"/>
          <a:extLst>
            <a:ext uri="{FF2B5EF4-FFF2-40B4-BE49-F238E27FC236}">
              <a16:creationId xmlns:a16="http://schemas.microsoft.com/office/drawing/2014/main" id="{00000000-0008-0000-0200-0000A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50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1469</xdr:row>
      <xdr:rowOff>352425</xdr:rowOff>
    </xdr:from>
    <xdr:ext cx="152400" cy="152400"/>
    <xdr:pic>
      <xdr:nvPicPr>
        <xdr:cNvPr id="3501" name="Picture 3500">
          <a:hlinkClick xmlns:r="http://schemas.openxmlformats.org/officeDocument/2006/relationships" r:id="rId26" tgtFrame="_top"/>
          <a:extLst>
            <a:ext uri="{FF2B5EF4-FFF2-40B4-BE49-F238E27FC236}">
              <a16:creationId xmlns:a16="http://schemas.microsoft.com/office/drawing/2014/main" id="{00000000-0008-0000-0200-0000A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76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xdr:row>
      <xdr:rowOff>409575</xdr:rowOff>
    </xdr:from>
    <xdr:ext cx="152400" cy="152400"/>
    <xdr:pic>
      <xdr:nvPicPr>
        <xdr:cNvPr id="3502" name="Picture 3501">
          <a:hlinkClick xmlns:r="http://schemas.openxmlformats.org/officeDocument/2006/relationships" r:id="rId27" tgtFrame="_top"/>
          <a:extLst>
            <a:ext uri="{FF2B5EF4-FFF2-40B4-BE49-F238E27FC236}">
              <a16:creationId xmlns:a16="http://schemas.microsoft.com/office/drawing/2014/main" id="{00000000-0008-0000-0200-0000A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02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1470</xdr:row>
      <xdr:rowOff>466725</xdr:rowOff>
    </xdr:from>
    <xdr:ext cx="152400" cy="152400"/>
    <xdr:pic>
      <xdr:nvPicPr>
        <xdr:cNvPr id="3503" name="Picture 3502">
          <a:hlinkClick xmlns:r="http://schemas.openxmlformats.org/officeDocument/2006/relationships" r:id="rId28" tgtFrame="_top"/>
          <a:extLst>
            <a:ext uri="{FF2B5EF4-FFF2-40B4-BE49-F238E27FC236}">
              <a16:creationId xmlns:a16="http://schemas.microsoft.com/office/drawing/2014/main" id="{00000000-0008-0000-0200-0000A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28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xdr:row>
      <xdr:rowOff>523875</xdr:rowOff>
    </xdr:from>
    <xdr:ext cx="152400" cy="152400"/>
    <xdr:pic>
      <xdr:nvPicPr>
        <xdr:cNvPr id="3504" name="Picture 3503">
          <a:hlinkClick xmlns:r="http://schemas.openxmlformats.org/officeDocument/2006/relationships" r:id="rId29" tgtFrame="_top"/>
          <a:extLst>
            <a:ext uri="{FF2B5EF4-FFF2-40B4-BE49-F238E27FC236}">
              <a16:creationId xmlns:a16="http://schemas.microsoft.com/office/drawing/2014/main" id="{00000000-0008-0000-0200-0000B0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54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638</xdr:row>
      <xdr:rowOff>581025</xdr:rowOff>
    </xdr:from>
    <xdr:ext cx="152400" cy="152400"/>
    <xdr:pic>
      <xdr:nvPicPr>
        <xdr:cNvPr id="3505" name="Picture 3504">
          <a:hlinkClick xmlns:r="http://schemas.openxmlformats.org/officeDocument/2006/relationships" r:id="rId30" tgtFrame="_top"/>
          <a:extLst>
            <a:ext uri="{FF2B5EF4-FFF2-40B4-BE49-F238E27FC236}">
              <a16:creationId xmlns:a16="http://schemas.microsoft.com/office/drawing/2014/main" id="{00000000-0008-0000-0200-0000B1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80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131</xdr:row>
      <xdr:rowOff>638175</xdr:rowOff>
    </xdr:from>
    <xdr:ext cx="152400" cy="152400"/>
    <xdr:pic>
      <xdr:nvPicPr>
        <xdr:cNvPr id="3506" name="Picture 3505">
          <a:hlinkClick xmlns:r="http://schemas.openxmlformats.org/officeDocument/2006/relationships" r:id="rId31" tgtFrame="_top"/>
          <a:extLst>
            <a:ext uri="{FF2B5EF4-FFF2-40B4-BE49-F238E27FC236}">
              <a16:creationId xmlns:a16="http://schemas.microsoft.com/office/drawing/2014/main" id="{00000000-0008-0000-0200-0000B2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05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xdr:row>
      <xdr:rowOff>695325</xdr:rowOff>
    </xdr:from>
    <xdr:ext cx="152400" cy="152400"/>
    <xdr:pic>
      <xdr:nvPicPr>
        <xdr:cNvPr id="3507" name="Picture 3506">
          <a:hlinkClick xmlns:r="http://schemas.openxmlformats.org/officeDocument/2006/relationships" r:id="rId32" tgtFrame="_top"/>
          <a:extLst>
            <a:ext uri="{FF2B5EF4-FFF2-40B4-BE49-F238E27FC236}">
              <a16:creationId xmlns:a16="http://schemas.microsoft.com/office/drawing/2014/main" id="{00000000-0008-0000-0200-0000B3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31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240</xdr:row>
      <xdr:rowOff>752475</xdr:rowOff>
    </xdr:from>
    <xdr:ext cx="152400" cy="148070"/>
    <xdr:pic>
      <xdr:nvPicPr>
        <xdr:cNvPr id="3508" name="Picture 3507">
          <a:hlinkClick xmlns:r="http://schemas.openxmlformats.org/officeDocument/2006/relationships" r:id="rId33" tgtFrame="_top"/>
          <a:extLst>
            <a:ext uri="{FF2B5EF4-FFF2-40B4-BE49-F238E27FC236}">
              <a16:creationId xmlns:a16="http://schemas.microsoft.com/office/drawing/2014/main" id="{00000000-0008-0000-0200-0000B4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579427"/>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xdr:row>
      <xdr:rowOff>809625</xdr:rowOff>
    </xdr:from>
    <xdr:ext cx="152400" cy="148071"/>
    <xdr:pic>
      <xdr:nvPicPr>
        <xdr:cNvPr id="3509" name="Picture 3508">
          <a:hlinkClick xmlns:r="http://schemas.openxmlformats.org/officeDocument/2006/relationships" r:id="rId34" tgtFrame="_top"/>
          <a:extLst>
            <a:ext uri="{FF2B5EF4-FFF2-40B4-BE49-F238E27FC236}">
              <a16:creationId xmlns:a16="http://schemas.microsoft.com/office/drawing/2014/main" id="{00000000-0008-0000-0200-0000B5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839200"/>
          <a:ext cx="152400" cy="1480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230</xdr:row>
      <xdr:rowOff>866775</xdr:rowOff>
    </xdr:from>
    <xdr:ext cx="152400" cy="148070"/>
    <xdr:pic>
      <xdr:nvPicPr>
        <xdr:cNvPr id="3510" name="Picture 3509">
          <a:hlinkClick xmlns:r="http://schemas.openxmlformats.org/officeDocument/2006/relationships" r:id="rId35" tgtFrame="_top"/>
          <a:extLst>
            <a:ext uri="{FF2B5EF4-FFF2-40B4-BE49-F238E27FC236}">
              <a16:creationId xmlns:a16="http://schemas.microsoft.com/office/drawing/2014/main" id="{00000000-0008-0000-0200-0000B6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098973"/>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639</xdr:row>
      <xdr:rowOff>19050</xdr:rowOff>
    </xdr:from>
    <xdr:ext cx="152400" cy="152400"/>
    <xdr:pic>
      <xdr:nvPicPr>
        <xdr:cNvPr id="3511" name="Picture 3510">
          <a:hlinkClick xmlns:r="http://schemas.openxmlformats.org/officeDocument/2006/relationships" r:id="rId36" tgtFrame="_top"/>
          <a:extLst>
            <a:ext uri="{FF2B5EF4-FFF2-40B4-BE49-F238E27FC236}">
              <a16:creationId xmlns:a16="http://schemas.microsoft.com/office/drawing/2014/main" id="{00000000-0008-0000-0200-0000B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37086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1471</xdr:row>
      <xdr:rowOff>76200</xdr:rowOff>
    </xdr:from>
    <xdr:ext cx="152400" cy="152400"/>
    <xdr:pic>
      <xdr:nvPicPr>
        <xdr:cNvPr id="3512" name="Picture 3511">
          <a:hlinkClick xmlns:r="http://schemas.openxmlformats.org/officeDocument/2006/relationships" r:id="rId37" tgtFrame="_top"/>
          <a:extLst>
            <a:ext uri="{FF2B5EF4-FFF2-40B4-BE49-F238E27FC236}">
              <a16:creationId xmlns:a16="http://schemas.microsoft.com/office/drawing/2014/main" id="{00000000-0008-0000-0200-0000B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87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505</xdr:row>
      <xdr:rowOff>133350</xdr:rowOff>
    </xdr:from>
    <xdr:ext cx="152400" cy="152400"/>
    <xdr:pic>
      <xdr:nvPicPr>
        <xdr:cNvPr id="3513" name="Picture 3512">
          <a:hlinkClick xmlns:r="http://schemas.openxmlformats.org/officeDocument/2006/relationships" r:id="rId38" tgtFrame="_top"/>
          <a:extLst>
            <a:ext uri="{FF2B5EF4-FFF2-40B4-BE49-F238E27FC236}">
              <a16:creationId xmlns:a16="http://schemas.microsoft.com/office/drawing/2014/main" id="{00000000-0008-0000-0200-0000B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0047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505</xdr:row>
      <xdr:rowOff>1095375</xdr:rowOff>
    </xdr:from>
    <xdr:ext cx="152400" cy="152400"/>
    <xdr:pic>
      <xdr:nvPicPr>
        <xdr:cNvPr id="3514" name="Picture 3513">
          <a:hlinkClick xmlns:r="http://schemas.openxmlformats.org/officeDocument/2006/relationships" r:id="rId39" tgtFrame="_top"/>
          <a:extLst>
            <a:ext uri="{FF2B5EF4-FFF2-40B4-BE49-F238E27FC236}">
              <a16:creationId xmlns:a16="http://schemas.microsoft.com/office/drawing/2014/main" id="{00000000-0008-0000-0200-0000B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13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1472</xdr:row>
      <xdr:rowOff>790575</xdr:rowOff>
    </xdr:from>
    <xdr:ext cx="152400" cy="152400"/>
    <xdr:pic>
      <xdr:nvPicPr>
        <xdr:cNvPr id="3515" name="Picture 3514">
          <a:hlinkClick xmlns:r="http://schemas.openxmlformats.org/officeDocument/2006/relationships" r:id="rId40" tgtFrame="_top"/>
          <a:extLst>
            <a:ext uri="{FF2B5EF4-FFF2-40B4-BE49-F238E27FC236}">
              <a16:creationId xmlns:a16="http://schemas.microsoft.com/office/drawing/2014/main" id="{00000000-0008-0000-0200-0000B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39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1238</xdr:row>
      <xdr:rowOff>0</xdr:rowOff>
    </xdr:from>
    <xdr:ext cx="152400" cy="148071"/>
    <xdr:pic>
      <xdr:nvPicPr>
        <xdr:cNvPr id="3516" name="Picture 3515">
          <a:hlinkClick xmlns:r="http://schemas.openxmlformats.org/officeDocument/2006/relationships" r:id="rId41" tgtFrame="_top"/>
          <a:extLst>
            <a:ext uri="{FF2B5EF4-FFF2-40B4-BE49-F238E27FC236}">
              <a16:creationId xmlns:a16="http://schemas.microsoft.com/office/drawing/2014/main" id="{00000000-0008-0000-0200-0000B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657609"/>
          <a:ext cx="152400" cy="1480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1238</xdr:row>
      <xdr:rowOff>0</xdr:rowOff>
    </xdr:from>
    <xdr:ext cx="152400" cy="152400"/>
    <xdr:pic>
      <xdr:nvPicPr>
        <xdr:cNvPr id="3517" name="Picture 3516">
          <a:hlinkClick xmlns:r="http://schemas.openxmlformats.org/officeDocument/2006/relationships" r:id="rId42" tgtFrame="_top"/>
          <a:extLst>
            <a:ext uri="{FF2B5EF4-FFF2-40B4-BE49-F238E27FC236}">
              <a16:creationId xmlns:a16="http://schemas.microsoft.com/office/drawing/2014/main" id="{00000000-0008-0000-0200-0000B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17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1473</xdr:row>
      <xdr:rowOff>419100</xdr:rowOff>
    </xdr:from>
    <xdr:ext cx="152400" cy="152400"/>
    <xdr:pic>
      <xdr:nvPicPr>
        <xdr:cNvPr id="3518" name="Picture 3517">
          <a:hlinkClick xmlns:r="http://schemas.openxmlformats.org/officeDocument/2006/relationships" r:id="rId43" tgtFrame="_top"/>
          <a:extLst>
            <a:ext uri="{FF2B5EF4-FFF2-40B4-BE49-F238E27FC236}">
              <a16:creationId xmlns:a16="http://schemas.microsoft.com/office/drawing/2014/main" id="{00000000-0008-0000-0200-0000B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43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1474</xdr:row>
      <xdr:rowOff>476250</xdr:rowOff>
    </xdr:from>
    <xdr:ext cx="152400" cy="152400"/>
    <xdr:pic>
      <xdr:nvPicPr>
        <xdr:cNvPr id="3519" name="Picture 3518">
          <a:hlinkClick xmlns:r="http://schemas.openxmlformats.org/officeDocument/2006/relationships" r:id="rId44" tgtFrame="_top"/>
          <a:extLst>
            <a:ext uri="{FF2B5EF4-FFF2-40B4-BE49-F238E27FC236}">
              <a16:creationId xmlns:a16="http://schemas.microsoft.com/office/drawing/2014/main" id="{00000000-0008-0000-0200-0000B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69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1475</xdr:row>
      <xdr:rowOff>352425</xdr:rowOff>
    </xdr:from>
    <xdr:ext cx="152400" cy="152400"/>
    <xdr:pic>
      <xdr:nvPicPr>
        <xdr:cNvPr id="3520" name="Picture 3519">
          <a:hlinkClick xmlns:r="http://schemas.openxmlformats.org/officeDocument/2006/relationships" r:id="rId45" tgtFrame="_top"/>
          <a:extLst>
            <a:ext uri="{FF2B5EF4-FFF2-40B4-BE49-F238E27FC236}">
              <a16:creationId xmlns:a16="http://schemas.microsoft.com/office/drawing/2014/main" id="{00000000-0008-0000-0200-0000C0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95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383</xdr:row>
      <xdr:rowOff>228600</xdr:rowOff>
    </xdr:from>
    <xdr:ext cx="152400" cy="152400"/>
    <xdr:pic>
      <xdr:nvPicPr>
        <xdr:cNvPr id="3521" name="Picture 3520">
          <a:hlinkClick xmlns:r="http://schemas.openxmlformats.org/officeDocument/2006/relationships" r:id="rId46" tgtFrame="_top"/>
          <a:extLst>
            <a:ext uri="{FF2B5EF4-FFF2-40B4-BE49-F238E27FC236}">
              <a16:creationId xmlns:a16="http://schemas.microsoft.com/office/drawing/2014/main" id="{00000000-0008-0000-0200-0000C1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1781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807</xdr:row>
      <xdr:rowOff>285750</xdr:rowOff>
    </xdr:from>
    <xdr:ext cx="152400" cy="152400"/>
    <xdr:pic>
      <xdr:nvPicPr>
        <xdr:cNvPr id="3522" name="Picture 3521">
          <a:hlinkClick xmlns:r="http://schemas.openxmlformats.org/officeDocument/2006/relationships" r:id="rId47" tgtFrame="_top"/>
          <a:extLst>
            <a:ext uri="{FF2B5EF4-FFF2-40B4-BE49-F238E27FC236}">
              <a16:creationId xmlns:a16="http://schemas.microsoft.com/office/drawing/2014/main" id="{00000000-0008-0000-0200-0000C2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47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1476</xdr:row>
      <xdr:rowOff>342900</xdr:rowOff>
    </xdr:from>
    <xdr:ext cx="152400" cy="152400"/>
    <xdr:pic>
      <xdr:nvPicPr>
        <xdr:cNvPr id="3523" name="Picture 3522">
          <a:hlinkClick xmlns:r="http://schemas.openxmlformats.org/officeDocument/2006/relationships" r:id="rId48" tgtFrame="_top"/>
          <a:extLst>
            <a:ext uri="{FF2B5EF4-FFF2-40B4-BE49-F238E27FC236}">
              <a16:creationId xmlns:a16="http://schemas.microsoft.com/office/drawing/2014/main" id="{00000000-0008-0000-0200-0000C3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73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627</xdr:row>
      <xdr:rowOff>400050</xdr:rowOff>
    </xdr:from>
    <xdr:ext cx="152400" cy="152400"/>
    <xdr:pic>
      <xdr:nvPicPr>
        <xdr:cNvPr id="3524" name="Picture 3523">
          <a:hlinkClick xmlns:r="http://schemas.openxmlformats.org/officeDocument/2006/relationships" r:id="rId49" tgtFrame="_top"/>
          <a:extLst>
            <a:ext uri="{FF2B5EF4-FFF2-40B4-BE49-F238E27FC236}">
              <a16:creationId xmlns:a16="http://schemas.microsoft.com/office/drawing/2014/main" id="{00000000-0008-0000-0200-0000C4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99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1477</xdr:row>
      <xdr:rowOff>457200</xdr:rowOff>
    </xdr:from>
    <xdr:ext cx="152400" cy="152400"/>
    <xdr:pic>
      <xdr:nvPicPr>
        <xdr:cNvPr id="3525" name="Picture 3524">
          <a:hlinkClick xmlns:r="http://schemas.openxmlformats.org/officeDocument/2006/relationships" r:id="rId50" tgtFrame="_top"/>
          <a:extLst>
            <a:ext uri="{FF2B5EF4-FFF2-40B4-BE49-F238E27FC236}">
              <a16:creationId xmlns:a16="http://schemas.microsoft.com/office/drawing/2014/main" id="{00000000-0008-0000-0200-0000C5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25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794</xdr:row>
      <xdr:rowOff>514350</xdr:rowOff>
    </xdr:from>
    <xdr:ext cx="152400" cy="152400"/>
    <xdr:pic>
      <xdr:nvPicPr>
        <xdr:cNvPr id="3526" name="Picture 3525">
          <a:hlinkClick xmlns:r="http://schemas.openxmlformats.org/officeDocument/2006/relationships" r:id="rId51" tgtFrame="_top"/>
          <a:extLst>
            <a:ext uri="{FF2B5EF4-FFF2-40B4-BE49-F238E27FC236}">
              <a16:creationId xmlns:a16="http://schemas.microsoft.com/office/drawing/2014/main" id="{00000000-0008-0000-0200-0000C6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51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1478</xdr:row>
      <xdr:rowOff>571500</xdr:rowOff>
    </xdr:from>
    <xdr:ext cx="152400" cy="152400"/>
    <xdr:pic>
      <xdr:nvPicPr>
        <xdr:cNvPr id="3527" name="Picture 3526">
          <a:hlinkClick xmlns:r="http://schemas.openxmlformats.org/officeDocument/2006/relationships" r:id="rId52" tgtFrame="_top"/>
          <a:extLst>
            <a:ext uri="{FF2B5EF4-FFF2-40B4-BE49-F238E27FC236}">
              <a16:creationId xmlns:a16="http://schemas.microsoft.com/office/drawing/2014/main" id="{00000000-0008-0000-0200-0000C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77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1478</xdr:row>
      <xdr:rowOff>1714500</xdr:rowOff>
    </xdr:from>
    <xdr:ext cx="152400" cy="161059"/>
    <xdr:pic>
      <xdr:nvPicPr>
        <xdr:cNvPr id="3528" name="Picture 3527">
          <a:hlinkClick xmlns:r="http://schemas.openxmlformats.org/officeDocument/2006/relationships" r:id="rId53" tgtFrame="_top"/>
          <a:extLst>
            <a:ext uri="{FF2B5EF4-FFF2-40B4-BE49-F238E27FC236}">
              <a16:creationId xmlns:a16="http://schemas.microsoft.com/office/drawing/2014/main" id="{00000000-0008-0000-0200-0000C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774882"/>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55</xdr:row>
      <xdr:rowOff>1047750</xdr:rowOff>
    </xdr:from>
    <xdr:ext cx="152400" cy="152400"/>
    <xdr:pic>
      <xdr:nvPicPr>
        <xdr:cNvPr id="3529" name="Picture 3528">
          <a:hlinkClick xmlns:r="http://schemas.openxmlformats.org/officeDocument/2006/relationships" r:id="rId54" tgtFrame="_top"/>
          <a:extLst>
            <a:ext uri="{FF2B5EF4-FFF2-40B4-BE49-F238E27FC236}">
              <a16:creationId xmlns:a16="http://schemas.microsoft.com/office/drawing/2014/main" id="{00000000-0008-0000-0200-0000C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03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1479</xdr:row>
      <xdr:rowOff>1285875</xdr:rowOff>
    </xdr:from>
    <xdr:ext cx="152400" cy="152400"/>
    <xdr:pic>
      <xdr:nvPicPr>
        <xdr:cNvPr id="3530" name="Picture 3529">
          <a:hlinkClick xmlns:r="http://schemas.openxmlformats.org/officeDocument/2006/relationships" r:id="rId55" tgtFrame="_top"/>
          <a:extLst>
            <a:ext uri="{FF2B5EF4-FFF2-40B4-BE49-F238E27FC236}">
              <a16:creationId xmlns:a16="http://schemas.microsoft.com/office/drawing/2014/main" id="{00000000-0008-0000-0200-0000C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29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1480</xdr:row>
      <xdr:rowOff>1162050</xdr:rowOff>
    </xdr:from>
    <xdr:ext cx="152400" cy="152400"/>
    <xdr:pic>
      <xdr:nvPicPr>
        <xdr:cNvPr id="3531" name="Picture 3530">
          <a:hlinkClick xmlns:r="http://schemas.openxmlformats.org/officeDocument/2006/relationships" r:id="rId56" tgtFrame="_top"/>
          <a:extLst>
            <a:ext uri="{FF2B5EF4-FFF2-40B4-BE49-F238E27FC236}">
              <a16:creationId xmlns:a16="http://schemas.microsoft.com/office/drawing/2014/main" id="{00000000-0008-0000-0200-0000C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55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1481</xdr:row>
      <xdr:rowOff>1219200</xdr:rowOff>
    </xdr:from>
    <xdr:ext cx="152400" cy="152400"/>
    <xdr:pic>
      <xdr:nvPicPr>
        <xdr:cNvPr id="3532" name="Picture 3531">
          <a:hlinkClick xmlns:r="http://schemas.openxmlformats.org/officeDocument/2006/relationships" r:id="rId57" tgtFrame="_top"/>
          <a:extLst>
            <a:ext uri="{FF2B5EF4-FFF2-40B4-BE49-F238E27FC236}">
              <a16:creationId xmlns:a16="http://schemas.microsoft.com/office/drawing/2014/main" id="{00000000-0008-0000-0200-0000C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81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59</xdr:row>
      <xdr:rowOff>1276350</xdr:rowOff>
    </xdr:from>
    <xdr:ext cx="152400" cy="152400"/>
    <xdr:pic>
      <xdr:nvPicPr>
        <xdr:cNvPr id="3533" name="Picture 3532">
          <a:hlinkClick xmlns:r="http://schemas.openxmlformats.org/officeDocument/2006/relationships" r:id="rId58" tgtFrame="_top"/>
          <a:extLst>
            <a:ext uri="{FF2B5EF4-FFF2-40B4-BE49-F238E27FC236}">
              <a16:creationId xmlns:a16="http://schemas.microsoft.com/office/drawing/2014/main" id="{00000000-0008-0000-0200-0000C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07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1482</xdr:row>
      <xdr:rowOff>247650</xdr:rowOff>
    </xdr:from>
    <xdr:ext cx="152400" cy="152400"/>
    <xdr:pic>
      <xdr:nvPicPr>
        <xdr:cNvPr id="3534" name="Picture 3533">
          <a:hlinkClick xmlns:r="http://schemas.openxmlformats.org/officeDocument/2006/relationships" r:id="rId59" tgtFrame="_top"/>
          <a:extLst>
            <a:ext uri="{FF2B5EF4-FFF2-40B4-BE49-F238E27FC236}">
              <a16:creationId xmlns:a16="http://schemas.microsoft.com/office/drawing/2014/main" id="{00000000-0008-0000-0200-0000C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57424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xdr:row>
      <xdr:rowOff>304800</xdr:rowOff>
    </xdr:from>
    <xdr:ext cx="152400" cy="152400"/>
    <xdr:pic>
      <xdr:nvPicPr>
        <xdr:cNvPr id="3535" name="Picture 3534">
          <a:hlinkClick xmlns:r="http://schemas.openxmlformats.org/officeDocument/2006/relationships" r:id="rId60" tgtFrame="_top"/>
          <a:extLst>
            <a:ext uri="{FF2B5EF4-FFF2-40B4-BE49-F238E27FC236}">
              <a16:creationId xmlns:a16="http://schemas.microsoft.com/office/drawing/2014/main" id="{00000000-0008-0000-0200-0000C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85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xdr:row>
      <xdr:rowOff>0</xdr:rowOff>
    </xdr:from>
    <xdr:ext cx="152400" cy="152400"/>
    <xdr:pic>
      <xdr:nvPicPr>
        <xdr:cNvPr id="3536" name="Picture 3535">
          <a:hlinkClick xmlns:r="http://schemas.openxmlformats.org/officeDocument/2006/relationships" r:id="rId61" tgtFrame="_top"/>
          <a:extLst>
            <a:ext uri="{FF2B5EF4-FFF2-40B4-BE49-F238E27FC236}">
              <a16:creationId xmlns:a16="http://schemas.microsoft.com/office/drawing/2014/main" id="{00000000-0008-0000-0200-0000D0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8461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xdr:row>
      <xdr:rowOff>57150</xdr:rowOff>
    </xdr:from>
    <xdr:ext cx="152400" cy="152400"/>
    <xdr:pic>
      <xdr:nvPicPr>
        <xdr:cNvPr id="3537" name="Picture 3536">
          <a:hlinkClick xmlns:r="http://schemas.openxmlformats.org/officeDocument/2006/relationships" r:id="rId62" tgtFrame="_top"/>
          <a:extLst>
            <a:ext uri="{FF2B5EF4-FFF2-40B4-BE49-F238E27FC236}">
              <a16:creationId xmlns:a16="http://schemas.microsoft.com/office/drawing/2014/main" id="{00000000-0008-0000-0200-0000D1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16305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xdr:row>
      <xdr:rowOff>295275</xdr:rowOff>
    </xdr:from>
    <xdr:ext cx="152400" cy="152400"/>
    <xdr:pic>
      <xdr:nvPicPr>
        <xdr:cNvPr id="3538" name="Picture 3537">
          <a:hlinkClick xmlns:r="http://schemas.openxmlformats.org/officeDocument/2006/relationships" r:id="rId63" tgtFrame="_top"/>
          <a:extLst>
            <a:ext uri="{FF2B5EF4-FFF2-40B4-BE49-F238E27FC236}">
              <a16:creationId xmlns:a16="http://schemas.microsoft.com/office/drawing/2014/main" id="{00000000-0008-0000-0200-0000D2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63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xdr:row>
      <xdr:rowOff>533400</xdr:rowOff>
    </xdr:from>
    <xdr:ext cx="152400" cy="152400"/>
    <xdr:pic>
      <xdr:nvPicPr>
        <xdr:cNvPr id="3539" name="Picture 3538">
          <a:hlinkClick xmlns:r="http://schemas.openxmlformats.org/officeDocument/2006/relationships" r:id="rId64" tgtFrame="_top"/>
          <a:extLst>
            <a:ext uri="{FF2B5EF4-FFF2-40B4-BE49-F238E27FC236}">
              <a16:creationId xmlns:a16="http://schemas.microsoft.com/office/drawing/2014/main" id="{00000000-0008-0000-0200-0000D3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89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xdr:row>
      <xdr:rowOff>590550</xdr:rowOff>
    </xdr:from>
    <xdr:ext cx="152400" cy="152400"/>
    <xdr:pic>
      <xdr:nvPicPr>
        <xdr:cNvPr id="3540" name="Picture 3539">
          <a:hlinkClick xmlns:r="http://schemas.openxmlformats.org/officeDocument/2006/relationships" r:id="rId65" tgtFrame="_top"/>
          <a:extLst>
            <a:ext uri="{FF2B5EF4-FFF2-40B4-BE49-F238E27FC236}">
              <a16:creationId xmlns:a16="http://schemas.microsoft.com/office/drawing/2014/main" id="{00000000-0008-0000-0200-0000D4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15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xdr:row>
      <xdr:rowOff>647700</xdr:rowOff>
    </xdr:from>
    <xdr:ext cx="152400" cy="152400"/>
    <xdr:pic>
      <xdr:nvPicPr>
        <xdr:cNvPr id="3541" name="Picture 3540">
          <a:hlinkClick xmlns:r="http://schemas.openxmlformats.org/officeDocument/2006/relationships" r:id="rId66" tgtFrame="_top"/>
          <a:extLst>
            <a:ext uri="{FF2B5EF4-FFF2-40B4-BE49-F238E27FC236}">
              <a16:creationId xmlns:a16="http://schemas.microsoft.com/office/drawing/2014/main" id="{00000000-0008-0000-0200-0000D5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41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xdr:row>
      <xdr:rowOff>704850</xdr:rowOff>
    </xdr:from>
    <xdr:ext cx="152400" cy="152400"/>
    <xdr:pic>
      <xdr:nvPicPr>
        <xdr:cNvPr id="3542" name="Picture 3541">
          <a:hlinkClick xmlns:r="http://schemas.openxmlformats.org/officeDocument/2006/relationships" r:id="rId67" tgtFrame="_top"/>
          <a:extLst>
            <a:ext uri="{FF2B5EF4-FFF2-40B4-BE49-F238E27FC236}">
              <a16:creationId xmlns:a16="http://schemas.microsoft.com/office/drawing/2014/main" id="{00000000-0008-0000-0200-0000D6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67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xdr:row>
      <xdr:rowOff>762000</xdr:rowOff>
    </xdr:from>
    <xdr:ext cx="152400" cy="152400"/>
    <xdr:pic>
      <xdr:nvPicPr>
        <xdr:cNvPr id="3543" name="Picture 3542">
          <a:hlinkClick xmlns:r="http://schemas.openxmlformats.org/officeDocument/2006/relationships" r:id="rId68" tgtFrame="_top"/>
          <a:extLst>
            <a:ext uri="{FF2B5EF4-FFF2-40B4-BE49-F238E27FC236}">
              <a16:creationId xmlns:a16="http://schemas.microsoft.com/office/drawing/2014/main" id="{00000000-0008-0000-0200-0000D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93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196</xdr:row>
      <xdr:rowOff>819150</xdr:rowOff>
    </xdr:from>
    <xdr:ext cx="152400" cy="152400"/>
    <xdr:pic>
      <xdr:nvPicPr>
        <xdr:cNvPr id="3544" name="Picture 3543">
          <a:hlinkClick xmlns:r="http://schemas.openxmlformats.org/officeDocument/2006/relationships" r:id="rId69" tgtFrame="_top"/>
          <a:extLst>
            <a:ext uri="{FF2B5EF4-FFF2-40B4-BE49-F238E27FC236}">
              <a16:creationId xmlns:a16="http://schemas.microsoft.com/office/drawing/2014/main" id="{00000000-0008-0000-0200-0000D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9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210</xdr:row>
      <xdr:rowOff>876300</xdr:rowOff>
    </xdr:from>
    <xdr:ext cx="152400" cy="152400"/>
    <xdr:pic>
      <xdr:nvPicPr>
        <xdr:cNvPr id="3545" name="Picture 3544">
          <a:hlinkClick xmlns:r="http://schemas.openxmlformats.org/officeDocument/2006/relationships" r:id="rId70" tgtFrame="_top"/>
          <a:extLst>
            <a:ext uri="{FF2B5EF4-FFF2-40B4-BE49-F238E27FC236}">
              <a16:creationId xmlns:a16="http://schemas.microsoft.com/office/drawing/2014/main" id="{00000000-0008-0000-0200-0000D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45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1483</xdr:row>
      <xdr:rowOff>933450</xdr:rowOff>
    </xdr:from>
    <xdr:ext cx="152400" cy="152400"/>
    <xdr:pic>
      <xdr:nvPicPr>
        <xdr:cNvPr id="3546" name="Picture 3545">
          <a:hlinkClick xmlns:r="http://schemas.openxmlformats.org/officeDocument/2006/relationships" r:id="rId71" tgtFrame="_top"/>
          <a:extLst>
            <a:ext uri="{FF2B5EF4-FFF2-40B4-BE49-F238E27FC236}">
              <a16:creationId xmlns:a16="http://schemas.microsoft.com/office/drawing/2014/main" id="{00000000-0008-0000-0200-0000D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71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1238</xdr:row>
      <xdr:rowOff>0</xdr:rowOff>
    </xdr:from>
    <xdr:ext cx="152400" cy="152400"/>
    <xdr:pic>
      <xdr:nvPicPr>
        <xdr:cNvPr id="3547" name="Picture 3546">
          <a:hlinkClick xmlns:r="http://schemas.openxmlformats.org/officeDocument/2006/relationships" r:id="rId72" tgtFrame="_top"/>
          <a:extLst>
            <a:ext uri="{FF2B5EF4-FFF2-40B4-BE49-F238E27FC236}">
              <a16:creationId xmlns:a16="http://schemas.microsoft.com/office/drawing/2014/main" id="{00000000-0008-0000-0200-0000D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97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217</xdr:row>
      <xdr:rowOff>1047750</xdr:rowOff>
    </xdr:from>
    <xdr:ext cx="152400" cy="152400"/>
    <xdr:pic>
      <xdr:nvPicPr>
        <xdr:cNvPr id="3548" name="Picture 3547">
          <a:hlinkClick xmlns:r="http://schemas.openxmlformats.org/officeDocument/2006/relationships" r:id="rId73" tgtFrame="_top"/>
          <a:extLst>
            <a:ext uri="{FF2B5EF4-FFF2-40B4-BE49-F238E27FC236}">
              <a16:creationId xmlns:a16="http://schemas.microsoft.com/office/drawing/2014/main" id="{00000000-0008-0000-0200-0000D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23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218</xdr:row>
      <xdr:rowOff>1104900</xdr:rowOff>
    </xdr:from>
    <xdr:ext cx="152400" cy="152400"/>
    <xdr:pic>
      <xdr:nvPicPr>
        <xdr:cNvPr id="3549" name="Picture 3548">
          <a:hlinkClick xmlns:r="http://schemas.openxmlformats.org/officeDocument/2006/relationships" r:id="rId74" tgtFrame="_top"/>
          <a:extLst>
            <a:ext uri="{FF2B5EF4-FFF2-40B4-BE49-F238E27FC236}">
              <a16:creationId xmlns:a16="http://schemas.microsoft.com/office/drawing/2014/main" id="{00000000-0008-0000-0200-0000D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48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1238</xdr:row>
      <xdr:rowOff>1162050</xdr:rowOff>
    </xdr:from>
    <xdr:ext cx="152400" cy="152400"/>
    <xdr:pic>
      <xdr:nvPicPr>
        <xdr:cNvPr id="3550" name="Picture 3549">
          <a:hlinkClick xmlns:r="http://schemas.openxmlformats.org/officeDocument/2006/relationships" r:id="rId75" tgtFrame="_top"/>
          <a:extLst>
            <a:ext uri="{FF2B5EF4-FFF2-40B4-BE49-F238E27FC236}">
              <a16:creationId xmlns:a16="http://schemas.microsoft.com/office/drawing/2014/main" id="{00000000-0008-0000-0200-0000D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74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281</xdr:row>
      <xdr:rowOff>1219200</xdr:rowOff>
    </xdr:from>
    <xdr:ext cx="152400" cy="152400"/>
    <xdr:pic>
      <xdr:nvPicPr>
        <xdr:cNvPr id="3551" name="Picture 3550">
          <a:hlinkClick xmlns:r="http://schemas.openxmlformats.org/officeDocument/2006/relationships" r:id="rId76" tgtFrame="_top"/>
          <a:extLst>
            <a:ext uri="{FF2B5EF4-FFF2-40B4-BE49-F238E27FC236}">
              <a16:creationId xmlns:a16="http://schemas.microsoft.com/office/drawing/2014/main" id="{00000000-0008-0000-0200-0000D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00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282</xdr:row>
      <xdr:rowOff>1276350</xdr:rowOff>
    </xdr:from>
    <xdr:ext cx="152400" cy="152400"/>
    <xdr:pic>
      <xdr:nvPicPr>
        <xdr:cNvPr id="3552" name="Picture 3551">
          <a:hlinkClick xmlns:r="http://schemas.openxmlformats.org/officeDocument/2006/relationships" r:id="rId77" tgtFrame="_top"/>
          <a:extLst>
            <a:ext uri="{FF2B5EF4-FFF2-40B4-BE49-F238E27FC236}">
              <a16:creationId xmlns:a16="http://schemas.microsoft.com/office/drawing/2014/main" id="{00000000-0008-0000-0200-0000E0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6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283</xdr:row>
      <xdr:rowOff>1333500</xdr:rowOff>
    </xdr:from>
    <xdr:ext cx="152400" cy="152400"/>
    <xdr:pic>
      <xdr:nvPicPr>
        <xdr:cNvPr id="3553" name="Picture 3552">
          <a:hlinkClick xmlns:r="http://schemas.openxmlformats.org/officeDocument/2006/relationships" r:id="rId78" tgtFrame="_top"/>
          <a:extLst>
            <a:ext uri="{FF2B5EF4-FFF2-40B4-BE49-F238E27FC236}">
              <a16:creationId xmlns:a16="http://schemas.microsoft.com/office/drawing/2014/main" id="{00000000-0008-0000-0200-0000E1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52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1239</xdr:row>
      <xdr:rowOff>847725</xdr:rowOff>
    </xdr:from>
    <xdr:ext cx="152400" cy="152400"/>
    <xdr:pic>
      <xdr:nvPicPr>
        <xdr:cNvPr id="3554" name="Picture 3553">
          <a:hlinkClick xmlns:r="http://schemas.openxmlformats.org/officeDocument/2006/relationships" r:id="rId79" tgtFrame="_top"/>
          <a:extLst>
            <a:ext uri="{FF2B5EF4-FFF2-40B4-BE49-F238E27FC236}">
              <a16:creationId xmlns:a16="http://schemas.microsoft.com/office/drawing/2014/main" id="{00000000-0008-0000-0200-0000E2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78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1241</xdr:row>
      <xdr:rowOff>361950</xdr:rowOff>
    </xdr:from>
    <xdr:ext cx="152400" cy="152400"/>
    <xdr:pic>
      <xdr:nvPicPr>
        <xdr:cNvPr id="3555" name="Picture 3554">
          <a:hlinkClick xmlns:r="http://schemas.openxmlformats.org/officeDocument/2006/relationships" r:id="rId80" tgtFrame="_top"/>
          <a:extLst>
            <a:ext uri="{FF2B5EF4-FFF2-40B4-BE49-F238E27FC236}">
              <a16:creationId xmlns:a16="http://schemas.microsoft.com/office/drawing/2014/main" id="{00000000-0008-0000-0200-0000E3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04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206</xdr:row>
      <xdr:rowOff>419100</xdr:rowOff>
    </xdr:from>
    <xdr:ext cx="152400" cy="152400"/>
    <xdr:pic>
      <xdr:nvPicPr>
        <xdr:cNvPr id="3556" name="Picture 3555">
          <a:hlinkClick xmlns:r="http://schemas.openxmlformats.org/officeDocument/2006/relationships" r:id="rId81" tgtFrame="_top"/>
          <a:extLst>
            <a:ext uri="{FF2B5EF4-FFF2-40B4-BE49-F238E27FC236}">
              <a16:creationId xmlns:a16="http://schemas.microsoft.com/office/drawing/2014/main" id="{00000000-0008-0000-0200-0000E4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30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198</xdr:row>
      <xdr:rowOff>476250</xdr:rowOff>
    </xdr:from>
    <xdr:ext cx="152400" cy="152400"/>
    <xdr:pic>
      <xdr:nvPicPr>
        <xdr:cNvPr id="3557" name="Picture 3556">
          <a:hlinkClick xmlns:r="http://schemas.openxmlformats.org/officeDocument/2006/relationships" r:id="rId82" tgtFrame="_top"/>
          <a:extLst>
            <a:ext uri="{FF2B5EF4-FFF2-40B4-BE49-F238E27FC236}">
              <a16:creationId xmlns:a16="http://schemas.microsoft.com/office/drawing/2014/main" id="{00000000-0008-0000-0200-0000E5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6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220</xdr:row>
      <xdr:rowOff>895350</xdr:rowOff>
    </xdr:from>
    <xdr:ext cx="152400" cy="152400"/>
    <xdr:pic>
      <xdr:nvPicPr>
        <xdr:cNvPr id="3558" name="Picture 3557">
          <a:hlinkClick xmlns:r="http://schemas.openxmlformats.org/officeDocument/2006/relationships" r:id="rId83" tgtFrame="_top"/>
          <a:extLst>
            <a:ext uri="{FF2B5EF4-FFF2-40B4-BE49-F238E27FC236}">
              <a16:creationId xmlns:a16="http://schemas.microsoft.com/office/drawing/2014/main" id="{00000000-0008-0000-0200-0000E6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82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221</xdr:row>
      <xdr:rowOff>1314450</xdr:rowOff>
    </xdr:from>
    <xdr:ext cx="152400" cy="152400"/>
    <xdr:pic>
      <xdr:nvPicPr>
        <xdr:cNvPr id="3559" name="Picture 3558">
          <a:hlinkClick xmlns:r="http://schemas.openxmlformats.org/officeDocument/2006/relationships" r:id="rId84" tgtFrame="_top"/>
          <a:extLst>
            <a:ext uri="{FF2B5EF4-FFF2-40B4-BE49-F238E27FC236}">
              <a16:creationId xmlns:a16="http://schemas.microsoft.com/office/drawing/2014/main" id="{00000000-0008-0000-0200-0000E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08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251</xdr:row>
      <xdr:rowOff>1371600</xdr:rowOff>
    </xdr:from>
    <xdr:ext cx="152400" cy="152400"/>
    <xdr:pic>
      <xdr:nvPicPr>
        <xdr:cNvPr id="3560" name="Picture 3559">
          <a:hlinkClick xmlns:r="http://schemas.openxmlformats.org/officeDocument/2006/relationships" r:id="rId85" tgtFrame="_top"/>
          <a:extLst>
            <a:ext uri="{FF2B5EF4-FFF2-40B4-BE49-F238E27FC236}">
              <a16:creationId xmlns:a16="http://schemas.microsoft.com/office/drawing/2014/main" id="{00000000-0008-0000-0200-0000E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34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225</xdr:row>
      <xdr:rowOff>1428750</xdr:rowOff>
    </xdr:from>
    <xdr:ext cx="152400" cy="152400"/>
    <xdr:pic>
      <xdr:nvPicPr>
        <xdr:cNvPr id="3561" name="Picture 3560">
          <a:hlinkClick xmlns:r="http://schemas.openxmlformats.org/officeDocument/2006/relationships" r:id="rId86" tgtFrame="_top"/>
          <a:extLst>
            <a:ext uri="{FF2B5EF4-FFF2-40B4-BE49-F238E27FC236}">
              <a16:creationId xmlns:a16="http://schemas.microsoft.com/office/drawing/2014/main" id="{00000000-0008-0000-0200-0000E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60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325</xdr:row>
      <xdr:rowOff>1485900</xdr:rowOff>
    </xdr:from>
    <xdr:ext cx="152400" cy="151534"/>
    <xdr:pic>
      <xdr:nvPicPr>
        <xdr:cNvPr id="3562" name="Picture 3561">
          <a:hlinkClick xmlns:r="http://schemas.openxmlformats.org/officeDocument/2006/relationships" r:id="rId87" tgtFrame="_top"/>
          <a:extLst>
            <a:ext uri="{FF2B5EF4-FFF2-40B4-BE49-F238E27FC236}">
              <a16:creationId xmlns:a16="http://schemas.microsoft.com/office/drawing/2014/main" id="{00000000-0008-0000-0200-0000E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866927"/>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1242</xdr:row>
      <xdr:rowOff>1543050</xdr:rowOff>
    </xdr:from>
    <xdr:ext cx="152400" cy="151534"/>
    <xdr:pic>
      <xdr:nvPicPr>
        <xdr:cNvPr id="3563" name="Picture 3562">
          <a:hlinkClick xmlns:r="http://schemas.openxmlformats.org/officeDocument/2006/relationships" r:id="rId88" tgtFrame="_top"/>
          <a:extLst>
            <a:ext uri="{FF2B5EF4-FFF2-40B4-BE49-F238E27FC236}">
              <a16:creationId xmlns:a16="http://schemas.microsoft.com/office/drawing/2014/main" id="{00000000-0008-0000-0200-0000E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1267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1243</xdr:row>
      <xdr:rowOff>1600200</xdr:rowOff>
    </xdr:from>
    <xdr:ext cx="152400" cy="151534"/>
    <xdr:pic>
      <xdr:nvPicPr>
        <xdr:cNvPr id="3564" name="Picture 3563">
          <a:hlinkClick xmlns:r="http://schemas.openxmlformats.org/officeDocument/2006/relationships" r:id="rId89" tgtFrame="_top"/>
          <a:extLst>
            <a:ext uri="{FF2B5EF4-FFF2-40B4-BE49-F238E27FC236}">
              <a16:creationId xmlns:a16="http://schemas.microsoft.com/office/drawing/2014/main" id="{00000000-0008-0000-0200-0000E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386473"/>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1244</xdr:row>
      <xdr:rowOff>28575</xdr:rowOff>
    </xdr:from>
    <xdr:ext cx="152400" cy="152400"/>
    <xdr:pic>
      <xdr:nvPicPr>
        <xdr:cNvPr id="3565" name="Picture 3564">
          <a:hlinkClick xmlns:r="http://schemas.openxmlformats.org/officeDocument/2006/relationships" r:id="rId90" tgtFrame="_top"/>
          <a:extLst>
            <a:ext uri="{FF2B5EF4-FFF2-40B4-BE49-F238E27FC236}">
              <a16:creationId xmlns:a16="http://schemas.microsoft.com/office/drawing/2014/main" id="{00000000-0008-0000-0200-0000E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6678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1245</xdr:row>
      <xdr:rowOff>85725</xdr:rowOff>
    </xdr:from>
    <xdr:ext cx="152400" cy="152400"/>
    <xdr:pic>
      <xdr:nvPicPr>
        <xdr:cNvPr id="3566" name="Picture 3565">
          <a:hlinkClick xmlns:r="http://schemas.openxmlformats.org/officeDocument/2006/relationships" r:id="rId91" tgtFrame="_top"/>
          <a:extLst>
            <a:ext uri="{FF2B5EF4-FFF2-40B4-BE49-F238E27FC236}">
              <a16:creationId xmlns:a16="http://schemas.microsoft.com/office/drawing/2014/main" id="{00000000-0008-0000-0200-0000E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98481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1246</xdr:row>
      <xdr:rowOff>142875</xdr:rowOff>
    </xdr:from>
    <xdr:ext cx="152400" cy="152400"/>
    <xdr:pic>
      <xdr:nvPicPr>
        <xdr:cNvPr id="3567" name="Picture 3566">
          <a:hlinkClick xmlns:r="http://schemas.openxmlformats.org/officeDocument/2006/relationships" r:id="rId92" tgtFrame="_top"/>
          <a:extLst>
            <a:ext uri="{FF2B5EF4-FFF2-40B4-BE49-F238E27FC236}">
              <a16:creationId xmlns:a16="http://schemas.microsoft.com/office/drawing/2014/main" id="{00000000-0008-0000-0200-0000E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30173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284</xdr:row>
      <xdr:rowOff>200025</xdr:rowOff>
    </xdr:from>
    <xdr:ext cx="152400" cy="152400"/>
    <xdr:pic>
      <xdr:nvPicPr>
        <xdr:cNvPr id="3568" name="Picture 3567">
          <a:hlinkClick xmlns:r="http://schemas.openxmlformats.org/officeDocument/2006/relationships" r:id="rId93" tgtFrame="_top"/>
          <a:extLst>
            <a:ext uri="{FF2B5EF4-FFF2-40B4-BE49-F238E27FC236}">
              <a16:creationId xmlns:a16="http://schemas.microsoft.com/office/drawing/2014/main" id="{00000000-0008-0000-0200-0000F0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6186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289</xdr:row>
      <xdr:rowOff>257175</xdr:rowOff>
    </xdr:from>
    <xdr:ext cx="152400" cy="152400"/>
    <xdr:pic>
      <xdr:nvPicPr>
        <xdr:cNvPr id="3569" name="Picture 3568">
          <a:hlinkClick xmlns:r="http://schemas.openxmlformats.org/officeDocument/2006/relationships" r:id="rId94" tgtFrame="_top"/>
          <a:extLst>
            <a:ext uri="{FF2B5EF4-FFF2-40B4-BE49-F238E27FC236}">
              <a16:creationId xmlns:a16="http://schemas.microsoft.com/office/drawing/2014/main" id="{00000000-0008-0000-0200-0000F1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93558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290</xdr:row>
      <xdr:rowOff>314325</xdr:rowOff>
    </xdr:from>
    <xdr:ext cx="152400" cy="152400"/>
    <xdr:pic>
      <xdr:nvPicPr>
        <xdr:cNvPr id="3570" name="Picture 3569">
          <a:hlinkClick xmlns:r="http://schemas.openxmlformats.org/officeDocument/2006/relationships" r:id="rId95" tgtFrame="_top"/>
          <a:extLst>
            <a:ext uri="{FF2B5EF4-FFF2-40B4-BE49-F238E27FC236}">
              <a16:creationId xmlns:a16="http://schemas.microsoft.com/office/drawing/2014/main" id="{00000000-0008-0000-0200-0000F2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20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1248</xdr:row>
      <xdr:rowOff>371475</xdr:rowOff>
    </xdr:from>
    <xdr:ext cx="152400" cy="152400"/>
    <xdr:pic>
      <xdr:nvPicPr>
        <xdr:cNvPr id="3571" name="Picture 3570">
          <a:hlinkClick xmlns:r="http://schemas.openxmlformats.org/officeDocument/2006/relationships" r:id="rId96" tgtFrame="_top"/>
          <a:extLst>
            <a:ext uri="{FF2B5EF4-FFF2-40B4-BE49-F238E27FC236}">
              <a16:creationId xmlns:a16="http://schemas.microsoft.com/office/drawing/2014/main" id="{00000000-0008-0000-0200-0000F3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46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1249</xdr:row>
      <xdr:rowOff>609600</xdr:rowOff>
    </xdr:from>
    <xdr:ext cx="152400" cy="152400"/>
    <xdr:pic>
      <xdr:nvPicPr>
        <xdr:cNvPr id="3572" name="Picture 3571">
          <a:hlinkClick xmlns:r="http://schemas.openxmlformats.org/officeDocument/2006/relationships" r:id="rId97" tgtFrame="_top"/>
          <a:extLst>
            <a:ext uri="{FF2B5EF4-FFF2-40B4-BE49-F238E27FC236}">
              <a16:creationId xmlns:a16="http://schemas.microsoft.com/office/drawing/2014/main" id="{00000000-0008-0000-0200-0000F4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72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1250</xdr:row>
      <xdr:rowOff>847725</xdr:rowOff>
    </xdr:from>
    <xdr:ext cx="152400" cy="152400"/>
    <xdr:pic>
      <xdr:nvPicPr>
        <xdr:cNvPr id="3573" name="Picture 3572">
          <a:hlinkClick xmlns:r="http://schemas.openxmlformats.org/officeDocument/2006/relationships" r:id="rId98" tgtFrame="_top"/>
          <a:extLst>
            <a:ext uri="{FF2B5EF4-FFF2-40B4-BE49-F238E27FC236}">
              <a16:creationId xmlns:a16="http://schemas.microsoft.com/office/drawing/2014/main" id="{00000000-0008-0000-0200-0000F5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98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1251</xdr:row>
      <xdr:rowOff>1085850</xdr:rowOff>
    </xdr:from>
    <xdr:ext cx="152400" cy="152400"/>
    <xdr:pic>
      <xdr:nvPicPr>
        <xdr:cNvPr id="3574" name="Picture 3573">
          <a:hlinkClick xmlns:r="http://schemas.openxmlformats.org/officeDocument/2006/relationships" r:id="rId99" tgtFrame="_top"/>
          <a:extLst>
            <a:ext uri="{FF2B5EF4-FFF2-40B4-BE49-F238E27FC236}">
              <a16:creationId xmlns:a16="http://schemas.microsoft.com/office/drawing/2014/main" id="{00000000-0008-0000-0200-0000F6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624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237</xdr:row>
      <xdr:rowOff>57150</xdr:rowOff>
    </xdr:from>
    <xdr:ext cx="152400" cy="152400"/>
    <xdr:pic>
      <xdr:nvPicPr>
        <xdr:cNvPr id="3575" name="Picture 3574">
          <a:hlinkClick xmlns:r="http://schemas.openxmlformats.org/officeDocument/2006/relationships" r:id="rId100" tgtFrame="_top"/>
          <a:extLst>
            <a:ext uri="{FF2B5EF4-FFF2-40B4-BE49-F238E27FC236}">
              <a16:creationId xmlns:a16="http://schemas.microsoft.com/office/drawing/2014/main" id="{00000000-0008-0000-0200-0000F7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655396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617</xdr:row>
      <xdr:rowOff>114300</xdr:rowOff>
    </xdr:from>
    <xdr:ext cx="152400" cy="152400"/>
    <xdr:pic>
      <xdr:nvPicPr>
        <xdr:cNvPr id="3576" name="Picture 3575">
          <a:hlinkClick xmlns:r="http://schemas.openxmlformats.org/officeDocument/2006/relationships" r:id="rId101" tgtFrame="_top"/>
          <a:extLst>
            <a:ext uri="{FF2B5EF4-FFF2-40B4-BE49-F238E27FC236}">
              <a16:creationId xmlns:a16="http://schemas.microsoft.com/office/drawing/2014/main" id="{00000000-0008-0000-0200-0000F8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68708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xdr:row>
      <xdr:rowOff>171450</xdr:rowOff>
    </xdr:from>
    <xdr:ext cx="152400" cy="152400"/>
    <xdr:pic>
      <xdr:nvPicPr>
        <xdr:cNvPr id="3577" name="Picture 3576">
          <a:hlinkClick xmlns:r="http://schemas.openxmlformats.org/officeDocument/2006/relationships" r:id="rId102" tgtFrame="_top"/>
          <a:extLst>
            <a:ext uri="{FF2B5EF4-FFF2-40B4-BE49-F238E27FC236}">
              <a16:creationId xmlns:a16="http://schemas.microsoft.com/office/drawing/2014/main" id="{00000000-0008-0000-0200-0000F9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71878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261</xdr:row>
      <xdr:rowOff>47625</xdr:rowOff>
    </xdr:from>
    <xdr:ext cx="152400" cy="152400"/>
    <xdr:pic>
      <xdr:nvPicPr>
        <xdr:cNvPr id="3578" name="Picture 3577">
          <a:hlinkClick xmlns:r="http://schemas.openxmlformats.org/officeDocument/2006/relationships" r:id="rId103" tgtFrame="_top"/>
          <a:extLst>
            <a:ext uri="{FF2B5EF4-FFF2-40B4-BE49-F238E27FC236}">
              <a16:creationId xmlns:a16="http://schemas.microsoft.com/office/drawing/2014/main" id="{00000000-0008-0000-0200-0000FA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73237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261</xdr:row>
      <xdr:rowOff>1371600</xdr:rowOff>
    </xdr:from>
    <xdr:ext cx="152400" cy="159327"/>
    <xdr:pic>
      <xdr:nvPicPr>
        <xdr:cNvPr id="3579" name="Picture 3578">
          <a:hlinkClick xmlns:r="http://schemas.openxmlformats.org/officeDocument/2006/relationships" r:id="rId104" tgtFrame="_top"/>
          <a:extLst>
            <a:ext uri="{FF2B5EF4-FFF2-40B4-BE49-F238E27FC236}">
              <a16:creationId xmlns:a16="http://schemas.microsoft.com/office/drawing/2014/main" id="{00000000-0008-0000-0200-0000FB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7542836"/>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213</xdr:row>
      <xdr:rowOff>1428750</xdr:rowOff>
    </xdr:from>
    <xdr:ext cx="152400" cy="159328"/>
    <xdr:pic>
      <xdr:nvPicPr>
        <xdr:cNvPr id="3580" name="Picture 3579">
          <a:hlinkClick xmlns:r="http://schemas.openxmlformats.org/officeDocument/2006/relationships" r:id="rId105" tgtFrame="_top"/>
          <a:extLst>
            <a:ext uri="{FF2B5EF4-FFF2-40B4-BE49-F238E27FC236}">
              <a16:creationId xmlns:a16="http://schemas.microsoft.com/office/drawing/2014/main" id="{00000000-0008-0000-0200-0000FC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7802609"/>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1252</xdr:row>
      <xdr:rowOff>38100</xdr:rowOff>
    </xdr:from>
    <xdr:ext cx="152400" cy="152400"/>
    <xdr:pic>
      <xdr:nvPicPr>
        <xdr:cNvPr id="3581" name="Picture 3580">
          <a:hlinkClick xmlns:r="http://schemas.openxmlformats.org/officeDocument/2006/relationships" r:id="rId106" tgtFrame="_top"/>
          <a:extLst>
            <a:ext uri="{FF2B5EF4-FFF2-40B4-BE49-F238E27FC236}">
              <a16:creationId xmlns:a16="http://schemas.microsoft.com/office/drawing/2014/main" id="{00000000-0008-0000-0200-0000FD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80935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xdr:row>
      <xdr:rowOff>276225</xdr:rowOff>
    </xdr:from>
    <xdr:ext cx="152400" cy="152400"/>
    <xdr:pic>
      <xdr:nvPicPr>
        <xdr:cNvPr id="3582" name="Picture 3581">
          <a:hlinkClick xmlns:r="http://schemas.openxmlformats.org/officeDocument/2006/relationships" r:id="rId107" tgtFrame="_top"/>
          <a:extLst>
            <a:ext uri="{FF2B5EF4-FFF2-40B4-BE49-F238E27FC236}">
              <a16:creationId xmlns:a16="http://schemas.microsoft.com/office/drawing/2014/main" id="{00000000-0008-0000-0200-0000FE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858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212</xdr:row>
      <xdr:rowOff>514350</xdr:rowOff>
    </xdr:from>
    <xdr:ext cx="152400" cy="152400"/>
    <xdr:pic>
      <xdr:nvPicPr>
        <xdr:cNvPr id="3583" name="Picture 3582">
          <a:hlinkClick xmlns:r="http://schemas.openxmlformats.org/officeDocument/2006/relationships" r:id="rId108" tgtFrame="_top"/>
          <a:extLst>
            <a:ext uri="{FF2B5EF4-FFF2-40B4-BE49-F238E27FC236}">
              <a16:creationId xmlns:a16="http://schemas.microsoft.com/office/drawing/2014/main" id="{00000000-0008-0000-0200-0000FF0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884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211</xdr:row>
      <xdr:rowOff>752475</xdr:rowOff>
    </xdr:from>
    <xdr:ext cx="152400" cy="152400"/>
    <xdr:pic>
      <xdr:nvPicPr>
        <xdr:cNvPr id="3584" name="Picture 3583">
          <a:hlinkClick xmlns:r="http://schemas.openxmlformats.org/officeDocument/2006/relationships" r:id="rId109" tgtFrame="_top"/>
          <a:extLst>
            <a:ext uri="{FF2B5EF4-FFF2-40B4-BE49-F238E27FC236}">
              <a16:creationId xmlns:a16="http://schemas.microsoft.com/office/drawing/2014/main" id="{00000000-0008-0000-0200-00000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910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xdr:row>
      <xdr:rowOff>990600</xdr:rowOff>
    </xdr:from>
    <xdr:ext cx="152400" cy="152400"/>
    <xdr:pic>
      <xdr:nvPicPr>
        <xdr:cNvPr id="3585" name="Picture 3584">
          <a:hlinkClick xmlns:r="http://schemas.openxmlformats.org/officeDocument/2006/relationships" r:id="rId110" tgtFrame="_top"/>
          <a:extLst>
            <a:ext uri="{FF2B5EF4-FFF2-40B4-BE49-F238E27FC236}">
              <a16:creationId xmlns:a16="http://schemas.microsoft.com/office/drawing/2014/main" id="{00000000-0008-0000-0200-00000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936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xdr:row>
      <xdr:rowOff>1047750</xdr:rowOff>
    </xdr:from>
    <xdr:ext cx="152400" cy="152400"/>
    <xdr:pic>
      <xdr:nvPicPr>
        <xdr:cNvPr id="3586" name="Picture 3585">
          <a:hlinkClick xmlns:r="http://schemas.openxmlformats.org/officeDocument/2006/relationships" r:id="rId111" tgtFrame="_top"/>
          <a:extLst>
            <a:ext uri="{FF2B5EF4-FFF2-40B4-BE49-F238E27FC236}">
              <a16:creationId xmlns:a16="http://schemas.microsoft.com/office/drawing/2014/main" id="{00000000-0008-0000-0200-00000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962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187</xdr:row>
      <xdr:rowOff>1104900</xdr:rowOff>
    </xdr:from>
    <xdr:ext cx="152400" cy="152400"/>
    <xdr:pic>
      <xdr:nvPicPr>
        <xdr:cNvPr id="3587" name="Picture 3586">
          <a:hlinkClick xmlns:r="http://schemas.openxmlformats.org/officeDocument/2006/relationships" r:id="rId112" tgtFrame="_top"/>
          <a:extLst>
            <a:ext uri="{FF2B5EF4-FFF2-40B4-BE49-F238E27FC236}">
              <a16:creationId xmlns:a16="http://schemas.microsoft.com/office/drawing/2014/main" id="{00000000-0008-0000-0200-00000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988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xdr:row>
      <xdr:rowOff>1162050</xdr:rowOff>
    </xdr:from>
    <xdr:ext cx="152400" cy="149802"/>
    <xdr:pic>
      <xdr:nvPicPr>
        <xdr:cNvPr id="3588" name="Picture 3587">
          <a:hlinkClick xmlns:r="http://schemas.openxmlformats.org/officeDocument/2006/relationships" r:id="rId113" tgtFrame="_top"/>
          <a:extLst>
            <a:ext uri="{FF2B5EF4-FFF2-40B4-BE49-F238E27FC236}">
              <a16:creationId xmlns:a16="http://schemas.microsoft.com/office/drawing/2014/main" id="{00000000-0008-0000-0200-00000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0140564"/>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xdr:row>
      <xdr:rowOff>1219200</xdr:rowOff>
    </xdr:from>
    <xdr:ext cx="152400" cy="149802"/>
    <xdr:pic>
      <xdr:nvPicPr>
        <xdr:cNvPr id="3589" name="Picture 3588">
          <a:hlinkClick xmlns:r="http://schemas.openxmlformats.org/officeDocument/2006/relationships" r:id="rId114" tgtFrame="_top"/>
          <a:extLst>
            <a:ext uri="{FF2B5EF4-FFF2-40B4-BE49-F238E27FC236}">
              <a16:creationId xmlns:a16="http://schemas.microsoft.com/office/drawing/2014/main" id="{00000000-0008-0000-0200-00000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0400336"/>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51</xdr:row>
      <xdr:rowOff>1276350</xdr:rowOff>
    </xdr:from>
    <xdr:ext cx="152400" cy="152400"/>
    <xdr:pic>
      <xdr:nvPicPr>
        <xdr:cNvPr id="3590" name="Picture 3589">
          <a:hlinkClick xmlns:r="http://schemas.openxmlformats.org/officeDocument/2006/relationships" r:id="rId115" tgtFrame="_top"/>
          <a:extLst>
            <a:ext uri="{FF2B5EF4-FFF2-40B4-BE49-F238E27FC236}">
              <a16:creationId xmlns:a16="http://schemas.microsoft.com/office/drawing/2014/main" id="{00000000-0008-0000-0200-00000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066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xdr:row>
      <xdr:rowOff>0</xdr:rowOff>
    </xdr:from>
    <xdr:ext cx="152400" cy="152400"/>
    <xdr:pic>
      <xdr:nvPicPr>
        <xdr:cNvPr id="3591" name="Picture 3590">
          <a:hlinkClick xmlns:r="http://schemas.openxmlformats.org/officeDocument/2006/relationships" r:id="rId116" tgtFrame="_top"/>
          <a:extLst>
            <a:ext uri="{FF2B5EF4-FFF2-40B4-BE49-F238E27FC236}">
              <a16:creationId xmlns:a16="http://schemas.microsoft.com/office/drawing/2014/main" id="{00000000-0008-0000-0200-00000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091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xdr:row>
      <xdr:rowOff>0</xdr:rowOff>
    </xdr:from>
    <xdr:ext cx="152400" cy="152400"/>
    <xdr:pic>
      <xdr:nvPicPr>
        <xdr:cNvPr id="3592" name="Picture 3591">
          <a:hlinkClick xmlns:r="http://schemas.openxmlformats.org/officeDocument/2006/relationships" r:id="rId117" tgtFrame="_top"/>
          <a:extLst>
            <a:ext uri="{FF2B5EF4-FFF2-40B4-BE49-F238E27FC236}">
              <a16:creationId xmlns:a16="http://schemas.microsoft.com/office/drawing/2014/main" id="{00000000-0008-0000-0200-00000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117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xdr:row>
      <xdr:rowOff>0</xdr:rowOff>
    </xdr:from>
    <xdr:ext cx="152400" cy="152400"/>
    <xdr:pic>
      <xdr:nvPicPr>
        <xdr:cNvPr id="3593" name="Picture 3592">
          <a:hlinkClick xmlns:r="http://schemas.openxmlformats.org/officeDocument/2006/relationships" r:id="rId118" tgtFrame="_top"/>
          <a:extLst>
            <a:ext uri="{FF2B5EF4-FFF2-40B4-BE49-F238E27FC236}">
              <a16:creationId xmlns:a16="http://schemas.microsoft.com/office/drawing/2014/main" id="{00000000-0008-0000-0200-00000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143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xdr:row>
      <xdr:rowOff>600075</xdr:rowOff>
    </xdr:from>
    <xdr:ext cx="152400" cy="152400"/>
    <xdr:pic>
      <xdr:nvPicPr>
        <xdr:cNvPr id="3594" name="Picture 3593">
          <a:hlinkClick xmlns:r="http://schemas.openxmlformats.org/officeDocument/2006/relationships" r:id="rId119" tgtFrame="_top"/>
          <a:extLst>
            <a:ext uri="{FF2B5EF4-FFF2-40B4-BE49-F238E27FC236}">
              <a16:creationId xmlns:a16="http://schemas.microsoft.com/office/drawing/2014/main" id="{00000000-0008-0000-0200-00000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169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xdr:row>
      <xdr:rowOff>1019175</xdr:rowOff>
    </xdr:from>
    <xdr:ext cx="152400" cy="152400"/>
    <xdr:pic>
      <xdr:nvPicPr>
        <xdr:cNvPr id="3595" name="Picture 3594">
          <a:hlinkClick xmlns:r="http://schemas.openxmlformats.org/officeDocument/2006/relationships" r:id="rId120" tgtFrame="_top"/>
          <a:extLst>
            <a:ext uri="{FF2B5EF4-FFF2-40B4-BE49-F238E27FC236}">
              <a16:creationId xmlns:a16="http://schemas.microsoft.com/office/drawing/2014/main" id="{00000000-0008-0000-0200-00000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195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xdr:row>
      <xdr:rowOff>1257300</xdr:rowOff>
    </xdr:from>
    <xdr:ext cx="152400" cy="149802"/>
    <xdr:pic>
      <xdr:nvPicPr>
        <xdr:cNvPr id="3596" name="Picture 3595">
          <a:hlinkClick xmlns:r="http://schemas.openxmlformats.org/officeDocument/2006/relationships" r:id="rId121" tgtFrame="_top"/>
          <a:extLst>
            <a:ext uri="{FF2B5EF4-FFF2-40B4-BE49-F238E27FC236}">
              <a16:creationId xmlns:a16="http://schemas.microsoft.com/office/drawing/2014/main" id="{00000000-0008-0000-0200-00000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2218745"/>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xdr:row>
      <xdr:rowOff>228600</xdr:rowOff>
    </xdr:from>
    <xdr:ext cx="152400" cy="152400"/>
    <xdr:pic>
      <xdr:nvPicPr>
        <xdr:cNvPr id="3597" name="Picture 3596">
          <a:hlinkClick xmlns:r="http://schemas.openxmlformats.org/officeDocument/2006/relationships" r:id="rId122" tgtFrame="_top"/>
          <a:extLst>
            <a:ext uri="{FF2B5EF4-FFF2-40B4-BE49-F238E27FC236}">
              <a16:creationId xmlns:a16="http://schemas.microsoft.com/office/drawing/2014/main" id="{00000000-0008-0000-0200-00000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27001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52</xdr:row>
      <xdr:rowOff>466725</xdr:rowOff>
    </xdr:from>
    <xdr:ext cx="152400" cy="152400"/>
    <xdr:pic>
      <xdr:nvPicPr>
        <xdr:cNvPr id="3598" name="Picture 3597">
          <a:hlinkClick xmlns:r="http://schemas.openxmlformats.org/officeDocument/2006/relationships" r:id="rId123" tgtFrame="_top"/>
          <a:extLst>
            <a:ext uri="{FF2B5EF4-FFF2-40B4-BE49-F238E27FC236}">
              <a16:creationId xmlns:a16="http://schemas.microsoft.com/office/drawing/2014/main" id="{00000000-0008-0000-0200-00000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299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xdr:row>
      <xdr:rowOff>523875</xdr:rowOff>
    </xdr:from>
    <xdr:ext cx="152400" cy="152400"/>
    <xdr:pic>
      <xdr:nvPicPr>
        <xdr:cNvPr id="3599" name="Picture 3598">
          <a:hlinkClick xmlns:r="http://schemas.openxmlformats.org/officeDocument/2006/relationships" r:id="rId124" tgtFrame="_top"/>
          <a:extLst>
            <a:ext uri="{FF2B5EF4-FFF2-40B4-BE49-F238E27FC236}">
              <a16:creationId xmlns:a16="http://schemas.microsoft.com/office/drawing/2014/main" id="{00000000-0008-0000-0200-00000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325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53</xdr:row>
      <xdr:rowOff>762000</xdr:rowOff>
    </xdr:from>
    <xdr:ext cx="152400" cy="152400"/>
    <xdr:pic>
      <xdr:nvPicPr>
        <xdr:cNvPr id="3600" name="Picture 3599">
          <a:hlinkClick xmlns:r="http://schemas.openxmlformats.org/officeDocument/2006/relationships" r:id="rId125" tgtFrame="_top"/>
          <a:extLst>
            <a:ext uri="{FF2B5EF4-FFF2-40B4-BE49-F238E27FC236}">
              <a16:creationId xmlns:a16="http://schemas.microsoft.com/office/drawing/2014/main" id="{00000000-0008-0000-0200-00001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351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xdr:row>
      <xdr:rowOff>0</xdr:rowOff>
    </xdr:from>
    <xdr:ext cx="152400" cy="152400"/>
    <xdr:pic>
      <xdr:nvPicPr>
        <xdr:cNvPr id="3601" name="Picture 3600">
          <a:hlinkClick xmlns:r="http://schemas.openxmlformats.org/officeDocument/2006/relationships" r:id="rId126" tgtFrame="_top"/>
          <a:extLst>
            <a:ext uri="{FF2B5EF4-FFF2-40B4-BE49-F238E27FC236}">
              <a16:creationId xmlns:a16="http://schemas.microsoft.com/office/drawing/2014/main" id="{00000000-0008-0000-0200-00001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377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xdr:row>
      <xdr:rowOff>695325</xdr:rowOff>
    </xdr:from>
    <xdr:ext cx="152400" cy="152400"/>
    <xdr:pic>
      <xdr:nvPicPr>
        <xdr:cNvPr id="3602" name="Picture 3601">
          <a:hlinkClick xmlns:r="http://schemas.openxmlformats.org/officeDocument/2006/relationships" r:id="rId127" tgtFrame="_top"/>
          <a:extLst>
            <a:ext uri="{FF2B5EF4-FFF2-40B4-BE49-F238E27FC236}">
              <a16:creationId xmlns:a16="http://schemas.microsoft.com/office/drawing/2014/main" id="{00000000-0008-0000-0200-00001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403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1253</xdr:row>
      <xdr:rowOff>390525</xdr:rowOff>
    </xdr:from>
    <xdr:ext cx="152400" cy="152400"/>
    <xdr:pic>
      <xdr:nvPicPr>
        <xdr:cNvPr id="3603" name="Picture 3602">
          <a:hlinkClick xmlns:r="http://schemas.openxmlformats.org/officeDocument/2006/relationships" r:id="rId128" tgtFrame="_top"/>
          <a:extLst>
            <a:ext uri="{FF2B5EF4-FFF2-40B4-BE49-F238E27FC236}">
              <a16:creationId xmlns:a16="http://schemas.microsoft.com/office/drawing/2014/main" id="{00000000-0008-0000-0200-00001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429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1254</xdr:row>
      <xdr:rowOff>85725</xdr:rowOff>
    </xdr:from>
    <xdr:ext cx="152400" cy="152400"/>
    <xdr:pic>
      <xdr:nvPicPr>
        <xdr:cNvPr id="3604" name="Picture 3603">
          <a:hlinkClick xmlns:r="http://schemas.openxmlformats.org/officeDocument/2006/relationships" r:id="rId129" tgtFrame="_top"/>
          <a:extLst>
            <a:ext uri="{FF2B5EF4-FFF2-40B4-BE49-F238E27FC236}">
              <a16:creationId xmlns:a16="http://schemas.microsoft.com/office/drawing/2014/main" id="{00000000-0008-0000-0200-00001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437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1254</xdr:row>
      <xdr:rowOff>1228725</xdr:rowOff>
    </xdr:from>
    <xdr:ext cx="152400" cy="152400"/>
    <xdr:pic>
      <xdr:nvPicPr>
        <xdr:cNvPr id="3605" name="Picture 3604">
          <a:hlinkClick xmlns:r="http://schemas.openxmlformats.org/officeDocument/2006/relationships" r:id="rId130" tgtFrame="_top"/>
          <a:extLst>
            <a:ext uri="{FF2B5EF4-FFF2-40B4-BE49-F238E27FC236}">
              <a16:creationId xmlns:a16="http://schemas.microsoft.com/office/drawing/2014/main" id="{00000000-0008-0000-0200-00001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45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xdr:row>
      <xdr:rowOff>742950</xdr:rowOff>
    </xdr:from>
    <xdr:ext cx="152400" cy="152400"/>
    <xdr:pic>
      <xdr:nvPicPr>
        <xdr:cNvPr id="3606" name="Picture 3605">
          <a:hlinkClick xmlns:r="http://schemas.openxmlformats.org/officeDocument/2006/relationships" r:id="rId131" tgtFrame="_top"/>
          <a:extLst>
            <a:ext uri="{FF2B5EF4-FFF2-40B4-BE49-F238E27FC236}">
              <a16:creationId xmlns:a16="http://schemas.microsoft.com/office/drawing/2014/main" id="{00000000-0008-0000-0200-00001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481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116</xdr:row>
      <xdr:rowOff>800100</xdr:rowOff>
    </xdr:from>
    <xdr:ext cx="152400" cy="152400"/>
    <xdr:pic>
      <xdr:nvPicPr>
        <xdr:cNvPr id="3607" name="Picture 3606">
          <a:hlinkClick xmlns:r="http://schemas.openxmlformats.org/officeDocument/2006/relationships" r:id="rId132" tgtFrame="_top"/>
          <a:extLst>
            <a:ext uri="{FF2B5EF4-FFF2-40B4-BE49-F238E27FC236}">
              <a16:creationId xmlns:a16="http://schemas.microsoft.com/office/drawing/2014/main" id="{00000000-0008-0000-0200-00001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507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xdr:row>
      <xdr:rowOff>857250</xdr:rowOff>
    </xdr:from>
    <xdr:ext cx="152400" cy="152400"/>
    <xdr:pic>
      <xdr:nvPicPr>
        <xdr:cNvPr id="3608" name="Picture 3607">
          <a:hlinkClick xmlns:r="http://schemas.openxmlformats.org/officeDocument/2006/relationships" r:id="rId133" tgtFrame="_top"/>
          <a:extLst>
            <a:ext uri="{FF2B5EF4-FFF2-40B4-BE49-F238E27FC236}">
              <a16:creationId xmlns:a16="http://schemas.microsoft.com/office/drawing/2014/main" id="{00000000-0008-0000-0200-00001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533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xdr:row>
      <xdr:rowOff>371475</xdr:rowOff>
    </xdr:from>
    <xdr:ext cx="152400" cy="152400"/>
    <xdr:pic>
      <xdr:nvPicPr>
        <xdr:cNvPr id="3609" name="Picture 3608">
          <a:hlinkClick xmlns:r="http://schemas.openxmlformats.org/officeDocument/2006/relationships" r:id="rId134" tgtFrame="_top"/>
          <a:extLst>
            <a:ext uri="{FF2B5EF4-FFF2-40B4-BE49-F238E27FC236}">
              <a16:creationId xmlns:a16="http://schemas.microsoft.com/office/drawing/2014/main" id="{00000000-0008-0000-0200-00001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559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xdr:row>
      <xdr:rowOff>2057400</xdr:rowOff>
    </xdr:from>
    <xdr:ext cx="152400" cy="145473"/>
    <xdr:pic>
      <xdr:nvPicPr>
        <xdr:cNvPr id="3610" name="Picture 3609">
          <a:hlinkClick xmlns:r="http://schemas.openxmlformats.org/officeDocument/2006/relationships" r:id="rId135" tgtFrame="_top"/>
          <a:extLst>
            <a:ext uri="{FF2B5EF4-FFF2-40B4-BE49-F238E27FC236}">
              <a16:creationId xmlns:a16="http://schemas.microsoft.com/office/drawing/2014/main" id="{00000000-0008-0000-0200-00001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5595791"/>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xdr:row>
      <xdr:rowOff>1571625</xdr:rowOff>
    </xdr:from>
    <xdr:ext cx="152400" cy="152400"/>
    <xdr:pic>
      <xdr:nvPicPr>
        <xdr:cNvPr id="3611" name="Picture 3610">
          <a:hlinkClick xmlns:r="http://schemas.openxmlformats.org/officeDocument/2006/relationships" r:id="rId136" tgtFrame="_top"/>
          <a:extLst>
            <a:ext uri="{FF2B5EF4-FFF2-40B4-BE49-F238E27FC236}">
              <a16:creationId xmlns:a16="http://schemas.microsoft.com/office/drawing/2014/main" id="{00000000-0008-0000-0200-00001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585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113</xdr:row>
      <xdr:rowOff>1085850</xdr:rowOff>
    </xdr:from>
    <xdr:ext cx="152400" cy="152400"/>
    <xdr:pic>
      <xdr:nvPicPr>
        <xdr:cNvPr id="3612" name="Picture 3611">
          <a:hlinkClick xmlns:r="http://schemas.openxmlformats.org/officeDocument/2006/relationships" r:id="rId137" tgtFrame="_top"/>
          <a:extLst>
            <a:ext uri="{FF2B5EF4-FFF2-40B4-BE49-F238E27FC236}">
              <a16:creationId xmlns:a16="http://schemas.microsoft.com/office/drawing/2014/main" id="{00000000-0008-0000-0200-00001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611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114</xdr:row>
      <xdr:rowOff>1143000</xdr:rowOff>
    </xdr:from>
    <xdr:ext cx="152400" cy="152400"/>
    <xdr:pic>
      <xdr:nvPicPr>
        <xdr:cNvPr id="3613" name="Picture 3612">
          <a:hlinkClick xmlns:r="http://schemas.openxmlformats.org/officeDocument/2006/relationships" r:id="rId138" tgtFrame="_top"/>
          <a:extLst>
            <a:ext uri="{FF2B5EF4-FFF2-40B4-BE49-F238E27FC236}">
              <a16:creationId xmlns:a16="http://schemas.microsoft.com/office/drawing/2014/main" id="{00000000-0008-0000-0200-00001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637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104</xdr:row>
      <xdr:rowOff>1200150</xdr:rowOff>
    </xdr:from>
    <xdr:ext cx="152400" cy="152400"/>
    <xdr:pic>
      <xdr:nvPicPr>
        <xdr:cNvPr id="3614" name="Picture 3613">
          <a:hlinkClick xmlns:r="http://schemas.openxmlformats.org/officeDocument/2006/relationships" r:id="rId139" tgtFrame="_top"/>
          <a:extLst>
            <a:ext uri="{FF2B5EF4-FFF2-40B4-BE49-F238E27FC236}">
              <a16:creationId xmlns:a16="http://schemas.microsoft.com/office/drawing/2014/main" id="{00000000-0008-0000-0200-00001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663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105</xdr:row>
      <xdr:rowOff>1257300</xdr:rowOff>
    </xdr:from>
    <xdr:ext cx="152400" cy="152400"/>
    <xdr:pic>
      <xdr:nvPicPr>
        <xdr:cNvPr id="3615" name="Picture 3614">
          <a:hlinkClick xmlns:r="http://schemas.openxmlformats.org/officeDocument/2006/relationships" r:id="rId140" tgtFrame="_top"/>
          <a:extLst>
            <a:ext uri="{FF2B5EF4-FFF2-40B4-BE49-F238E27FC236}">
              <a16:creationId xmlns:a16="http://schemas.microsoft.com/office/drawing/2014/main" id="{00000000-0008-0000-0200-00001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689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801</xdr:row>
      <xdr:rowOff>1314450</xdr:rowOff>
    </xdr:from>
    <xdr:ext cx="152400" cy="152400"/>
    <xdr:pic>
      <xdr:nvPicPr>
        <xdr:cNvPr id="3616" name="Picture 3615">
          <a:hlinkClick xmlns:r="http://schemas.openxmlformats.org/officeDocument/2006/relationships" r:id="rId141" tgtFrame="_top"/>
          <a:extLst>
            <a:ext uri="{FF2B5EF4-FFF2-40B4-BE49-F238E27FC236}">
              <a16:creationId xmlns:a16="http://schemas.microsoft.com/office/drawing/2014/main" id="{00000000-0008-0000-0200-00002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715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106</xdr:row>
      <xdr:rowOff>1371600</xdr:rowOff>
    </xdr:from>
    <xdr:ext cx="152400" cy="152400"/>
    <xdr:pic>
      <xdr:nvPicPr>
        <xdr:cNvPr id="3617" name="Picture 3616">
          <a:hlinkClick xmlns:r="http://schemas.openxmlformats.org/officeDocument/2006/relationships" r:id="rId142" tgtFrame="_top"/>
          <a:extLst>
            <a:ext uri="{FF2B5EF4-FFF2-40B4-BE49-F238E27FC236}">
              <a16:creationId xmlns:a16="http://schemas.microsoft.com/office/drawing/2014/main" id="{00000000-0008-0000-0200-00002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741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xdr:row>
      <xdr:rowOff>1428750</xdr:rowOff>
    </xdr:from>
    <xdr:ext cx="152400" cy="152400"/>
    <xdr:pic>
      <xdr:nvPicPr>
        <xdr:cNvPr id="3618" name="Picture 3617">
          <a:hlinkClick xmlns:r="http://schemas.openxmlformats.org/officeDocument/2006/relationships" r:id="rId143" tgtFrame="_top"/>
          <a:extLst>
            <a:ext uri="{FF2B5EF4-FFF2-40B4-BE49-F238E27FC236}">
              <a16:creationId xmlns:a16="http://schemas.microsoft.com/office/drawing/2014/main" id="{00000000-0008-0000-0200-00002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767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xdr:row>
      <xdr:rowOff>1485900</xdr:rowOff>
    </xdr:from>
    <xdr:ext cx="152400" cy="152400"/>
    <xdr:pic>
      <xdr:nvPicPr>
        <xdr:cNvPr id="3619" name="Picture 3618">
          <a:hlinkClick xmlns:r="http://schemas.openxmlformats.org/officeDocument/2006/relationships" r:id="rId144" tgtFrame="_top"/>
          <a:extLst>
            <a:ext uri="{FF2B5EF4-FFF2-40B4-BE49-F238E27FC236}">
              <a16:creationId xmlns:a16="http://schemas.microsoft.com/office/drawing/2014/main" id="{00000000-0008-0000-0200-00002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793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110</xdr:row>
      <xdr:rowOff>1543050</xdr:rowOff>
    </xdr:from>
    <xdr:ext cx="152400" cy="152400"/>
    <xdr:pic>
      <xdr:nvPicPr>
        <xdr:cNvPr id="3620" name="Picture 3619">
          <a:hlinkClick xmlns:r="http://schemas.openxmlformats.org/officeDocument/2006/relationships" r:id="rId145" tgtFrame="_top"/>
          <a:extLst>
            <a:ext uri="{FF2B5EF4-FFF2-40B4-BE49-F238E27FC236}">
              <a16:creationId xmlns:a16="http://schemas.microsoft.com/office/drawing/2014/main" id="{00000000-0008-0000-0200-00002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819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84</xdr:row>
      <xdr:rowOff>1600200</xdr:rowOff>
    </xdr:from>
    <xdr:ext cx="152400" cy="152400"/>
    <xdr:pic>
      <xdr:nvPicPr>
        <xdr:cNvPr id="3621" name="Picture 3620">
          <a:hlinkClick xmlns:r="http://schemas.openxmlformats.org/officeDocument/2006/relationships" r:id="rId146" tgtFrame="_top"/>
          <a:extLst>
            <a:ext uri="{FF2B5EF4-FFF2-40B4-BE49-F238E27FC236}">
              <a16:creationId xmlns:a16="http://schemas.microsoft.com/office/drawing/2014/main" id="{00000000-0008-0000-0200-00002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845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85</xdr:row>
      <xdr:rowOff>1657350</xdr:rowOff>
    </xdr:from>
    <xdr:ext cx="152400" cy="152400"/>
    <xdr:pic>
      <xdr:nvPicPr>
        <xdr:cNvPr id="3622" name="Picture 3621">
          <a:hlinkClick xmlns:r="http://schemas.openxmlformats.org/officeDocument/2006/relationships" r:id="rId147" tgtFrame="_top"/>
          <a:extLst>
            <a:ext uri="{FF2B5EF4-FFF2-40B4-BE49-F238E27FC236}">
              <a16:creationId xmlns:a16="http://schemas.microsoft.com/office/drawing/2014/main" id="{00000000-0008-0000-0200-00002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871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87</xdr:row>
      <xdr:rowOff>1714500</xdr:rowOff>
    </xdr:from>
    <xdr:ext cx="152400" cy="152400"/>
    <xdr:pic>
      <xdr:nvPicPr>
        <xdr:cNvPr id="3623" name="Picture 3622">
          <a:hlinkClick xmlns:r="http://schemas.openxmlformats.org/officeDocument/2006/relationships" r:id="rId148" tgtFrame="_top"/>
          <a:extLst>
            <a:ext uri="{FF2B5EF4-FFF2-40B4-BE49-F238E27FC236}">
              <a16:creationId xmlns:a16="http://schemas.microsoft.com/office/drawing/2014/main" id="{00000000-0008-0000-0200-00002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897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1209</xdr:row>
      <xdr:rowOff>323850</xdr:rowOff>
    </xdr:from>
    <xdr:ext cx="152400" cy="152400"/>
    <xdr:pic>
      <xdr:nvPicPr>
        <xdr:cNvPr id="3624" name="Picture 3623">
          <a:hlinkClick xmlns:r="http://schemas.openxmlformats.org/officeDocument/2006/relationships" r:id="rId149" tgtFrame="_top"/>
          <a:extLst>
            <a:ext uri="{FF2B5EF4-FFF2-40B4-BE49-F238E27FC236}">
              <a16:creationId xmlns:a16="http://schemas.microsoft.com/office/drawing/2014/main" id="{00000000-0008-0000-0200-00002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949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89</xdr:row>
      <xdr:rowOff>923925</xdr:rowOff>
    </xdr:from>
    <xdr:ext cx="152400" cy="152400"/>
    <xdr:pic>
      <xdr:nvPicPr>
        <xdr:cNvPr id="3625" name="Picture 3624">
          <a:hlinkClick xmlns:r="http://schemas.openxmlformats.org/officeDocument/2006/relationships" r:id="rId150" tgtFrame="_top"/>
          <a:extLst>
            <a:ext uri="{FF2B5EF4-FFF2-40B4-BE49-F238E27FC236}">
              <a16:creationId xmlns:a16="http://schemas.microsoft.com/office/drawing/2014/main" id="{00000000-0008-0000-0200-00002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3975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90</xdr:row>
      <xdr:rowOff>1524000</xdr:rowOff>
    </xdr:from>
    <xdr:ext cx="152400" cy="151534"/>
    <xdr:pic>
      <xdr:nvPicPr>
        <xdr:cNvPr id="3626" name="Picture 3625">
          <a:hlinkClick xmlns:r="http://schemas.openxmlformats.org/officeDocument/2006/relationships" r:id="rId151" tgtFrame="_top"/>
          <a:extLst>
            <a:ext uri="{FF2B5EF4-FFF2-40B4-BE49-F238E27FC236}">
              <a16:creationId xmlns:a16="http://schemas.microsoft.com/office/drawing/2014/main" id="{00000000-0008-0000-0200-00002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0011927"/>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199</xdr:row>
      <xdr:rowOff>495300</xdr:rowOff>
    </xdr:from>
    <xdr:ext cx="152400" cy="152400"/>
    <xdr:pic>
      <xdr:nvPicPr>
        <xdr:cNvPr id="3627" name="Picture 3626">
          <a:hlinkClick xmlns:r="http://schemas.openxmlformats.org/officeDocument/2006/relationships" r:id="rId152" tgtFrame="_top"/>
          <a:extLst>
            <a:ext uri="{FF2B5EF4-FFF2-40B4-BE49-F238E27FC236}">
              <a16:creationId xmlns:a16="http://schemas.microsoft.com/office/drawing/2014/main" id="{00000000-0008-0000-0200-00002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053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227</xdr:row>
      <xdr:rowOff>733425</xdr:rowOff>
    </xdr:from>
    <xdr:ext cx="152400" cy="152400"/>
    <xdr:pic>
      <xdr:nvPicPr>
        <xdr:cNvPr id="3628" name="Picture 3627">
          <a:hlinkClick xmlns:r="http://schemas.openxmlformats.org/officeDocument/2006/relationships" r:id="rId153" tgtFrame="_top"/>
          <a:extLst>
            <a:ext uri="{FF2B5EF4-FFF2-40B4-BE49-F238E27FC236}">
              <a16:creationId xmlns:a16="http://schemas.microsoft.com/office/drawing/2014/main" id="{00000000-0008-0000-0200-00002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079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228</xdr:row>
      <xdr:rowOff>1152525</xdr:rowOff>
    </xdr:from>
    <xdr:ext cx="152400" cy="149802"/>
    <xdr:pic>
      <xdr:nvPicPr>
        <xdr:cNvPr id="3629" name="Picture 3628">
          <a:hlinkClick xmlns:r="http://schemas.openxmlformats.org/officeDocument/2006/relationships" r:id="rId154" tgtFrame="_top"/>
          <a:extLst>
            <a:ext uri="{FF2B5EF4-FFF2-40B4-BE49-F238E27FC236}">
              <a16:creationId xmlns:a16="http://schemas.microsoft.com/office/drawing/2014/main" id="{00000000-0008-0000-0200-00002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1051018"/>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xdr:row>
      <xdr:rowOff>304800</xdr:rowOff>
    </xdr:from>
    <xdr:ext cx="152400" cy="152400"/>
    <xdr:pic>
      <xdr:nvPicPr>
        <xdr:cNvPr id="3630" name="Picture 3629">
          <a:hlinkClick xmlns:r="http://schemas.openxmlformats.org/officeDocument/2006/relationships" r:id="rId155" tgtFrame="_top"/>
          <a:extLst>
            <a:ext uri="{FF2B5EF4-FFF2-40B4-BE49-F238E27FC236}">
              <a16:creationId xmlns:a16="http://schemas.microsoft.com/office/drawing/2014/main" id="{00000000-0008-0000-0200-00002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157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782</xdr:row>
      <xdr:rowOff>361950</xdr:rowOff>
    </xdr:from>
    <xdr:ext cx="152400" cy="152400"/>
    <xdr:pic>
      <xdr:nvPicPr>
        <xdr:cNvPr id="3631" name="Picture 3630">
          <a:hlinkClick xmlns:r="http://schemas.openxmlformats.org/officeDocument/2006/relationships" r:id="rId156" tgtFrame="_top"/>
          <a:extLst>
            <a:ext uri="{FF2B5EF4-FFF2-40B4-BE49-F238E27FC236}">
              <a16:creationId xmlns:a16="http://schemas.microsoft.com/office/drawing/2014/main" id="{00000000-0008-0000-0200-00002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183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93</xdr:row>
      <xdr:rowOff>419100</xdr:rowOff>
    </xdr:from>
    <xdr:ext cx="152400" cy="152400"/>
    <xdr:pic>
      <xdr:nvPicPr>
        <xdr:cNvPr id="3632" name="Picture 3631">
          <a:hlinkClick xmlns:r="http://schemas.openxmlformats.org/officeDocument/2006/relationships" r:id="rId157" tgtFrame="_top"/>
          <a:extLst>
            <a:ext uri="{FF2B5EF4-FFF2-40B4-BE49-F238E27FC236}">
              <a16:creationId xmlns:a16="http://schemas.microsoft.com/office/drawing/2014/main" id="{00000000-0008-0000-0200-00003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209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xdr:row>
      <xdr:rowOff>114300</xdr:rowOff>
    </xdr:from>
    <xdr:ext cx="152400" cy="152400"/>
    <xdr:pic>
      <xdr:nvPicPr>
        <xdr:cNvPr id="3633" name="Picture 3632">
          <a:hlinkClick xmlns:r="http://schemas.openxmlformats.org/officeDocument/2006/relationships" r:id="rId158" tgtFrame="_top"/>
          <a:extLst>
            <a:ext uri="{FF2B5EF4-FFF2-40B4-BE49-F238E27FC236}">
              <a16:creationId xmlns:a16="http://schemas.microsoft.com/office/drawing/2014/main" id="{00000000-0008-0000-0200-00003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21974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xdr:row>
      <xdr:rowOff>1438275</xdr:rowOff>
    </xdr:from>
    <xdr:ext cx="152400" cy="152400"/>
    <xdr:pic>
      <xdr:nvPicPr>
        <xdr:cNvPr id="3634" name="Picture 3633">
          <a:hlinkClick xmlns:r="http://schemas.openxmlformats.org/officeDocument/2006/relationships" r:id="rId159" tgtFrame="_top"/>
          <a:extLst>
            <a:ext uri="{FF2B5EF4-FFF2-40B4-BE49-F238E27FC236}">
              <a16:creationId xmlns:a16="http://schemas.microsoft.com/office/drawing/2014/main" id="{00000000-0008-0000-0200-00003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234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xdr:row>
      <xdr:rowOff>1133475</xdr:rowOff>
    </xdr:from>
    <xdr:ext cx="152400" cy="152400"/>
    <xdr:pic>
      <xdr:nvPicPr>
        <xdr:cNvPr id="3635" name="Picture 3634">
          <a:hlinkClick xmlns:r="http://schemas.openxmlformats.org/officeDocument/2006/relationships" r:id="rId160" tgtFrame="_top"/>
          <a:extLst>
            <a:ext uri="{FF2B5EF4-FFF2-40B4-BE49-F238E27FC236}">
              <a16:creationId xmlns:a16="http://schemas.microsoft.com/office/drawing/2014/main" id="{00000000-0008-0000-0200-00003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260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1228</xdr:row>
      <xdr:rowOff>647700</xdr:rowOff>
    </xdr:from>
    <xdr:ext cx="152400" cy="152400"/>
    <xdr:pic>
      <xdr:nvPicPr>
        <xdr:cNvPr id="3636" name="Picture 3635">
          <a:hlinkClick xmlns:r="http://schemas.openxmlformats.org/officeDocument/2006/relationships" r:id="rId161" tgtFrame="_top"/>
          <a:extLst>
            <a:ext uri="{FF2B5EF4-FFF2-40B4-BE49-F238E27FC236}">
              <a16:creationId xmlns:a16="http://schemas.microsoft.com/office/drawing/2014/main" id="{00000000-0008-0000-0200-00003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286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100</xdr:row>
      <xdr:rowOff>523875</xdr:rowOff>
    </xdr:from>
    <xdr:ext cx="152400" cy="152400"/>
    <xdr:pic>
      <xdr:nvPicPr>
        <xdr:cNvPr id="3637" name="Picture 3636">
          <a:hlinkClick xmlns:r="http://schemas.openxmlformats.org/officeDocument/2006/relationships" r:id="rId162" tgtFrame="_top"/>
          <a:extLst>
            <a:ext uri="{FF2B5EF4-FFF2-40B4-BE49-F238E27FC236}">
              <a16:creationId xmlns:a16="http://schemas.microsoft.com/office/drawing/2014/main" id="{00000000-0008-0000-0200-00003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312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1279</xdr:row>
      <xdr:rowOff>400050</xdr:rowOff>
    </xdr:from>
    <xdr:ext cx="152400" cy="152400"/>
    <xdr:pic>
      <xdr:nvPicPr>
        <xdr:cNvPr id="3638" name="Picture 3637">
          <a:hlinkClick xmlns:r="http://schemas.openxmlformats.org/officeDocument/2006/relationships" r:id="rId163" tgtFrame="_top"/>
          <a:extLst>
            <a:ext uri="{FF2B5EF4-FFF2-40B4-BE49-F238E27FC236}">
              <a16:creationId xmlns:a16="http://schemas.microsoft.com/office/drawing/2014/main" id="{00000000-0008-0000-0200-00003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338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761</xdr:row>
      <xdr:rowOff>276225</xdr:rowOff>
    </xdr:from>
    <xdr:ext cx="152400" cy="152400"/>
    <xdr:pic>
      <xdr:nvPicPr>
        <xdr:cNvPr id="3639" name="Picture 3638">
          <a:hlinkClick xmlns:r="http://schemas.openxmlformats.org/officeDocument/2006/relationships" r:id="rId164" tgtFrame="_top"/>
          <a:extLst>
            <a:ext uri="{FF2B5EF4-FFF2-40B4-BE49-F238E27FC236}">
              <a16:creationId xmlns:a16="http://schemas.microsoft.com/office/drawing/2014/main" id="{00000000-0008-0000-0200-00003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364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101</xdr:row>
      <xdr:rowOff>514350</xdr:rowOff>
    </xdr:from>
    <xdr:ext cx="152400" cy="152400"/>
    <xdr:pic>
      <xdr:nvPicPr>
        <xdr:cNvPr id="3640" name="Picture 3639">
          <a:hlinkClick xmlns:r="http://schemas.openxmlformats.org/officeDocument/2006/relationships" r:id="rId165" tgtFrame="_top"/>
          <a:extLst>
            <a:ext uri="{FF2B5EF4-FFF2-40B4-BE49-F238E27FC236}">
              <a16:creationId xmlns:a16="http://schemas.microsoft.com/office/drawing/2014/main" id="{00000000-0008-0000-0200-00003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390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102</xdr:row>
      <xdr:rowOff>390525</xdr:rowOff>
    </xdr:from>
    <xdr:ext cx="152400" cy="152400"/>
    <xdr:pic>
      <xdr:nvPicPr>
        <xdr:cNvPr id="3641" name="Picture 3640">
          <a:hlinkClick xmlns:r="http://schemas.openxmlformats.org/officeDocument/2006/relationships" r:id="rId166" tgtFrame="_top"/>
          <a:extLst>
            <a:ext uri="{FF2B5EF4-FFF2-40B4-BE49-F238E27FC236}">
              <a16:creationId xmlns:a16="http://schemas.microsoft.com/office/drawing/2014/main" id="{00000000-0008-0000-0200-00003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416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111</xdr:row>
      <xdr:rowOff>266700</xdr:rowOff>
    </xdr:from>
    <xdr:ext cx="152400" cy="152400"/>
    <xdr:pic>
      <xdr:nvPicPr>
        <xdr:cNvPr id="3642" name="Picture 3641">
          <a:hlinkClick xmlns:r="http://schemas.openxmlformats.org/officeDocument/2006/relationships" r:id="rId167" tgtFrame="_top"/>
          <a:extLst>
            <a:ext uri="{FF2B5EF4-FFF2-40B4-BE49-F238E27FC236}">
              <a16:creationId xmlns:a16="http://schemas.microsoft.com/office/drawing/2014/main" id="{00000000-0008-0000-0200-00003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442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xdr:row>
      <xdr:rowOff>142875</xdr:rowOff>
    </xdr:from>
    <xdr:ext cx="152400" cy="152400"/>
    <xdr:pic>
      <xdr:nvPicPr>
        <xdr:cNvPr id="3643" name="Picture 3642">
          <a:hlinkClick xmlns:r="http://schemas.openxmlformats.org/officeDocument/2006/relationships" r:id="rId168" tgtFrame="_top"/>
          <a:extLst>
            <a:ext uri="{FF2B5EF4-FFF2-40B4-BE49-F238E27FC236}">
              <a16:creationId xmlns:a16="http://schemas.microsoft.com/office/drawing/2014/main" id="{00000000-0008-0000-0200-00003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456401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xdr:row>
      <xdr:rowOff>2009775</xdr:rowOff>
    </xdr:from>
    <xdr:ext cx="152400" cy="152400"/>
    <xdr:pic>
      <xdr:nvPicPr>
        <xdr:cNvPr id="3644" name="Picture 3643">
          <a:hlinkClick xmlns:r="http://schemas.openxmlformats.org/officeDocument/2006/relationships" r:id="rId169" tgtFrame="_top"/>
          <a:extLst>
            <a:ext uri="{FF2B5EF4-FFF2-40B4-BE49-F238E27FC236}">
              <a16:creationId xmlns:a16="http://schemas.microsoft.com/office/drawing/2014/main" id="{00000000-0008-0000-0200-00003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468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54</xdr:row>
      <xdr:rowOff>1343025</xdr:rowOff>
    </xdr:from>
    <xdr:ext cx="152400" cy="152400"/>
    <xdr:pic>
      <xdr:nvPicPr>
        <xdr:cNvPr id="3645" name="Picture 3644">
          <a:hlinkClick xmlns:r="http://schemas.openxmlformats.org/officeDocument/2006/relationships" r:id="rId170" tgtFrame="_top"/>
          <a:extLst>
            <a:ext uri="{FF2B5EF4-FFF2-40B4-BE49-F238E27FC236}">
              <a16:creationId xmlns:a16="http://schemas.microsoft.com/office/drawing/2014/main" id="{00000000-0008-0000-0200-00003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494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3646" name="Picture 3645">
          <a:hlinkClick xmlns:r="http://schemas.openxmlformats.org/officeDocument/2006/relationships" r:id="rId171" tgtFrame="_top"/>
          <a:extLst>
            <a:ext uri="{FF2B5EF4-FFF2-40B4-BE49-F238E27FC236}">
              <a16:creationId xmlns:a16="http://schemas.microsoft.com/office/drawing/2014/main" id="{00000000-0008-0000-0200-00003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520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506</xdr:row>
      <xdr:rowOff>1276350</xdr:rowOff>
    </xdr:from>
    <xdr:ext cx="152400" cy="152400"/>
    <xdr:pic>
      <xdr:nvPicPr>
        <xdr:cNvPr id="3647" name="Picture 3646">
          <a:hlinkClick xmlns:r="http://schemas.openxmlformats.org/officeDocument/2006/relationships" r:id="rId172" tgtFrame="_top"/>
          <a:extLst>
            <a:ext uri="{FF2B5EF4-FFF2-40B4-BE49-F238E27FC236}">
              <a16:creationId xmlns:a16="http://schemas.microsoft.com/office/drawing/2014/main" id="{00000000-0008-0000-0200-00003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546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1255</xdr:row>
      <xdr:rowOff>1333500</xdr:rowOff>
    </xdr:from>
    <xdr:ext cx="152400" cy="152400"/>
    <xdr:pic>
      <xdr:nvPicPr>
        <xdr:cNvPr id="3648" name="Picture 3647">
          <a:hlinkClick xmlns:r="http://schemas.openxmlformats.org/officeDocument/2006/relationships" r:id="rId173" tgtFrame="_top"/>
          <a:extLst>
            <a:ext uri="{FF2B5EF4-FFF2-40B4-BE49-F238E27FC236}">
              <a16:creationId xmlns:a16="http://schemas.microsoft.com/office/drawing/2014/main" id="{00000000-0008-0000-0200-00004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572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1256</xdr:row>
      <xdr:rowOff>1571625</xdr:rowOff>
    </xdr:from>
    <xdr:ext cx="152400" cy="152400"/>
    <xdr:pic>
      <xdr:nvPicPr>
        <xdr:cNvPr id="3649" name="Picture 3648">
          <a:hlinkClick xmlns:r="http://schemas.openxmlformats.org/officeDocument/2006/relationships" r:id="rId174" tgtFrame="_top"/>
          <a:extLst>
            <a:ext uri="{FF2B5EF4-FFF2-40B4-BE49-F238E27FC236}">
              <a16:creationId xmlns:a16="http://schemas.microsoft.com/office/drawing/2014/main" id="{00000000-0008-0000-0200-00004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598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1257</xdr:row>
      <xdr:rowOff>1809750</xdr:rowOff>
    </xdr:from>
    <xdr:ext cx="152400" cy="152400"/>
    <xdr:pic>
      <xdr:nvPicPr>
        <xdr:cNvPr id="3650" name="Picture 3649">
          <a:hlinkClick xmlns:r="http://schemas.openxmlformats.org/officeDocument/2006/relationships" r:id="rId175" tgtFrame="_top"/>
          <a:extLst>
            <a:ext uri="{FF2B5EF4-FFF2-40B4-BE49-F238E27FC236}">
              <a16:creationId xmlns:a16="http://schemas.microsoft.com/office/drawing/2014/main" id="{00000000-0008-0000-0200-00004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624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96</xdr:row>
      <xdr:rowOff>1866900</xdr:rowOff>
    </xdr:from>
    <xdr:ext cx="152400" cy="153266"/>
    <xdr:pic>
      <xdr:nvPicPr>
        <xdr:cNvPr id="3651" name="Picture 3650">
          <a:hlinkClick xmlns:r="http://schemas.openxmlformats.org/officeDocument/2006/relationships" r:id="rId176" tgtFrame="_top"/>
          <a:extLst>
            <a:ext uri="{FF2B5EF4-FFF2-40B4-BE49-F238E27FC236}">
              <a16:creationId xmlns:a16="http://schemas.microsoft.com/office/drawing/2014/main" id="{00000000-0008-0000-0200-00004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6506245"/>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xdr:row>
      <xdr:rowOff>1924050</xdr:rowOff>
    </xdr:from>
    <xdr:ext cx="152400" cy="153266"/>
    <xdr:pic>
      <xdr:nvPicPr>
        <xdr:cNvPr id="3652" name="Picture 3651">
          <a:hlinkClick xmlns:r="http://schemas.openxmlformats.org/officeDocument/2006/relationships" r:id="rId177" tgtFrame="_top"/>
          <a:extLst>
            <a:ext uri="{FF2B5EF4-FFF2-40B4-BE49-F238E27FC236}">
              <a16:creationId xmlns:a16="http://schemas.microsoft.com/office/drawing/2014/main" id="{00000000-0008-0000-0200-00004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6766018"/>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1258</xdr:row>
      <xdr:rowOff>1981200</xdr:rowOff>
    </xdr:from>
    <xdr:ext cx="152400" cy="153266"/>
    <xdr:pic>
      <xdr:nvPicPr>
        <xdr:cNvPr id="3653" name="Picture 3652">
          <a:hlinkClick xmlns:r="http://schemas.openxmlformats.org/officeDocument/2006/relationships" r:id="rId178" tgtFrame="_top"/>
          <a:extLst>
            <a:ext uri="{FF2B5EF4-FFF2-40B4-BE49-F238E27FC236}">
              <a16:creationId xmlns:a16="http://schemas.microsoft.com/office/drawing/2014/main" id="{00000000-0008-0000-0200-00004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7025791"/>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1259</xdr:row>
      <xdr:rowOff>47625</xdr:rowOff>
    </xdr:from>
    <xdr:ext cx="152400" cy="152400"/>
    <xdr:pic>
      <xdr:nvPicPr>
        <xdr:cNvPr id="3654" name="Picture 3653">
          <a:hlinkClick xmlns:r="http://schemas.openxmlformats.org/officeDocument/2006/relationships" r:id="rId179" tgtFrame="_top"/>
          <a:extLst>
            <a:ext uri="{FF2B5EF4-FFF2-40B4-BE49-F238E27FC236}">
              <a16:creationId xmlns:a16="http://schemas.microsoft.com/office/drawing/2014/main" id="{00000000-0008-0000-0200-00004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73262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1260</xdr:row>
      <xdr:rowOff>104775</xdr:rowOff>
    </xdr:from>
    <xdr:ext cx="152400" cy="152400"/>
    <xdr:pic>
      <xdr:nvPicPr>
        <xdr:cNvPr id="3655" name="Picture 3654">
          <a:hlinkClick xmlns:r="http://schemas.openxmlformats.org/officeDocument/2006/relationships" r:id="rId180" tgtFrame="_top"/>
          <a:extLst>
            <a:ext uri="{FF2B5EF4-FFF2-40B4-BE49-F238E27FC236}">
              <a16:creationId xmlns:a16="http://schemas.microsoft.com/office/drawing/2014/main" id="{00000000-0008-0000-0200-00004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764318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134</xdr:row>
      <xdr:rowOff>161925</xdr:rowOff>
    </xdr:from>
    <xdr:ext cx="152400" cy="152400"/>
    <xdr:pic>
      <xdr:nvPicPr>
        <xdr:cNvPr id="3656" name="Picture 3655">
          <a:hlinkClick xmlns:r="http://schemas.openxmlformats.org/officeDocument/2006/relationships" r:id="rId181" tgtFrame="_top"/>
          <a:extLst>
            <a:ext uri="{FF2B5EF4-FFF2-40B4-BE49-F238E27FC236}">
              <a16:creationId xmlns:a16="http://schemas.microsoft.com/office/drawing/2014/main" id="{00000000-0008-0000-0200-00004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796010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262</xdr:row>
      <xdr:rowOff>219075</xdr:rowOff>
    </xdr:from>
    <xdr:ext cx="152400" cy="152400"/>
    <xdr:pic>
      <xdr:nvPicPr>
        <xdr:cNvPr id="3657" name="Picture 3656">
          <a:hlinkClick xmlns:r="http://schemas.openxmlformats.org/officeDocument/2006/relationships" r:id="rId182" tgtFrame="_top"/>
          <a:extLst>
            <a:ext uri="{FF2B5EF4-FFF2-40B4-BE49-F238E27FC236}">
              <a16:creationId xmlns:a16="http://schemas.microsoft.com/office/drawing/2014/main" id="{00000000-0008-0000-0200-00004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827703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1261</xdr:row>
      <xdr:rowOff>276225</xdr:rowOff>
    </xdr:from>
    <xdr:ext cx="152400" cy="152400"/>
    <xdr:pic>
      <xdr:nvPicPr>
        <xdr:cNvPr id="3658" name="Picture 3657">
          <a:hlinkClick xmlns:r="http://schemas.openxmlformats.org/officeDocument/2006/relationships" r:id="rId183" tgtFrame="_top"/>
          <a:extLst>
            <a:ext uri="{FF2B5EF4-FFF2-40B4-BE49-F238E27FC236}">
              <a16:creationId xmlns:a16="http://schemas.microsoft.com/office/drawing/2014/main" id="{00000000-0008-0000-0200-00004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858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249</xdr:row>
      <xdr:rowOff>152400</xdr:rowOff>
    </xdr:from>
    <xdr:ext cx="152400" cy="152400"/>
    <xdr:pic>
      <xdr:nvPicPr>
        <xdr:cNvPr id="3659" name="Picture 3658">
          <a:hlinkClick xmlns:r="http://schemas.openxmlformats.org/officeDocument/2006/relationships" r:id="rId184" tgtFrame="_top"/>
          <a:extLst>
            <a:ext uri="{FF2B5EF4-FFF2-40B4-BE49-F238E27FC236}">
              <a16:creationId xmlns:a16="http://schemas.microsoft.com/office/drawing/2014/main" id="{00000000-0008-0000-0200-00004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872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1262</xdr:row>
      <xdr:rowOff>28575</xdr:rowOff>
    </xdr:from>
    <xdr:ext cx="152400" cy="152400"/>
    <xdr:pic>
      <xdr:nvPicPr>
        <xdr:cNvPr id="3660" name="Picture 3659">
          <a:hlinkClick xmlns:r="http://schemas.openxmlformats.org/officeDocument/2006/relationships" r:id="rId185" tgtFrame="_top"/>
          <a:extLst>
            <a:ext uri="{FF2B5EF4-FFF2-40B4-BE49-F238E27FC236}">
              <a16:creationId xmlns:a16="http://schemas.microsoft.com/office/drawing/2014/main" id="{00000000-0008-0000-0200-00004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886584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1262</xdr:row>
      <xdr:rowOff>2076450</xdr:rowOff>
    </xdr:from>
    <xdr:ext cx="152400" cy="145472"/>
    <xdr:pic>
      <xdr:nvPicPr>
        <xdr:cNvPr id="3661" name="Picture 3660">
          <a:hlinkClick xmlns:r="http://schemas.openxmlformats.org/officeDocument/2006/relationships" r:id="rId186" tgtFrame="_top"/>
          <a:extLst>
            <a:ext uri="{FF2B5EF4-FFF2-40B4-BE49-F238E27FC236}">
              <a16:creationId xmlns:a16="http://schemas.microsoft.com/office/drawing/2014/main" id="{00000000-0008-0000-0200-00004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9103973"/>
          <a:ext cx="152400" cy="1454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1263</xdr:row>
      <xdr:rowOff>1952625</xdr:rowOff>
    </xdr:from>
    <xdr:ext cx="152400" cy="152400"/>
    <xdr:pic>
      <xdr:nvPicPr>
        <xdr:cNvPr id="3662" name="Picture 3661">
          <a:hlinkClick xmlns:r="http://schemas.openxmlformats.org/officeDocument/2006/relationships" r:id="rId187" tgtFrame="_top"/>
          <a:extLst>
            <a:ext uri="{FF2B5EF4-FFF2-40B4-BE49-F238E27FC236}">
              <a16:creationId xmlns:a16="http://schemas.microsoft.com/office/drawing/2014/main" id="{00000000-0008-0000-0200-00004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936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1264</xdr:row>
      <xdr:rowOff>1828800</xdr:rowOff>
    </xdr:from>
    <xdr:ext cx="152400" cy="152400"/>
    <xdr:pic>
      <xdr:nvPicPr>
        <xdr:cNvPr id="3663" name="Picture 3662">
          <a:hlinkClick xmlns:r="http://schemas.openxmlformats.org/officeDocument/2006/relationships" r:id="rId188" tgtFrame="_top"/>
          <a:extLst>
            <a:ext uri="{FF2B5EF4-FFF2-40B4-BE49-F238E27FC236}">
              <a16:creationId xmlns:a16="http://schemas.microsoft.com/office/drawing/2014/main" id="{00000000-0008-0000-0200-00004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4962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797</xdr:row>
      <xdr:rowOff>257175</xdr:rowOff>
    </xdr:from>
    <xdr:ext cx="152400" cy="152400"/>
    <xdr:pic>
      <xdr:nvPicPr>
        <xdr:cNvPr id="3664" name="Picture 3663">
          <a:hlinkClick xmlns:r="http://schemas.openxmlformats.org/officeDocument/2006/relationships" r:id="rId189" tgtFrame="_top"/>
          <a:extLst>
            <a:ext uri="{FF2B5EF4-FFF2-40B4-BE49-F238E27FC236}">
              <a16:creationId xmlns:a16="http://schemas.microsoft.com/office/drawing/2014/main" id="{00000000-0008-0000-0200-00005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013353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1283</xdr:row>
      <xdr:rowOff>857250</xdr:rowOff>
    </xdr:from>
    <xdr:ext cx="152400" cy="152400"/>
    <xdr:pic>
      <xdr:nvPicPr>
        <xdr:cNvPr id="3665" name="Picture 3664">
          <a:hlinkClick xmlns:r="http://schemas.openxmlformats.org/officeDocument/2006/relationships" r:id="rId190" tgtFrame="_top"/>
          <a:extLst>
            <a:ext uri="{FF2B5EF4-FFF2-40B4-BE49-F238E27FC236}">
              <a16:creationId xmlns:a16="http://schemas.microsoft.com/office/drawing/2014/main" id="{00000000-0008-0000-0200-00005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040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1177</xdr:row>
      <xdr:rowOff>1095375</xdr:rowOff>
    </xdr:from>
    <xdr:ext cx="152400" cy="152400"/>
    <xdr:pic>
      <xdr:nvPicPr>
        <xdr:cNvPr id="3666" name="Picture 3665">
          <a:hlinkClick xmlns:r="http://schemas.openxmlformats.org/officeDocument/2006/relationships" r:id="rId191" tgtFrame="_top"/>
          <a:extLst>
            <a:ext uri="{FF2B5EF4-FFF2-40B4-BE49-F238E27FC236}">
              <a16:creationId xmlns:a16="http://schemas.microsoft.com/office/drawing/2014/main" id="{00000000-0008-0000-0200-00005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066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1284</xdr:row>
      <xdr:rowOff>1333500</xdr:rowOff>
    </xdr:from>
    <xdr:ext cx="152400" cy="152400"/>
    <xdr:pic>
      <xdr:nvPicPr>
        <xdr:cNvPr id="3667" name="Picture 3666">
          <a:hlinkClick xmlns:r="http://schemas.openxmlformats.org/officeDocument/2006/relationships" r:id="rId192" tgtFrame="_top"/>
          <a:extLst>
            <a:ext uri="{FF2B5EF4-FFF2-40B4-BE49-F238E27FC236}">
              <a16:creationId xmlns:a16="http://schemas.microsoft.com/office/drawing/2014/main" id="{00000000-0008-0000-0200-00005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092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1285</xdr:row>
      <xdr:rowOff>1571625</xdr:rowOff>
    </xdr:from>
    <xdr:ext cx="152400" cy="152400"/>
    <xdr:pic>
      <xdr:nvPicPr>
        <xdr:cNvPr id="3668" name="Picture 3667">
          <a:hlinkClick xmlns:r="http://schemas.openxmlformats.org/officeDocument/2006/relationships" r:id="rId193" tgtFrame="_top"/>
          <a:extLst>
            <a:ext uri="{FF2B5EF4-FFF2-40B4-BE49-F238E27FC236}">
              <a16:creationId xmlns:a16="http://schemas.microsoft.com/office/drawing/2014/main" id="{00000000-0008-0000-0200-00005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118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1158</xdr:row>
      <xdr:rowOff>0</xdr:rowOff>
    </xdr:from>
    <xdr:ext cx="152400" cy="152400"/>
    <xdr:pic>
      <xdr:nvPicPr>
        <xdr:cNvPr id="3669" name="Picture 3668">
          <a:hlinkClick xmlns:r="http://schemas.openxmlformats.org/officeDocument/2006/relationships" r:id="rId194" tgtFrame="_top"/>
          <a:extLst>
            <a:ext uri="{FF2B5EF4-FFF2-40B4-BE49-F238E27FC236}">
              <a16:creationId xmlns:a16="http://schemas.microsoft.com/office/drawing/2014/main" id="{00000000-0008-0000-0200-00005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143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1266</xdr:row>
      <xdr:rowOff>238125</xdr:rowOff>
    </xdr:from>
    <xdr:ext cx="152400" cy="152400"/>
    <xdr:pic>
      <xdr:nvPicPr>
        <xdr:cNvPr id="3670" name="Picture 3669">
          <a:hlinkClick xmlns:r="http://schemas.openxmlformats.org/officeDocument/2006/relationships" r:id="rId195" tgtFrame="_top"/>
          <a:extLst>
            <a:ext uri="{FF2B5EF4-FFF2-40B4-BE49-F238E27FC236}">
              <a16:creationId xmlns:a16="http://schemas.microsoft.com/office/drawing/2014/main" id="{00000000-0008-0000-0200-00005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193289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1267</xdr:row>
      <xdr:rowOff>657225</xdr:rowOff>
    </xdr:from>
    <xdr:ext cx="152400" cy="152400"/>
    <xdr:pic>
      <xdr:nvPicPr>
        <xdr:cNvPr id="3671" name="Picture 3670">
          <a:hlinkClick xmlns:r="http://schemas.openxmlformats.org/officeDocument/2006/relationships" r:id="rId196" tgtFrame="_top"/>
          <a:extLst>
            <a:ext uri="{FF2B5EF4-FFF2-40B4-BE49-F238E27FC236}">
              <a16:creationId xmlns:a16="http://schemas.microsoft.com/office/drawing/2014/main" id="{00000000-0008-0000-0200-00005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222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1268</xdr:row>
      <xdr:rowOff>1076325</xdr:rowOff>
    </xdr:from>
    <xdr:ext cx="152400" cy="152400"/>
    <xdr:pic>
      <xdr:nvPicPr>
        <xdr:cNvPr id="3672" name="Picture 3671">
          <a:hlinkClick xmlns:r="http://schemas.openxmlformats.org/officeDocument/2006/relationships" r:id="rId197" tgtFrame="_top"/>
          <a:extLst>
            <a:ext uri="{FF2B5EF4-FFF2-40B4-BE49-F238E27FC236}">
              <a16:creationId xmlns:a16="http://schemas.microsoft.com/office/drawing/2014/main" id="{00000000-0008-0000-0200-00005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248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1269</xdr:row>
      <xdr:rowOff>1495425</xdr:rowOff>
    </xdr:from>
    <xdr:ext cx="152400" cy="151534"/>
    <xdr:pic>
      <xdr:nvPicPr>
        <xdr:cNvPr id="3673" name="Picture 3672">
          <a:hlinkClick xmlns:r="http://schemas.openxmlformats.org/officeDocument/2006/relationships" r:id="rId198" tgtFrame="_top"/>
          <a:extLst>
            <a:ext uri="{FF2B5EF4-FFF2-40B4-BE49-F238E27FC236}">
              <a16:creationId xmlns:a16="http://schemas.microsoft.com/office/drawing/2014/main" id="{00000000-0008-0000-0200-00005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2740791"/>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1271</xdr:row>
      <xdr:rowOff>104775</xdr:rowOff>
    </xdr:from>
    <xdr:ext cx="152400" cy="152400"/>
    <xdr:pic>
      <xdr:nvPicPr>
        <xdr:cNvPr id="3674" name="Picture 3673">
          <a:hlinkClick xmlns:r="http://schemas.openxmlformats.org/officeDocument/2006/relationships" r:id="rId199" tgtFrame="_top"/>
          <a:extLst>
            <a:ext uri="{FF2B5EF4-FFF2-40B4-BE49-F238E27FC236}">
              <a16:creationId xmlns:a16="http://schemas.microsoft.com/office/drawing/2014/main" id="{00000000-0008-0000-0200-00005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309841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1271</xdr:row>
      <xdr:rowOff>1428750</xdr:rowOff>
    </xdr:from>
    <xdr:ext cx="152400" cy="152400"/>
    <xdr:pic>
      <xdr:nvPicPr>
        <xdr:cNvPr id="3675" name="Picture 3674">
          <a:hlinkClick xmlns:r="http://schemas.openxmlformats.org/officeDocument/2006/relationships" r:id="rId200" tgtFrame="_top"/>
          <a:extLst>
            <a:ext uri="{FF2B5EF4-FFF2-40B4-BE49-F238E27FC236}">
              <a16:creationId xmlns:a16="http://schemas.microsoft.com/office/drawing/2014/main" id="{00000000-0008-0000-0200-00005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326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291</xdr:row>
      <xdr:rowOff>1123950</xdr:rowOff>
    </xdr:from>
    <xdr:ext cx="152400" cy="152400"/>
    <xdr:pic>
      <xdr:nvPicPr>
        <xdr:cNvPr id="3676" name="Picture 3675">
          <a:hlinkClick xmlns:r="http://schemas.openxmlformats.org/officeDocument/2006/relationships" r:id="rId201" tgtFrame="_top"/>
          <a:extLst>
            <a:ext uri="{FF2B5EF4-FFF2-40B4-BE49-F238E27FC236}">
              <a16:creationId xmlns:a16="http://schemas.microsoft.com/office/drawing/2014/main" id="{00000000-0008-0000-0200-00005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352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296</xdr:row>
      <xdr:rowOff>1000125</xdr:rowOff>
    </xdr:from>
    <xdr:ext cx="152400" cy="152400"/>
    <xdr:pic>
      <xdr:nvPicPr>
        <xdr:cNvPr id="3677" name="Picture 3676">
          <a:hlinkClick xmlns:r="http://schemas.openxmlformats.org/officeDocument/2006/relationships" r:id="rId202" tgtFrame="_top"/>
          <a:extLst>
            <a:ext uri="{FF2B5EF4-FFF2-40B4-BE49-F238E27FC236}">
              <a16:creationId xmlns:a16="http://schemas.microsoft.com/office/drawing/2014/main" id="{00000000-0008-0000-0200-00005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377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1272</xdr:row>
      <xdr:rowOff>876300</xdr:rowOff>
    </xdr:from>
    <xdr:ext cx="152400" cy="152400"/>
    <xdr:pic>
      <xdr:nvPicPr>
        <xdr:cNvPr id="3678" name="Picture 3677">
          <a:hlinkClick xmlns:r="http://schemas.openxmlformats.org/officeDocument/2006/relationships" r:id="rId203" tgtFrame="_top"/>
          <a:extLst>
            <a:ext uri="{FF2B5EF4-FFF2-40B4-BE49-F238E27FC236}">
              <a16:creationId xmlns:a16="http://schemas.microsoft.com/office/drawing/2014/main" id="{00000000-0008-0000-0200-00005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403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1273</xdr:row>
      <xdr:rowOff>752475</xdr:rowOff>
    </xdr:from>
    <xdr:ext cx="152400" cy="152400"/>
    <xdr:pic>
      <xdr:nvPicPr>
        <xdr:cNvPr id="3679" name="Picture 3678">
          <a:hlinkClick xmlns:r="http://schemas.openxmlformats.org/officeDocument/2006/relationships" r:id="rId204" tgtFrame="_top"/>
          <a:extLst>
            <a:ext uri="{FF2B5EF4-FFF2-40B4-BE49-F238E27FC236}">
              <a16:creationId xmlns:a16="http://schemas.microsoft.com/office/drawing/2014/main" id="{00000000-0008-0000-0200-00005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429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1274</xdr:row>
      <xdr:rowOff>628650</xdr:rowOff>
    </xdr:from>
    <xdr:ext cx="152400" cy="152400"/>
    <xdr:pic>
      <xdr:nvPicPr>
        <xdr:cNvPr id="3680" name="Picture 3679">
          <a:hlinkClick xmlns:r="http://schemas.openxmlformats.org/officeDocument/2006/relationships" r:id="rId205" tgtFrame="_top"/>
          <a:extLst>
            <a:ext uri="{FF2B5EF4-FFF2-40B4-BE49-F238E27FC236}">
              <a16:creationId xmlns:a16="http://schemas.microsoft.com/office/drawing/2014/main" id="{00000000-0008-0000-0200-00006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455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1275</xdr:row>
      <xdr:rowOff>504825</xdr:rowOff>
    </xdr:from>
    <xdr:ext cx="152400" cy="152400"/>
    <xdr:pic>
      <xdr:nvPicPr>
        <xdr:cNvPr id="3681" name="Picture 3680">
          <a:hlinkClick xmlns:r="http://schemas.openxmlformats.org/officeDocument/2006/relationships" r:id="rId206" tgtFrame="_top"/>
          <a:extLst>
            <a:ext uri="{FF2B5EF4-FFF2-40B4-BE49-F238E27FC236}">
              <a16:creationId xmlns:a16="http://schemas.microsoft.com/office/drawing/2014/main" id="{00000000-0008-0000-0200-00006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481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1484</xdr:row>
      <xdr:rowOff>381000</xdr:rowOff>
    </xdr:from>
    <xdr:ext cx="152400" cy="152400"/>
    <xdr:pic>
      <xdr:nvPicPr>
        <xdr:cNvPr id="3682" name="Picture 3681">
          <a:hlinkClick xmlns:r="http://schemas.openxmlformats.org/officeDocument/2006/relationships" r:id="rId207" tgtFrame="_top"/>
          <a:extLst>
            <a:ext uri="{FF2B5EF4-FFF2-40B4-BE49-F238E27FC236}">
              <a16:creationId xmlns:a16="http://schemas.microsoft.com/office/drawing/2014/main" id="{00000000-0008-0000-0200-00006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507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1485</xdr:row>
      <xdr:rowOff>438150</xdr:rowOff>
    </xdr:from>
    <xdr:ext cx="152400" cy="152400"/>
    <xdr:pic>
      <xdr:nvPicPr>
        <xdr:cNvPr id="3683" name="Picture 3682">
          <a:hlinkClick xmlns:r="http://schemas.openxmlformats.org/officeDocument/2006/relationships" r:id="rId208" tgtFrame="_top"/>
          <a:extLst>
            <a:ext uri="{FF2B5EF4-FFF2-40B4-BE49-F238E27FC236}">
              <a16:creationId xmlns:a16="http://schemas.microsoft.com/office/drawing/2014/main" id="{00000000-0008-0000-0200-00006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533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145</xdr:row>
      <xdr:rowOff>495300</xdr:rowOff>
    </xdr:from>
    <xdr:ext cx="152400" cy="152400"/>
    <xdr:pic>
      <xdr:nvPicPr>
        <xdr:cNvPr id="3684" name="Picture 3683">
          <a:hlinkClick xmlns:r="http://schemas.openxmlformats.org/officeDocument/2006/relationships" r:id="rId209" tgtFrame="_top"/>
          <a:extLst>
            <a:ext uri="{FF2B5EF4-FFF2-40B4-BE49-F238E27FC236}">
              <a16:creationId xmlns:a16="http://schemas.microsoft.com/office/drawing/2014/main" id="{00000000-0008-0000-0200-00006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559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1486</xdr:row>
      <xdr:rowOff>552450</xdr:rowOff>
    </xdr:from>
    <xdr:ext cx="152400" cy="152400"/>
    <xdr:pic>
      <xdr:nvPicPr>
        <xdr:cNvPr id="3685" name="Picture 3684">
          <a:hlinkClick xmlns:r="http://schemas.openxmlformats.org/officeDocument/2006/relationships" r:id="rId210" tgtFrame="_top"/>
          <a:extLst>
            <a:ext uri="{FF2B5EF4-FFF2-40B4-BE49-F238E27FC236}">
              <a16:creationId xmlns:a16="http://schemas.microsoft.com/office/drawing/2014/main" id="{00000000-0008-0000-0200-00006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585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1487</xdr:row>
      <xdr:rowOff>609600</xdr:rowOff>
    </xdr:from>
    <xdr:ext cx="152400" cy="152400"/>
    <xdr:pic>
      <xdr:nvPicPr>
        <xdr:cNvPr id="3686" name="Picture 3685">
          <a:hlinkClick xmlns:r="http://schemas.openxmlformats.org/officeDocument/2006/relationships" r:id="rId211" tgtFrame="_top"/>
          <a:extLst>
            <a:ext uri="{FF2B5EF4-FFF2-40B4-BE49-F238E27FC236}">
              <a16:creationId xmlns:a16="http://schemas.microsoft.com/office/drawing/2014/main" id="{00000000-0008-0000-0200-00006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611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1334</xdr:row>
      <xdr:rowOff>666750</xdr:rowOff>
    </xdr:from>
    <xdr:ext cx="152400" cy="152400"/>
    <xdr:pic>
      <xdr:nvPicPr>
        <xdr:cNvPr id="3687" name="Picture 3686">
          <a:hlinkClick xmlns:r="http://schemas.openxmlformats.org/officeDocument/2006/relationships" r:id="rId212" tgtFrame="_top"/>
          <a:extLst>
            <a:ext uri="{FF2B5EF4-FFF2-40B4-BE49-F238E27FC236}">
              <a16:creationId xmlns:a16="http://schemas.microsoft.com/office/drawing/2014/main" id="{00000000-0008-0000-0200-00006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637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450</xdr:row>
      <xdr:rowOff>1085850</xdr:rowOff>
    </xdr:from>
    <xdr:ext cx="152400" cy="152400"/>
    <xdr:pic>
      <xdr:nvPicPr>
        <xdr:cNvPr id="3688" name="Picture 3687">
          <a:hlinkClick xmlns:r="http://schemas.openxmlformats.org/officeDocument/2006/relationships" r:id="rId213" tgtFrame="_top"/>
          <a:extLst>
            <a:ext uri="{FF2B5EF4-FFF2-40B4-BE49-F238E27FC236}">
              <a16:creationId xmlns:a16="http://schemas.microsoft.com/office/drawing/2014/main" id="{00000000-0008-0000-0200-00006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663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430</xdr:row>
      <xdr:rowOff>1323975</xdr:rowOff>
    </xdr:from>
    <xdr:ext cx="152400" cy="152400"/>
    <xdr:pic>
      <xdr:nvPicPr>
        <xdr:cNvPr id="3689" name="Picture 3688">
          <a:hlinkClick xmlns:r="http://schemas.openxmlformats.org/officeDocument/2006/relationships" r:id="rId214" tgtFrame="_top"/>
          <a:extLst>
            <a:ext uri="{FF2B5EF4-FFF2-40B4-BE49-F238E27FC236}">
              <a16:creationId xmlns:a16="http://schemas.microsoft.com/office/drawing/2014/main" id="{00000000-0008-0000-0200-00006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689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263</xdr:row>
      <xdr:rowOff>1562100</xdr:rowOff>
    </xdr:from>
    <xdr:ext cx="152400" cy="151534"/>
    <xdr:pic>
      <xdr:nvPicPr>
        <xdr:cNvPr id="3690" name="Picture 3689">
          <a:hlinkClick xmlns:r="http://schemas.openxmlformats.org/officeDocument/2006/relationships" r:id="rId215" tgtFrame="_top"/>
          <a:extLst>
            <a:ext uri="{FF2B5EF4-FFF2-40B4-BE49-F238E27FC236}">
              <a16:creationId xmlns:a16="http://schemas.microsoft.com/office/drawing/2014/main" id="{00000000-0008-0000-0200-00006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7156927"/>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171450</xdr:rowOff>
    </xdr:from>
    <xdr:ext cx="152400" cy="152400"/>
    <xdr:pic>
      <xdr:nvPicPr>
        <xdr:cNvPr id="3691" name="Picture 3690">
          <a:hlinkClick xmlns:r="http://schemas.openxmlformats.org/officeDocument/2006/relationships" r:id="rId216" tgtFrame="_top"/>
          <a:extLst>
            <a:ext uri="{FF2B5EF4-FFF2-40B4-BE49-F238E27FC236}">
              <a16:creationId xmlns:a16="http://schemas.microsoft.com/office/drawing/2014/main" id="{00000000-0008-0000-0200-00006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758122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xdr:row>
      <xdr:rowOff>409575</xdr:rowOff>
    </xdr:from>
    <xdr:ext cx="152400" cy="152400"/>
    <xdr:pic>
      <xdr:nvPicPr>
        <xdr:cNvPr id="3692" name="Picture 3691">
          <a:hlinkClick xmlns:r="http://schemas.openxmlformats.org/officeDocument/2006/relationships" r:id="rId217" tgtFrame="_top"/>
          <a:extLst>
            <a:ext uri="{FF2B5EF4-FFF2-40B4-BE49-F238E27FC236}">
              <a16:creationId xmlns:a16="http://schemas.microsoft.com/office/drawing/2014/main" id="{00000000-0008-0000-0200-00006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793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xdr:row>
      <xdr:rowOff>828675</xdr:rowOff>
    </xdr:from>
    <xdr:ext cx="152400" cy="152400"/>
    <xdr:pic>
      <xdr:nvPicPr>
        <xdr:cNvPr id="3693" name="Picture 3692">
          <a:hlinkClick xmlns:r="http://schemas.openxmlformats.org/officeDocument/2006/relationships" r:id="rId218" tgtFrame="_top"/>
          <a:extLst>
            <a:ext uri="{FF2B5EF4-FFF2-40B4-BE49-F238E27FC236}">
              <a16:creationId xmlns:a16="http://schemas.microsoft.com/office/drawing/2014/main" id="{00000000-0008-0000-0200-00006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819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871</xdr:row>
      <xdr:rowOff>885825</xdr:rowOff>
    </xdr:from>
    <xdr:ext cx="152400" cy="152400"/>
    <xdr:pic>
      <xdr:nvPicPr>
        <xdr:cNvPr id="3694" name="Picture 3693">
          <a:hlinkClick xmlns:r="http://schemas.openxmlformats.org/officeDocument/2006/relationships" r:id="rId219" tgtFrame="_top"/>
          <a:extLst>
            <a:ext uri="{FF2B5EF4-FFF2-40B4-BE49-F238E27FC236}">
              <a16:creationId xmlns:a16="http://schemas.microsoft.com/office/drawing/2014/main" id="{00000000-0008-0000-0200-00006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845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241</xdr:row>
      <xdr:rowOff>581025</xdr:rowOff>
    </xdr:from>
    <xdr:ext cx="152400" cy="152400"/>
    <xdr:pic>
      <xdr:nvPicPr>
        <xdr:cNvPr id="3695" name="Picture 3694">
          <a:hlinkClick xmlns:r="http://schemas.openxmlformats.org/officeDocument/2006/relationships" r:id="rId220" tgtFrame="_top"/>
          <a:extLst>
            <a:ext uri="{FF2B5EF4-FFF2-40B4-BE49-F238E27FC236}">
              <a16:creationId xmlns:a16="http://schemas.microsoft.com/office/drawing/2014/main" id="{00000000-0008-0000-0200-00006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871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242</xdr:row>
      <xdr:rowOff>276225</xdr:rowOff>
    </xdr:from>
    <xdr:ext cx="152400" cy="152400"/>
    <xdr:pic>
      <xdr:nvPicPr>
        <xdr:cNvPr id="3696" name="Picture 3695">
          <a:hlinkClick xmlns:r="http://schemas.openxmlformats.org/officeDocument/2006/relationships" r:id="rId221" tgtFrame="_top"/>
          <a:extLst>
            <a:ext uri="{FF2B5EF4-FFF2-40B4-BE49-F238E27FC236}">
              <a16:creationId xmlns:a16="http://schemas.microsoft.com/office/drawing/2014/main" id="{00000000-0008-0000-0200-00007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897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242</xdr:row>
      <xdr:rowOff>1962150</xdr:rowOff>
    </xdr:from>
    <xdr:ext cx="152400" cy="153266"/>
    <xdr:pic>
      <xdr:nvPicPr>
        <xdr:cNvPr id="3697" name="Picture 3696">
          <a:hlinkClick xmlns:r="http://schemas.openxmlformats.org/officeDocument/2006/relationships" r:id="rId222" tgtFrame="_top"/>
          <a:extLst>
            <a:ext uri="{FF2B5EF4-FFF2-40B4-BE49-F238E27FC236}">
              <a16:creationId xmlns:a16="http://schemas.microsoft.com/office/drawing/2014/main" id="{00000000-0008-0000-0200-00007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8975336"/>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243</xdr:row>
      <xdr:rowOff>1657350</xdr:rowOff>
    </xdr:from>
    <xdr:ext cx="152400" cy="152400"/>
    <xdr:pic>
      <xdr:nvPicPr>
        <xdr:cNvPr id="3698" name="Picture 3697">
          <a:hlinkClick xmlns:r="http://schemas.openxmlformats.org/officeDocument/2006/relationships" r:id="rId223" tgtFrame="_top"/>
          <a:extLst>
            <a:ext uri="{FF2B5EF4-FFF2-40B4-BE49-F238E27FC236}">
              <a16:creationId xmlns:a16="http://schemas.microsoft.com/office/drawing/2014/main" id="{00000000-0008-0000-0200-00007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923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40</xdr:row>
      <xdr:rowOff>1352550</xdr:rowOff>
    </xdr:from>
    <xdr:ext cx="152400" cy="152400"/>
    <xdr:pic>
      <xdr:nvPicPr>
        <xdr:cNvPr id="3699" name="Picture 3698">
          <a:hlinkClick xmlns:r="http://schemas.openxmlformats.org/officeDocument/2006/relationships" r:id="rId224" tgtFrame="_top"/>
          <a:extLst>
            <a:ext uri="{FF2B5EF4-FFF2-40B4-BE49-F238E27FC236}">
              <a16:creationId xmlns:a16="http://schemas.microsoft.com/office/drawing/2014/main" id="{00000000-0008-0000-0200-00007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949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xdr:row>
      <xdr:rowOff>1228725</xdr:rowOff>
    </xdr:from>
    <xdr:ext cx="152400" cy="152400"/>
    <xdr:pic>
      <xdr:nvPicPr>
        <xdr:cNvPr id="3700" name="Picture 3699">
          <a:hlinkClick xmlns:r="http://schemas.openxmlformats.org/officeDocument/2006/relationships" r:id="rId225" tgtFrame="_top"/>
          <a:extLst>
            <a:ext uri="{FF2B5EF4-FFF2-40B4-BE49-F238E27FC236}">
              <a16:creationId xmlns:a16="http://schemas.microsoft.com/office/drawing/2014/main" id="{00000000-0008-0000-0200-00007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5975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1104900</xdr:rowOff>
    </xdr:from>
    <xdr:ext cx="152400" cy="152400"/>
    <xdr:pic>
      <xdr:nvPicPr>
        <xdr:cNvPr id="3701" name="Picture 3700">
          <a:hlinkClick xmlns:r="http://schemas.openxmlformats.org/officeDocument/2006/relationships" r:id="rId226" tgtFrame="_top"/>
          <a:extLst>
            <a:ext uri="{FF2B5EF4-FFF2-40B4-BE49-F238E27FC236}">
              <a16:creationId xmlns:a16="http://schemas.microsoft.com/office/drawing/2014/main" id="{00000000-0008-0000-0200-00007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001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252</xdr:row>
      <xdr:rowOff>1343025</xdr:rowOff>
    </xdr:from>
    <xdr:ext cx="152400" cy="152400"/>
    <xdr:pic>
      <xdr:nvPicPr>
        <xdr:cNvPr id="3702" name="Picture 3701">
          <a:hlinkClick xmlns:r="http://schemas.openxmlformats.org/officeDocument/2006/relationships" r:id="rId227" tgtFrame="_top"/>
          <a:extLst>
            <a:ext uri="{FF2B5EF4-FFF2-40B4-BE49-F238E27FC236}">
              <a16:creationId xmlns:a16="http://schemas.microsoft.com/office/drawing/2014/main" id="{00000000-0008-0000-0200-00007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027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253</xdr:row>
      <xdr:rowOff>1581150</xdr:rowOff>
    </xdr:from>
    <xdr:ext cx="152400" cy="152400"/>
    <xdr:pic>
      <xdr:nvPicPr>
        <xdr:cNvPr id="3703" name="Picture 3702">
          <a:hlinkClick xmlns:r="http://schemas.openxmlformats.org/officeDocument/2006/relationships" r:id="rId228" tgtFrame="_top"/>
          <a:extLst>
            <a:ext uri="{FF2B5EF4-FFF2-40B4-BE49-F238E27FC236}">
              <a16:creationId xmlns:a16="http://schemas.microsoft.com/office/drawing/2014/main" id="{00000000-0008-0000-0200-00007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053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xdr:row>
      <xdr:rowOff>1819275</xdr:rowOff>
    </xdr:from>
    <xdr:ext cx="152400" cy="152400"/>
    <xdr:pic>
      <xdr:nvPicPr>
        <xdr:cNvPr id="3704" name="Picture 3703">
          <a:hlinkClick xmlns:r="http://schemas.openxmlformats.org/officeDocument/2006/relationships" r:id="rId229" tgtFrame="_top"/>
          <a:extLst>
            <a:ext uri="{FF2B5EF4-FFF2-40B4-BE49-F238E27FC236}">
              <a16:creationId xmlns:a16="http://schemas.microsoft.com/office/drawing/2014/main" id="{00000000-0008-0000-0200-00007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079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49</xdr:row>
      <xdr:rowOff>66675</xdr:rowOff>
    </xdr:from>
    <xdr:ext cx="152400" cy="152400"/>
    <xdr:pic>
      <xdr:nvPicPr>
        <xdr:cNvPr id="3705" name="Picture 3704">
          <a:hlinkClick xmlns:r="http://schemas.openxmlformats.org/officeDocument/2006/relationships" r:id="rId230" tgtFrame="_top"/>
          <a:extLst>
            <a:ext uri="{FF2B5EF4-FFF2-40B4-BE49-F238E27FC236}">
              <a16:creationId xmlns:a16="http://schemas.microsoft.com/office/drawing/2014/main" id="{00000000-0008-0000-0200-00007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111326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xdr:row>
      <xdr:rowOff>304800</xdr:rowOff>
    </xdr:from>
    <xdr:ext cx="152400" cy="152400"/>
    <xdr:pic>
      <xdr:nvPicPr>
        <xdr:cNvPr id="3706" name="Picture 3705">
          <a:hlinkClick xmlns:r="http://schemas.openxmlformats.org/officeDocument/2006/relationships" r:id="rId231" tgtFrame="_top"/>
          <a:extLst>
            <a:ext uri="{FF2B5EF4-FFF2-40B4-BE49-F238E27FC236}">
              <a16:creationId xmlns:a16="http://schemas.microsoft.com/office/drawing/2014/main" id="{00000000-0008-0000-0200-00007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157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xdr:row>
      <xdr:rowOff>542925</xdr:rowOff>
    </xdr:from>
    <xdr:ext cx="152400" cy="152400"/>
    <xdr:pic>
      <xdr:nvPicPr>
        <xdr:cNvPr id="3707" name="Picture 3706">
          <a:hlinkClick xmlns:r="http://schemas.openxmlformats.org/officeDocument/2006/relationships" r:id="rId232" tgtFrame="_top"/>
          <a:extLst>
            <a:ext uri="{FF2B5EF4-FFF2-40B4-BE49-F238E27FC236}">
              <a16:creationId xmlns:a16="http://schemas.microsoft.com/office/drawing/2014/main" id="{00000000-0008-0000-0200-00007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183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781050</xdr:rowOff>
    </xdr:from>
    <xdr:ext cx="152400" cy="152400"/>
    <xdr:pic>
      <xdr:nvPicPr>
        <xdr:cNvPr id="3708" name="Picture 3707">
          <a:hlinkClick xmlns:r="http://schemas.openxmlformats.org/officeDocument/2006/relationships" r:id="rId233" tgtFrame="_top"/>
          <a:extLst>
            <a:ext uri="{FF2B5EF4-FFF2-40B4-BE49-F238E27FC236}">
              <a16:creationId xmlns:a16="http://schemas.microsoft.com/office/drawing/2014/main" id="{00000000-0008-0000-0200-00007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209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xdr:row>
      <xdr:rowOff>657225</xdr:rowOff>
    </xdr:from>
    <xdr:ext cx="152400" cy="152400"/>
    <xdr:pic>
      <xdr:nvPicPr>
        <xdr:cNvPr id="3709" name="Picture 3708">
          <a:hlinkClick xmlns:r="http://schemas.openxmlformats.org/officeDocument/2006/relationships" r:id="rId234" tgtFrame="_top"/>
          <a:extLst>
            <a:ext uri="{FF2B5EF4-FFF2-40B4-BE49-F238E27FC236}">
              <a16:creationId xmlns:a16="http://schemas.microsoft.com/office/drawing/2014/main" id="{00000000-0008-0000-0200-00007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235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47</xdr:row>
      <xdr:rowOff>533400</xdr:rowOff>
    </xdr:from>
    <xdr:ext cx="152400" cy="152400"/>
    <xdr:pic>
      <xdr:nvPicPr>
        <xdr:cNvPr id="3710" name="Picture 3709">
          <a:hlinkClick xmlns:r="http://schemas.openxmlformats.org/officeDocument/2006/relationships" r:id="rId235" tgtFrame="_top"/>
          <a:extLst>
            <a:ext uri="{FF2B5EF4-FFF2-40B4-BE49-F238E27FC236}">
              <a16:creationId xmlns:a16="http://schemas.microsoft.com/office/drawing/2014/main" id="{00000000-0008-0000-0200-00007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261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48</xdr:row>
      <xdr:rowOff>952500</xdr:rowOff>
    </xdr:from>
    <xdr:ext cx="152400" cy="152400"/>
    <xdr:pic>
      <xdr:nvPicPr>
        <xdr:cNvPr id="3711" name="Picture 3710">
          <a:hlinkClick xmlns:r="http://schemas.openxmlformats.org/officeDocument/2006/relationships" r:id="rId236" tgtFrame="_top"/>
          <a:extLst>
            <a:ext uri="{FF2B5EF4-FFF2-40B4-BE49-F238E27FC236}">
              <a16:creationId xmlns:a16="http://schemas.microsoft.com/office/drawing/2014/main" id="{00000000-0008-0000-0200-00007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287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1124</xdr:row>
      <xdr:rowOff>1190625</xdr:rowOff>
    </xdr:from>
    <xdr:ext cx="152400" cy="152400"/>
    <xdr:pic>
      <xdr:nvPicPr>
        <xdr:cNvPr id="3712" name="Picture 3711">
          <a:hlinkClick xmlns:r="http://schemas.openxmlformats.org/officeDocument/2006/relationships" r:id="rId237" tgtFrame="_top"/>
          <a:extLst>
            <a:ext uri="{FF2B5EF4-FFF2-40B4-BE49-F238E27FC236}">
              <a16:creationId xmlns:a16="http://schemas.microsoft.com/office/drawing/2014/main" id="{00000000-0008-0000-0200-00008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313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xdr:row>
      <xdr:rowOff>1066800</xdr:rowOff>
    </xdr:from>
    <xdr:ext cx="152400" cy="152400"/>
    <xdr:pic>
      <xdr:nvPicPr>
        <xdr:cNvPr id="3713" name="Picture 3712">
          <a:hlinkClick xmlns:r="http://schemas.openxmlformats.org/officeDocument/2006/relationships" r:id="rId238" tgtFrame="_top"/>
          <a:extLst>
            <a:ext uri="{FF2B5EF4-FFF2-40B4-BE49-F238E27FC236}">
              <a16:creationId xmlns:a16="http://schemas.microsoft.com/office/drawing/2014/main" id="{00000000-0008-0000-0200-00008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339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942975</xdr:rowOff>
    </xdr:from>
    <xdr:ext cx="152400" cy="152400"/>
    <xdr:pic>
      <xdr:nvPicPr>
        <xdr:cNvPr id="3714" name="Picture 3713">
          <a:hlinkClick xmlns:r="http://schemas.openxmlformats.org/officeDocument/2006/relationships" r:id="rId239" tgtFrame="_top"/>
          <a:extLst>
            <a:ext uri="{FF2B5EF4-FFF2-40B4-BE49-F238E27FC236}">
              <a16:creationId xmlns:a16="http://schemas.microsoft.com/office/drawing/2014/main" id="{00000000-0008-0000-0200-00008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365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819150</xdr:rowOff>
    </xdr:from>
    <xdr:ext cx="152400" cy="152400"/>
    <xdr:pic>
      <xdr:nvPicPr>
        <xdr:cNvPr id="3715" name="Picture 3714">
          <a:hlinkClick xmlns:r="http://schemas.openxmlformats.org/officeDocument/2006/relationships" r:id="rId240" tgtFrame="_top"/>
          <a:extLst>
            <a:ext uri="{FF2B5EF4-FFF2-40B4-BE49-F238E27FC236}">
              <a16:creationId xmlns:a16="http://schemas.microsoft.com/office/drawing/2014/main" id="{00000000-0008-0000-0200-00008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391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xdr:row>
      <xdr:rowOff>1057275</xdr:rowOff>
    </xdr:from>
    <xdr:ext cx="152400" cy="152400"/>
    <xdr:pic>
      <xdr:nvPicPr>
        <xdr:cNvPr id="3716" name="Picture 3715">
          <a:hlinkClick xmlns:r="http://schemas.openxmlformats.org/officeDocument/2006/relationships" r:id="rId241" tgtFrame="_top"/>
          <a:extLst>
            <a:ext uri="{FF2B5EF4-FFF2-40B4-BE49-F238E27FC236}">
              <a16:creationId xmlns:a16="http://schemas.microsoft.com/office/drawing/2014/main" id="{00000000-0008-0000-0200-00008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417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xdr:row>
      <xdr:rowOff>1295400</xdr:rowOff>
    </xdr:from>
    <xdr:ext cx="152400" cy="152400"/>
    <xdr:pic>
      <xdr:nvPicPr>
        <xdr:cNvPr id="3717" name="Picture 3716">
          <a:hlinkClick xmlns:r="http://schemas.openxmlformats.org/officeDocument/2006/relationships" r:id="rId242" tgtFrame="_top"/>
          <a:extLst>
            <a:ext uri="{FF2B5EF4-FFF2-40B4-BE49-F238E27FC236}">
              <a16:creationId xmlns:a16="http://schemas.microsoft.com/office/drawing/2014/main" id="{00000000-0008-0000-0200-00008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443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xdr:row>
      <xdr:rowOff>1171575</xdr:rowOff>
    </xdr:from>
    <xdr:ext cx="152400" cy="152400"/>
    <xdr:pic>
      <xdr:nvPicPr>
        <xdr:cNvPr id="3718" name="Picture 3717">
          <a:hlinkClick xmlns:r="http://schemas.openxmlformats.org/officeDocument/2006/relationships" r:id="rId243" tgtFrame="_top"/>
          <a:extLst>
            <a:ext uri="{FF2B5EF4-FFF2-40B4-BE49-F238E27FC236}">
              <a16:creationId xmlns:a16="http://schemas.microsoft.com/office/drawing/2014/main" id="{00000000-0008-0000-0200-00008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469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xdr:row>
      <xdr:rowOff>1047750</xdr:rowOff>
    </xdr:from>
    <xdr:ext cx="152400" cy="152400"/>
    <xdr:pic>
      <xdr:nvPicPr>
        <xdr:cNvPr id="3719" name="Picture 3718">
          <a:hlinkClick xmlns:r="http://schemas.openxmlformats.org/officeDocument/2006/relationships" r:id="rId244" tgtFrame="_top"/>
          <a:extLst>
            <a:ext uri="{FF2B5EF4-FFF2-40B4-BE49-F238E27FC236}">
              <a16:creationId xmlns:a16="http://schemas.microsoft.com/office/drawing/2014/main" id="{00000000-0008-0000-0200-00008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495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xdr:row>
      <xdr:rowOff>1104900</xdr:rowOff>
    </xdr:from>
    <xdr:ext cx="152400" cy="152400"/>
    <xdr:pic>
      <xdr:nvPicPr>
        <xdr:cNvPr id="3720" name="Picture 3719">
          <a:hlinkClick xmlns:r="http://schemas.openxmlformats.org/officeDocument/2006/relationships" r:id="rId245" tgtFrame="_top"/>
          <a:extLst>
            <a:ext uri="{FF2B5EF4-FFF2-40B4-BE49-F238E27FC236}">
              <a16:creationId xmlns:a16="http://schemas.microsoft.com/office/drawing/2014/main" id="{00000000-0008-0000-0200-00008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520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32</xdr:row>
      <xdr:rowOff>1162050</xdr:rowOff>
    </xdr:from>
    <xdr:ext cx="152400" cy="152400"/>
    <xdr:pic>
      <xdr:nvPicPr>
        <xdr:cNvPr id="3721" name="Picture 3720">
          <a:hlinkClick xmlns:r="http://schemas.openxmlformats.org/officeDocument/2006/relationships" r:id="rId246" tgtFrame="_top"/>
          <a:extLst>
            <a:ext uri="{FF2B5EF4-FFF2-40B4-BE49-F238E27FC236}">
              <a16:creationId xmlns:a16="http://schemas.microsoft.com/office/drawing/2014/main" id="{00000000-0008-0000-0200-00008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546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1400175</xdr:rowOff>
    </xdr:from>
    <xdr:ext cx="152400" cy="152400"/>
    <xdr:pic>
      <xdr:nvPicPr>
        <xdr:cNvPr id="3722" name="Picture 3721">
          <a:hlinkClick xmlns:r="http://schemas.openxmlformats.org/officeDocument/2006/relationships" r:id="rId247" tgtFrame="_top"/>
          <a:extLst>
            <a:ext uri="{FF2B5EF4-FFF2-40B4-BE49-F238E27FC236}">
              <a16:creationId xmlns:a16="http://schemas.microsoft.com/office/drawing/2014/main" id="{00000000-0008-0000-0200-00008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572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995</xdr:row>
      <xdr:rowOff>9525</xdr:rowOff>
    </xdr:from>
    <xdr:ext cx="152400" cy="152400"/>
    <xdr:pic>
      <xdr:nvPicPr>
        <xdr:cNvPr id="3723" name="Picture 3722">
          <a:hlinkClick xmlns:r="http://schemas.openxmlformats.org/officeDocument/2006/relationships" r:id="rId248" tgtFrame="_top"/>
          <a:extLst>
            <a:ext uri="{FF2B5EF4-FFF2-40B4-BE49-F238E27FC236}">
              <a16:creationId xmlns:a16="http://schemas.microsoft.com/office/drawing/2014/main" id="{00000000-0008-0000-0200-00008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599179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xdr:row>
      <xdr:rowOff>247650</xdr:rowOff>
    </xdr:from>
    <xdr:ext cx="152400" cy="152400"/>
    <xdr:pic>
      <xdr:nvPicPr>
        <xdr:cNvPr id="3724" name="Picture 3723">
          <a:hlinkClick xmlns:r="http://schemas.openxmlformats.org/officeDocument/2006/relationships" r:id="rId249" tgtFrame="_top"/>
          <a:extLst>
            <a:ext uri="{FF2B5EF4-FFF2-40B4-BE49-F238E27FC236}">
              <a16:creationId xmlns:a16="http://schemas.microsoft.com/office/drawing/2014/main" id="{00000000-0008-0000-0200-00008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648969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36</xdr:row>
      <xdr:rowOff>485775</xdr:rowOff>
    </xdr:from>
    <xdr:ext cx="152400" cy="152400"/>
    <xdr:pic>
      <xdr:nvPicPr>
        <xdr:cNvPr id="3725" name="Picture 3724">
          <a:hlinkClick xmlns:r="http://schemas.openxmlformats.org/officeDocument/2006/relationships" r:id="rId250" tgtFrame="_top"/>
          <a:extLst>
            <a:ext uri="{FF2B5EF4-FFF2-40B4-BE49-F238E27FC236}">
              <a16:creationId xmlns:a16="http://schemas.microsoft.com/office/drawing/2014/main" id="{00000000-0008-0000-0200-00008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676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723900</xdr:rowOff>
    </xdr:from>
    <xdr:ext cx="152400" cy="152400"/>
    <xdr:pic>
      <xdr:nvPicPr>
        <xdr:cNvPr id="3726" name="Picture 3725">
          <a:hlinkClick xmlns:r="http://schemas.openxmlformats.org/officeDocument/2006/relationships" r:id="rId251" tgtFrame="_top"/>
          <a:extLst>
            <a:ext uri="{FF2B5EF4-FFF2-40B4-BE49-F238E27FC236}">
              <a16:creationId xmlns:a16="http://schemas.microsoft.com/office/drawing/2014/main" id="{00000000-0008-0000-0200-00008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702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962025</xdr:rowOff>
    </xdr:from>
    <xdr:ext cx="152400" cy="152400"/>
    <xdr:pic>
      <xdr:nvPicPr>
        <xdr:cNvPr id="3727" name="Picture 3726">
          <a:hlinkClick xmlns:r="http://schemas.openxmlformats.org/officeDocument/2006/relationships" r:id="rId252" tgtFrame="_top"/>
          <a:extLst>
            <a:ext uri="{FF2B5EF4-FFF2-40B4-BE49-F238E27FC236}">
              <a16:creationId xmlns:a16="http://schemas.microsoft.com/office/drawing/2014/main" id="{00000000-0008-0000-0200-00008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728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xdr:row>
      <xdr:rowOff>1200150</xdr:rowOff>
    </xdr:from>
    <xdr:ext cx="152400" cy="152400"/>
    <xdr:pic>
      <xdr:nvPicPr>
        <xdr:cNvPr id="3728" name="Picture 3727">
          <a:hlinkClick xmlns:r="http://schemas.openxmlformats.org/officeDocument/2006/relationships" r:id="rId253" tgtFrame="_top"/>
          <a:extLst>
            <a:ext uri="{FF2B5EF4-FFF2-40B4-BE49-F238E27FC236}">
              <a16:creationId xmlns:a16="http://schemas.microsoft.com/office/drawing/2014/main" id="{00000000-0008-0000-0200-00009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754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41</xdr:row>
      <xdr:rowOff>1257300</xdr:rowOff>
    </xdr:from>
    <xdr:ext cx="152400" cy="152400"/>
    <xdr:pic>
      <xdr:nvPicPr>
        <xdr:cNvPr id="3729" name="Picture 3728">
          <a:hlinkClick xmlns:r="http://schemas.openxmlformats.org/officeDocument/2006/relationships" r:id="rId254" tgtFrame="_top"/>
          <a:extLst>
            <a:ext uri="{FF2B5EF4-FFF2-40B4-BE49-F238E27FC236}">
              <a16:creationId xmlns:a16="http://schemas.microsoft.com/office/drawing/2014/main" id="{00000000-0008-0000-0200-00009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780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1314450</xdr:rowOff>
    </xdr:from>
    <xdr:ext cx="152400" cy="152400"/>
    <xdr:pic>
      <xdr:nvPicPr>
        <xdr:cNvPr id="3730" name="Picture 3729">
          <a:hlinkClick xmlns:r="http://schemas.openxmlformats.org/officeDocument/2006/relationships" r:id="rId255" tgtFrame="_top"/>
          <a:extLst>
            <a:ext uri="{FF2B5EF4-FFF2-40B4-BE49-F238E27FC236}">
              <a16:creationId xmlns:a16="http://schemas.microsoft.com/office/drawing/2014/main" id="{00000000-0008-0000-0200-00009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806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1371600</xdr:rowOff>
    </xdr:from>
    <xdr:ext cx="152400" cy="152400"/>
    <xdr:pic>
      <xdr:nvPicPr>
        <xdr:cNvPr id="3731" name="Picture 3730">
          <a:hlinkClick xmlns:r="http://schemas.openxmlformats.org/officeDocument/2006/relationships" r:id="rId256" tgtFrame="_top"/>
          <a:extLst>
            <a:ext uri="{FF2B5EF4-FFF2-40B4-BE49-F238E27FC236}">
              <a16:creationId xmlns:a16="http://schemas.microsoft.com/office/drawing/2014/main" id="{00000000-0008-0000-0200-00009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832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xdr:row>
      <xdr:rowOff>1428750</xdr:rowOff>
    </xdr:from>
    <xdr:ext cx="152400" cy="152400"/>
    <xdr:pic>
      <xdr:nvPicPr>
        <xdr:cNvPr id="3732" name="Picture 3731">
          <a:hlinkClick xmlns:r="http://schemas.openxmlformats.org/officeDocument/2006/relationships" r:id="rId257" tgtFrame="_top"/>
          <a:extLst>
            <a:ext uri="{FF2B5EF4-FFF2-40B4-BE49-F238E27FC236}">
              <a16:creationId xmlns:a16="http://schemas.microsoft.com/office/drawing/2014/main" id="{00000000-0008-0000-0200-00009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858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xdr:row>
      <xdr:rowOff>1485900</xdr:rowOff>
    </xdr:from>
    <xdr:ext cx="152400" cy="151534"/>
    <xdr:pic>
      <xdr:nvPicPr>
        <xdr:cNvPr id="3733" name="Picture 3732">
          <a:hlinkClick xmlns:r="http://schemas.openxmlformats.org/officeDocument/2006/relationships" r:id="rId258" tgtFrame="_top"/>
          <a:extLst>
            <a:ext uri="{FF2B5EF4-FFF2-40B4-BE49-F238E27FC236}">
              <a16:creationId xmlns:a16="http://schemas.microsoft.com/office/drawing/2014/main" id="{00000000-0008-0000-0200-00009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88467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xdr:row>
      <xdr:rowOff>1543050</xdr:rowOff>
    </xdr:from>
    <xdr:ext cx="152400" cy="151534"/>
    <xdr:pic>
      <xdr:nvPicPr>
        <xdr:cNvPr id="3734" name="Picture 3733">
          <a:hlinkClick xmlns:r="http://schemas.openxmlformats.org/officeDocument/2006/relationships" r:id="rId259" tgtFrame="_top"/>
          <a:extLst>
            <a:ext uri="{FF2B5EF4-FFF2-40B4-BE49-F238E27FC236}">
              <a16:creationId xmlns:a16="http://schemas.microsoft.com/office/drawing/2014/main" id="{00000000-0008-0000-0200-00009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9106473"/>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46</xdr:row>
      <xdr:rowOff>152400</xdr:rowOff>
    </xdr:from>
    <xdr:ext cx="152400" cy="152400"/>
    <xdr:pic>
      <xdr:nvPicPr>
        <xdr:cNvPr id="3735" name="Picture 3734">
          <a:hlinkClick xmlns:r="http://schemas.openxmlformats.org/officeDocument/2006/relationships" r:id="rId260" tgtFrame="_top"/>
          <a:extLst>
            <a:ext uri="{FF2B5EF4-FFF2-40B4-BE49-F238E27FC236}">
              <a16:creationId xmlns:a16="http://schemas.microsoft.com/office/drawing/2014/main" id="{00000000-0008-0000-0200-00009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95117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1488</xdr:row>
      <xdr:rowOff>390525</xdr:rowOff>
    </xdr:from>
    <xdr:ext cx="152400" cy="152400"/>
    <xdr:pic>
      <xdr:nvPicPr>
        <xdr:cNvPr id="3736" name="Picture 3735">
          <a:hlinkClick xmlns:r="http://schemas.openxmlformats.org/officeDocument/2006/relationships" r:id="rId261" tgtFrame="_top"/>
          <a:extLst>
            <a:ext uri="{FF2B5EF4-FFF2-40B4-BE49-F238E27FC236}">
              <a16:creationId xmlns:a16="http://schemas.microsoft.com/office/drawing/2014/main" id="{00000000-0008-0000-0200-00009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6988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1489</xdr:row>
      <xdr:rowOff>628650</xdr:rowOff>
    </xdr:from>
    <xdr:ext cx="152400" cy="152400"/>
    <xdr:pic>
      <xdr:nvPicPr>
        <xdr:cNvPr id="3737" name="Picture 3736">
          <a:hlinkClick xmlns:r="http://schemas.openxmlformats.org/officeDocument/2006/relationships" r:id="rId262" tgtFrame="_top"/>
          <a:extLst>
            <a:ext uri="{FF2B5EF4-FFF2-40B4-BE49-F238E27FC236}">
              <a16:creationId xmlns:a16="http://schemas.microsoft.com/office/drawing/2014/main" id="{00000000-0008-0000-0200-00009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014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1490</xdr:row>
      <xdr:rowOff>866775</xdr:rowOff>
    </xdr:from>
    <xdr:ext cx="152400" cy="152400"/>
    <xdr:pic>
      <xdr:nvPicPr>
        <xdr:cNvPr id="3738" name="Picture 3737">
          <a:hlinkClick xmlns:r="http://schemas.openxmlformats.org/officeDocument/2006/relationships" r:id="rId263" tgtFrame="_top"/>
          <a:extLst>
            <a:ext uri="{FF2B5EF4-FFF2-40B4-BE49-F238E27FC236}">
              <a16:creationId xmlns:a16="http://schemas.microsoft.com/office/drawing/2014/main" id="{00000000-0008-0000-0200-00009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040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916</xdr:row>
      <xdr:rowOff>19050</xdr:rowOff>
    </xdr:from>
    <xdr:ext cx="152400" cy="152400"/>
    <xdr:pic>
      <xdr:nvPicPr>
        <xdr:cNvPr id="3739" name="Picture 3738">
          <a:hlinkClick xmlns:r="http://schemas.openxmlformats.org/officeDocument/2006/relationships" r:id="rId264" tgtFrame="_top"/>
          <a:extLst>
            <a:ext uri="{FF2B5EF4-FFF2-40B4-BE49-F238E27FC236}">
              <a16:creationId xmlns:a16="http://schemas.microsoft.com/office/drawing/2014/main" id="{00000000-0008-0000-0200-00009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067723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1492</xdr:row>
      <xdr:rowOff>438150</xdr:rowOff>
    </xdr:from>
    <xdr:ext cx="152400" cy="152400"/>
    <xdr:pic>
      <xdr:nvPicPr>
        <xdr:cNvPr id="3740" name="Picture 3739">
          <a:hlinkClick xmlns:r="http://schemas.openxmlformats.org/officeDocument/2006/relationships" r:id="rId265" tgtFrame="_top"/>
          <a:extLst>
            <a:ext uri="{FF2B5EF4-FFF2-40B4-BE49-F238E27FC236}">
              <a16:creationId xmlns:a16="http://schemas.microsoft.com/office/drawing/2014/main" id="{00000000-0008-0000-0200-00009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118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1493</xdr:row>
      <xdr:rowOff>857250</xdr:rowOff>
    </xdr:from>
    <xdr:ext cx="152400" cy="152400"/>
    <xdr:pic>
      <xdr:nvPicPr>
        <xdr:cNvPr id="3741" name="Picture 3740">
          <a:hlinkClick xmlns:r="http://schemas.openxmlformats.org/officeDocument/2006/relationships" r:id="rId266" tgtFrame="_top"/>
          <a:extLst>
            <a:ext uri="{FF2B5EF4-FFF2-40B4-BE49-F238E27FC236}">
              <a16:creationId xmlns:a16="http://schemas.microsoft.com/office/drawing/2014/main" id="{00000000-0008-0000-0200-00009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144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1494</xdr:row>
      <xdr:rowOff>1276350</xdr:rowOff>
    </xdr:from>
    <xdr:ext cx="152400" cy="152400"/>
    <xdr:pic>
      <xdr:nvPicPr>
        <xdr:cNvPr id="3742" name="Picture 3741">
          <a:hlinkClick xmlns:r="http://schemas.openxmlformats.org/officeDocument/2006/relationships" r:id="rId267" tgtFrame="_top"/>
          <a:extLst>
            <a:ext uri="{FF2B5EF4-FFF2-40B4-BE49-F238E27FC236}">
              <a16:creationId xmlns:a16="http://schemas.microsoft.com/office/drawing/2014/main" id="{00000000-0008-0000-0200-00009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170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1495</xdr:row>
      <xdr:rowOff>1333500</xdr:rowOff>
    </xdr:from>
    <xdr:ext cx="152400" cy="152400"/>
    <xdr:pic>
      <xdr:nvPicPr>
        <xdr:cNvPr id="3743" name="Picture 3742">
          <a:hlinkClick xmlns:r="http://schemas.openxmlformats.org/officeDocument/2006/relationships" r:id="rId268" tgtFrame="_top"/>
          <a:extLst>
            <a:ext uri="{FF2B5EF4-FFF2-40B4-BE49-F238E27FC236}">
              <a16:creationId xmlns:a16="http://schemas.microsoft.com/office/drawing/2014/main" id="{00000000-0008-0000-0200-00009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196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1496</xdr:row>
      <xdr:rowOff>1209675</xdr:rowOff>
    </xdr:from>
    <xdr:ext cx="152400" cy="152400"/>
    <xdr:pic>
      <xdr:nvPicPr>
        <xdr:cNvPr id="3744" name="Picture 3743">
          <a:hlinkClick xmlns:r="http://schemas.openxmlformats.org/officeDocument/2006/relationships" r:id="rId269" tgtFrame="_top"/>
          <a:extLst>
            <a:ext uri="{FF2B5EF4-FFF2-40B4-BE49-F238E27FC236}">
              <a16:creationId xmlns:a16="http://schemas.microsoft.com/office/drawing/2014/main" id="{00000000-0008-0000-0200-0000A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222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1497</xdr:row>
      <xdr:rowOff>1085850</xdr:rowOff>
    </xdr:from>
    <xdr:ext cx="152400" cy="152400"/>
    <xdr:pic>
      <xdr:nvPicPr>
        <xdr:cNvPr id="3745" name="Picture 3744">
          <a:hlinkClick xmlns:r="http://schemas.openxmlformats.org/officeDocument/2006/relationships" r:id="rId270" tgtFrame="_top"/>
          <a:extLst>
            <a:ext uri="{FF2B5EF4-FFF2-40B4-BE49-F238E27FC236}">
              <a16:creationId xmlns:a16="http://schemas.microsoft.com/office/drawing/2014/main" id="{00000000-0008-0000-0200-0000A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248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1498</xdr:row>
      <xdr:rowOff>962025</xdr:rowOff>
    </xdr:from>
    <xdr:ext cx="152400" cy="152400"/>
    <xdr:pic>
      <xdr:nvPicPr>
        <xdr:cNvPr id="3746" name="Picture 3745">
          <a:hlinkClick xmlns:r="http://schemas.openxmlformats.org/officeDocument/2006/relationships" r:id="rId271" tgtFrame="_top"/>
          <a:extLst>
            <a:ext uri="{FF2B5EF4-FFF2-40B4-BE49-F238E27FC236}">
              <a16:creationId xmlns:a16="http://schemas.microsoft.com/office/drawing/2014/main" id="{00000000-0008-0000-0200-0000A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274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1499</xdr:row>
      <xdr:rowOff>1019175</xdr:rowOff>
    </xdr:from>
    <xdr:ext cx="152400" cy="152400"/>
    <xdr:pic>
      <xdr:nvPicPr>
        <xdr:cNvPr id="3747" name="Picture 3746">
          <a:hlinkClick xmlns:r="http://schemas.openxmlformats.org/officeDocument/2006/relationships" r:id="rId272" tgtFrame="_top"/>
          <a:extLst>
            <a:ext uri="{FF2B5EF4-FFF2-40B4-BE49-F238E27FC236}">
              <a16:creationId xmlns:a16="http://schemas.microsoft.com/office/drawing/2014/main" id="{00000000-0008-0000-0200-0000A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300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1500</xdr:row>
      <xdr:rowOff>895350</xdr:rowOff>
    </xdr:from>
    <xdr:ext cx="152400" cy="152400"/>
    <xdr:pic>
      <xdr:nvPicPr>
        <xdr:cNvPr id="3748" name="Picture 3747">
          <a:hlinkClick xmlns:r="http://schemas.openxmlformats.org/officeDocument/2006/relationships" r:id="rId273" tgtFrame="_top"/>
          <a:extLst>
            <a:ext uri="{FF2B5EF4-FFF2-40B4-BE49-F238E27FC236}">
              <a16:creationId xmlns:a16="http://schemas.microsoft.com/office/drawing/2014/main" id="{00000000-0008-0000-0200-0000A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326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1501</xdr:row>
      <xdr:rowOff>771525</xdr:rowOff>
    </xdr:from>
    <xdr:ext cx="152400" cy="152400"/>
    <xdr:pic>
      <xdr:nvPicPr>
        <xdr:cNvPr id="3749" name="Picture 3748">
          <a:hlinkClick xmlns:r="http://schemas.openxmlformats.org/officeDocument/2006/relationships" r:id="rId274" tgtFrame="_top"/>
          <a:extLst>
            <a:ext uri="{FF2B5EF4-FFF2-40B4-BE49-F238E27FC236}">
              <a16:creationId xmlns:a16="http://schemas.microsoft.com/office/drawing/2014/main" id="{00000000-0008-0000-0200-0000A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352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1180</xdr:row>
      <xdr:rowOff>647700</xdr:rowOff>
    </xdr:from>
    <xdr:ext cx="152400" cy="152400"/>
    <xdr:pic>
      <xdr:nvPicPr>
        <xdr:cNvPr id="3750" name="Picture 3749">
          <a:hlinkClick xmlns:r="http://schemas.openxmlformats.org/officeDocument/2006/relationships" r:id="rId275" tgtFrame="_top"/>
          <a:extLst>
            <a:ext uri="{FF2B5EF4-FFF2-40B4-BE49-F238E27FC236}">
              <a16:creationId xmlns:a16="http://schemas.microsoft.com/office/drawing/2014/main" id="{00000000-0008-0000-0200-0000A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378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1502</xdr:row>
      <xdr:rowOff>161925</xdr:rowOff>
    </xdr:from>
    <xdr:ext cx="152400" cy="152400"/>
    <xdr:pic>
      <xdr:nvPicPr>
        <xdr:cNvPr id="3751" name="Picture 3750">
          <a:hlinkClick xmlns:r="http://schemas.openxmlformats.org/officeDocument/2006/relationships" r:id="rId276" tgtFrame="_top"/>
          <a:extLst>
            <a:ext uri="{FF2B5EF4-FFF2-40B4-BE49-F238E27FC236}">
              <a16:creationId xmlns:a16="http://schemas.microsoft.com/office/drawing/2014/main" id="{00000000-0008-0000-0200-0000A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393738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1502</xdr:row>
      <xdr:rowOff>1485900</xdr:rowOff>
    </xdr:from>
    <xdr:ext cx="152400" cy="152400"/>
    <xdr:pic>
      <xdr:nvPicPr>
        <xdr:cNvPr id="3752" name="Picture 3751">
          <a:hlinkClick xmlns:r="http://schemas.openxmlformats.org/officeDocument/2006/relationships" r:id="rId277" tgtFrame="_top"/>
          <a:extLst>
            <a:ext uri="{FF2B5EF4-FFF2-40B4-BE49-F238E27FC236}">
              <a16:creationId xmlns:a16="http://schemas.microsoft.com/office/drawing/2014/main" id="{00000000-0008-0000-0200-0000A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404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1503</xdr:row>
      <xdr:rowOff>1181100</xdr:rowOff>
    </xdr:from>
    <xdr:ext cx="152400" cy="152400"/>
    <xdr:pic>
      <xdr:nvPicPr>
        <xdr:cNvPr id="3753" name="Picture 3752">
          <a:hlinkClick xmlns:r="http://schemas.openxmlformats.org/officeDocument/2006/relationships" r:id="rId278" tgtFrame="_top"/>
          <a:extLst>
            <a:ext uri="{FF2B5EF4-FFF2-40B4-BE49-F238E27FC236}">
              <a16:creationId xmlns:a16="http://schemas.microsoft.com/office/drawing/2014/main" id="{00000000-0008-0000-0200-0000A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430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1504</xdr:row>
      <xdr:rowOff>876300</xdr:rowOff>
    </xdr:from>
    <xdr:ext cx="152400" cy="152400"/>
    <xdr:pic>
      <xdr:nvPicPr>
        <xdr:cNvPr id="3754" name="Picture 3753">
          <a:hlinkClick xmlns:r="http://schemas.openxmlformats.org/officeDocument/2006/relationships" r:id="rId279" tgtFrame="_top"/>
          <a:extLst>
            <a:ext uri="{FF2B5EF4-FFF2-40B4-BE49-F238E27FC236}">
              <a16:creationId xmlns:a16="http://schemas.microsoft.com/office/drawing/2014/main" id="{00000000-0008-0000-0200-0000A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456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1505</xdr:row>
      <xdr:rowOff>571500</xdr:rowOff>
    </xdr:from>
    <xdr:ext cx="152400" cy="152400"/>
    <xdr:pic>
      <xdr:nvPicPr>
        <xdr:cNvPr id="3755" name="Picture 3754">
          <a:hlinkClick xmlns:r="http://schemas.openxmlformats.org/officeDocument/2006/relationships" r:id="rId280" tgtFrame="_top"/>
          <a:extLst>
            <a:ext uri="{FF2B5EF4-FFF2-40B4-BE49-F238E27FC236}">
              <a16:creationId xmlns:a16="http://schemas.microsoft.com/office/drawing/2014/main" id="{00000000-0008-0000-0200-0000A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482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1506</xdr:row>
      <xdr:rowOff>628650</xdr:rowOff>
    </xdr:from>
    <xdr:ext cx="152400" cy="152400"/>
    <xdr:pic>
      <xdr:nvPicPr>
        <xdr:cNvPr id="3756" name="Picture 3755">
          <a:hlinkClick xmlns:r="http://schemas.openxmlformats.org/officeDocument/2006/relationships" r:id="rId281" tgtFrame="_top"/>
          <a:extLst>
            <a:ext uri="{FF2B5EF4-FFF2-40B4-BE49-F238E27FC236}">
              <a16:creationId xmlns:a16="http://schemas.microsoft.com/office/drawing/2014/main" id="{00000000-0008-0000-0200-0000A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508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1507</xdr:row>
      <xdr:rowOff>504825</xdr:rowOff>
    </xdr:from>
    <xdr:ext cx="152400" cy="152400"/>
    <xdr:pic>
      <xdr:nvPicPr>
        <xdr:cNvPr id="3757" name="Picture 3756">
          <a:hlinkClick xmlns:r="http://schemas.openxmlformats.org/officeDocument/2006/relationships" r:id="rId282" tgtFrame="_top"/>
          <a:extLst>
            <a:ext uri="{FF2B5EF4-FFF2-40B4-BE49-F238E27FC236}">
              <a16:creationId xmlns:a16="http://schemas.microsoft.com/office/drawing/2014/main" id="{00000000-0008-0000-0200-0000A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534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1508</xdr:row>
      <xdr:rowOff>381000</xdr:rowOff>
    </xdr:from>
    <xdr:ext cx="152400" cy="152400"/>
    <xdr:pic>
      <xdr:nvPicPr>
        <xdr:cNvPr id="3758" name="Picture 3757">
          <a:hlinkClick xmlns:r="http://schemas.openxmlformats.org/officeDocument/2006/relationships" r:id="rId283" tgtFrame="_top"/>
          <a:extLst>
            <a:ext uri="{FF2B5EF4-FFF2-40B4-BE49-F238E27FC236}">
              <a16:creationId xmlns:a16="http://schemas.microsoft.com/office/drawing/2014/main" id="{00000000-0008-0000-0200-0000A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560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1509</xdr:row>
      <xdr:rowOff>438150</xdr:rowOff>
    </xdr:from>
    <xdr:ext cx="152400" cy="152400"/>
    <xdr:pic>
      <xdr:nvPicPr>
        <xdr:cNvPr id="3759" name="Picture 3758">
          <a:hlinkClick xmlns:r="http://schemas.openxmlformats.org/officeDocument/2006/relationships" r:id="rId284" tgtFrame="_top"/>
          <a:extLst>
            <a:ext uri="{FF2B5EF4-FFF2-40B4-BE49-F238E27FC236}">
              <a16:creationId xmlns:a16="http://schemas.microsoft.com/office/drawing/2014/main" id="{00000000-0008-0000-0200-0000A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586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1510</xdr:row>
      <xdr:rowOff>495300</xdr:rowOff>
    </xdr:from>
    <xdr:ext cx="152400" cy="152400"/>
    <xdr:pic>
      <xdr:nvPicPr>
        <xdr:cNvPr id="3760" name="Picture 3759">
          <a:hlinkClick xmlns:r="http://schemas.openxmlformats.org/officeDocument/2006/relationships" r:id="rId285" tgtFrame="_top"/>
          <a:extLst>
            <a:ext uri="{FF2B5EF4-FFF2-40B4-BE49-F238E27FC236}">
              <a16:creationId xmlns:a16="http://schemas.microsoft.com/office/drawing/2014/main" id="{00000000-0008-0000-0200-0000B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612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1511</xdr:row>
      <xdr:rowOff>371475</xdr:rowOff>
    </xdr:from>
    <xdr:ext cx="152400" cy="152400"/>
    <xdr:pic>
      <xdr:nvPicPr>
        <xdr:cNvPr id="3761" name="Picture 3760">
          <a:hlinkClick xmlns:r="http://schemas.openxmlformats.org/officeDocument/2006/relationships" r:id="rId286" tgtFrame="_top"/>
          <a:extLst>
            <a:ext uri="{FF2B5EF4-FFF2-40B4-BE49-F238E27FC236}">
              <a16:creationId xmlns:a16="http://schemas.microsoft.com/office/drawing/2014/main" id="{00000000-0008-0000-0200-0000B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638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1512</xdr:row>
      <xdr:rowOff>428625</xdr:rowOff>
    </xdr:from>
    <xdr:ext cx="152400" cy="152400"/>
    <xdr:pic>
      <xdr:nvPicPr>
        <xdr:cNvPr id="3762" name="Picture 3761">
          <a:hlinkClick xmlns:r="http://schemas.openxmlformats.org/officeDocument/2006/relationships" r:id="rId287" tgtFrame="_top"/>
          <a:extLst>
            <a:ext uri="{FF2B5EF4-FFF2-40B4-BE49-F238E27FC236}">
              <a16:creationId xmlns:a16="http://schemas.microsoft.com/office/drawing/2014/main" id="{00000000-0008-0000-0200-0000B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663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1513</xdr:row>
      <xdr:rowOff>485775</xdr:rowOff>
    </xdr:from>
    <xdr:ext cx="152400" cy="152400"/>
    <xdr:pic>
      <xdr:nvPicPr>
        <xdr:cNvPr id="3763" name="Picture 3762">
          <a:hlinkClick xmlns:r="http://schemas.openxmlformats.org/officeDocument/2006/relationships" r:id="rId288" tgtFrame="_top"/>
          <a:extLst>
            <a:ext uri="{FF2B5EF4-FFF2-40B4-BE49-F238E27FC236}">
              <a16:creationId xmlns:a16="http://schemas.microsoft.com/office/drawing/2014/main" id="{00000000-0008-0000-0200-0000B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689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1514</xdr:row>
      <xdr:rowOff>542925</xdr:rowOff>
    </xdr:from>
    <xdr:ext cx="152400" cy="152400"/>
    <xdr:pic>
      <xdr:nvPicPr>
        <xdr:cNvPr id="3764" name="Picture 3763">
          <a:hlinkClick xmlns:r="http://schemas.openxmlformats.org/officeDocument/2006/relationships" r:id="rId289" tgtFrame="_top"/>
          <a:extLst>
            <a:ext uri="{FF2B5EF4-FFF2-40B4-BE49-F238E27FC236}">
              <a16:creationId xmlns:a16="http://schemas.microsoft.com/office/drawing/2014/main" id="{00000000-0008-0000-0200-0000B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715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726</xdr:row>
      <xdr:rowOff>57150</xdr:rowOff>
    </xdr:from>
    <xdr:ext cx="152400" cy="152400"/>
    <xdr:pic>
      <xdr:nvPicPr>
        <xdr:cNvPr id="3765" name="Picture 3764">
          <a:hlinkClick xmlns:r="http://schemas.openxmlformats.org/officeDocument/2006/relationships" r:id="rId290" tgtFrame="_top"/>
          <a:extLst>
            <a:ext uri="{FF2B5EF4-FFF2-40B4-BE49-F238E27FC236}">
              <a16:creationId xmlns:a16="http://schemas.microsoft.com/office/drawing/2014/main" id="{00000000-0008-0000-0200-0000B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720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726</xdr:row>
      <xdr:rowOff>1743075</xdr:rowOff>
    </xdr:from>
    <xdr:ext cx="152400" cy="152400"/>
    <xdr:pic>
      <xdr:nvPicPr>
        <xdr:cNvPr id="3766" name="Picture 3765">
          <a:hlinkClick xmlns:r="http://schemas.openxmlformats.org/officeDocument/2006/relationships" r:id="rId291" tgtFrame="_top"/>
          <a:extLst>
            <a:ext uri="{FF2B5EF4-FFF2-40B4-BE49-F238E27FC236}">
              <a16:creationId xmlns:a16="http://schemas.microsoft.com/office/drawing/2014/main" id="{00000000-0008-0000-0200-0000B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741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xdr:row>
      <xdr:rowOff>1257300</xdr:rowOff>
    </xdr:from>
    <xdr:ext cx="152400" cy="152400"/>
    <xdr:pic>
      <xdr:nvPicPr>
        <xdr:cNvPr id="3767" name="Picture 3766">
          <a:hlinkClick xmlns:r="http://schemas.openxmlformats.org/officeDocument/2006/relationships" r:id="rId292" tgtFrame="_top"/>
          <a:extLst>
            <a:ext uri="{FF2B5EF4-FFF2-40B4-BE49-F238E27FC236}">
              <a16:creationId xmlns:a16="http://schemas.microsoft.com/office/drawing/2014/main" id="{00000000-0008-0000-0200-0000B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767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1515</xdr:row>
      <xdr:rowOff>590550</xdr:rowOff>
    </xdr:from>
    <xdr:ext cx="152400" cy="152400"/>
    <xdr:pic>
      <xdr:nvPicPr>
        <xdr:cNvPr id="3768" name="Picture 3767">
          <a:hlinkClick xmlns:r="http://schemas.openxmlformats.org/officeDocument/2006/relationships" r:id="rId293" tgtFrame="_top"/>
          <a:extLst>
            <a:ext uri="{FF2B5EF4-FFF2-40B4-BE49-F238E27FC236}">
              <a16:creationId xmlns:a16="http://schemas.microsoft.com/office/drawing/2014/main" id="{00000000-0008-0000-0200-0000B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793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1515</xdr:row>
      <xdr:rowOff>2095500</xdr:rowOff>
    </xdr:from>
    <xdr:ext cx="152400" cy="145472"/>
    <xdr:pic>
      <xdr:nvPicPr>
        <xdr:cNvPr id="3769" name="Picture 3768">
          <a:hlinkClick xmlns:r="http://schemas.openxmlformats.org/officeDocument/2006/relationships" r:id="rId294" tgtFrame="_top"/>
          <a:extLst>
            <a:ext uri="{FF2B5EF4-FFF2-40B4-BE49-F238E27FC236}">
              <a16:creationId xmlns:a16="http://schemas.microsoft.com/office/drawing/2014/main" id="{00000000-0008-0000-0200-0000B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7938745"/>
          <a:ext cx="152400" cy="1454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xdr:row>
      <xdr:rowOff>1971675</xdr:rowOff>
    </xdr:from>
    <xdr:ext cx="152400" cy="153266"/>
    <xdr:pic>
      <xdr:nvPicPr>
        <xdr:cNvPr id="3770" name="Picture 3769">
          <a:hlinkClick xmlns:r="http://schemas.openxmlformats.org/officeDocument/2006/relationships" r:id="rId295" tgtFrame="_top"/>
          <a:extLst>
            <a:ext uri="{FF2B5EF4-FFF2-40B4-BE49-F238E27FC236}">
              <a16:creationId xmlns:a16="http://schemas.microsoft.com/office/drawing/2014/main" id="{00000000-0008-0000-0200-0000B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8198518"/>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3771" name="Picture 3770">
          <a:hlinkClick xmlns:r="http://schemas.openxmlformats.org/officeDocument/2006/relationships" r:id="rId296" tgtFrame="_top"/>
          <a:extLst>
            <a:ext uri="{FF2B5EF4-FFF2-40B4-BE49-F238E27FC236}">
              <a16:creationId xmlns:a16="http://schemas.microsoft.com/office/drawing/2014/main" id="{00000000-0008-0000-0200-0000B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84894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1517</xdr:row>
      <xdr:rowOff>95250</xdr:rowOff>
    </xdr:from>
    <xdr:ext cx="152400" cy="152400"/>
    <xdr:pic>
      <xdr:nvPicPr>
        <xdr:cNvPr id="3772" name="Picture 3771">
          <a:hlinkClick xmlns:r="http://schemas.openxmlformats.org/officeDocument/2006/relationships" r:id="rId297" tgtFrame="_top"/>
          <a:extLst>
            <a:ext uri="{FF2B5EF4-FFF2-40B4-BE49-F238E27FC236}">
              <a16:creationId xmlns:a16="http://schemas.microsoft.com/office/drawing/2014/main" id="{00000000-0008-0000-0200-0000B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880638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1518</xdr:row>
      <xdr:rowOff>152400</xdr:rowOff>
    </xdr:from>
    <xdr:ext cx="152400" cy="152400"/>
    <xdr:pic>
      <xdr:nvPicPr>
        <xdr:cNvPr id="3773" name="Picture 3772">
          <a:hlinkClick xmlns:r="http://schemas.openxmlformats.org/officeDocument/2006/relationships" r:id="rId298" tgtFrame="_top"/>
          <a:extLst>
            <a:ext uri="{FF2B5EF4-FFF2-40B4-BE49-F238E27FC236}">
              <a16:creationId xmlns:a16="http://schemas.microsoft.com/office/drawing/2014/main" id="{00000000-0008-0000-0200-0000B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91233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1519</xdr:row>
      <xdr:rowOff>390525</xdr:rowOff>
    </xdr:from>
    <xdr:ext cx="152400" cy="152400"/>
    <xdr:pic>
      <xdr:nvPicPr>
        <xdr:cNvPr id="3774" name="Picture 3773">
          <a:hlinkClick xmlns:r="http://schemas.openxmlformats.org/officeDocument/2006/relationships" r:id="rId299" tgtFrame="_top"/>
          <a:extLst>
            <a:ext uri="{FF2B5EF4-FFF2-40B4-BE49-F238E27FC236}">
              <a16:creationId xmlns:a16="http://schemas.microsoft.com/office/drawing/2014/main" id="{00000000-0008-0000-0200-0000B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949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1520</xdr:row>
      <xdr:rowOff>628650</xdr:rowOff>
    </xdr:from>
    <xdr:ext cx="152400" cy="152400"/>
    <xdr:pic>
      <xdr:nvPicPr>
        <xdr:cNvPr id="3775" name="Picture 3774">
          <a:hlinkClick xmlns:r="http://schemas.openxmlformats.org/officeDocument/2006/relationships" r:id="rId300" tgtFrame="_top"/>
          <a:extLst>
            <a:ext uri="{FF2B5EF4-FFF2-40B4-BE49-F238E27FC236}">
              <a16:creationId xmlns:a16="http://schemas.microsoft.com/office/drawing/2014/main" id="{00000000-0008-0000-0200-0000B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7975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1521</xdr:row>
      <xdr:rowOff>866775</xdr:rowOff>
    </xdr:from>
    <xdr:ext cx="152400" cy="152400"/>
    <xdr:pic>
      <xdr:nvPicPr>
        <xdr:cNvPr id="3776" name="Picture 3775">
          <a:hlinkClick xmlns:r="http://schemas.openxmlformats.org/officeDocument/2006/relationships" r:id="rId301" tgtFrame="_top"/>
          <a:extLst>
            <a:ext uri="{FF2B5EF4-FFF2-40B4-BE49-F238E27FC236}">
              <a16:creationId xmlns:a16="http://schemas.microsoft.com/office/drawing/2014/main" id="{00000000-0008-0000-0200-0000C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001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1522</xdr:row>
      <xdr:rowOff>1466850</xdr:rowOff>
    </xdr:from>
    <xdr:ext cx="152400" cy="152400"/>
    <xdr:pic>
      <xdr:nvPicPr>
        <xdr:cNvPr id="3777" name="Picture 3776">
          <a:hlinkClick xmlns:r="http://schemas.openxmlformats.org/officeDocument/2006/relationships" r:id="rId302" tgtFrame="_top"/>
          <a:extLst>
            <a:ext uri="{FF2B5EF4-FFF2-40B4-BE49-F238E27FC236}">
              <a16:creationId xmlns:a16="http://schemas.microsoft.com/office/drawing/2014/main" id="{00000000-0008-0000-0200-0000C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027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xdr:row>
      <xdr:rowOff>257175</xdr:rowOff>
    </xdr:from>
    <xdr:ext cx="152400" cy="152400"/>
    <xdr:pic>
      <xdr:nvPicPr>
        <xdr:cNvPr id="3778" name="Picture 3777">
          <a:hlinkClick xmlns:r="http://schemas.openxmlformats.org/officeDocument/2006/relationships" r:id="rId303" tgtFrame="_top"/>
          <a:extLst>
            <a:ext uri="{FF2B5EF4-FFF2-40B4-BE49-F238E27FC236}">
              <a16:creationId xmlns:a16="http://schemas.microsoft.com/office/drawing/2014/main" id="{00000000-0008-0000-0200-0000C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07867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608</xdr:row>
      <xdr:rowOff>1038225</xdr:rowOff>
    </xdr:from>
    <xdr:ext cx="152400" cy="152400"/>
    <xdr:pic>
      <xdr:nvPicPr>
        <xdr:cNvPr id="3779" name="Picture 3778">
          <a:hlinkClick xmlns:r="http://schemas.openxmlformats.org/officeDocument/2006/relationships" r:id="rId304" tgtFrame="_top"/>
          <a:extLst>
            <a:ext uri="{FF2B5EF4-FFF2-40B4-BE49-F238E27FC236}">
              <a16:creationId xmlns:a16="http://schemas.microsoft.com/office/drawing/2014/main" id="{00000000-0008-0000-0200-0000C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105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953</xdr:row>
      <xdr:rowOff>190500</xdr:rowOff>
    </xdr:from>
    <xdr:ext cx="152400" cy="152400"/>
    <xdr:pic>
      <xdr:nvPicPr>
        <xdr:cNvPr id="3780" name="Picture 3779">
          <a:hlinkClick xmlns:r="http://schemas.openxmlformats.org/officeDocument/2006/relationships" r:id="rId305" tgtFrame="_top"/>
          <a:extLst>
            <a:ext uri="{FF2B5EF4-FFF2-40B4-BE49-F238E27FC236}">
              <a16:creationId xmlns:a16="http://schemas.microsoft.com/office/drawing/2014/main" id="{00000000-0008-0000-0200-0000C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14993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1003</xdr:row>
      <xdr:rowOff>971550</xdr:rowOff>
    </xdr:from>
    <xdr:ext cx="152400" cy="152400"/>
    <xdr:pic>
      <xdr:nvPicPr>
        <xdr:cNvPr id="3781" name="Picture 3780">
          <a:hlinkClick xmlns:r="http://schemas.openxmlformats.org/officeDocument/2006/relationships" r:id="rId306" tgtFrame="_top"/>
          <a:extLst>
            <a:ext uri="{FF2B5EF4-FFF2-40B4-BE49-F238E27FC236}">
              <a16:creationId xmlns:a16="http://schemas.microsoft.com/office/drawing/2014/main" id="{00000000-0008-0000-0200-0000C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183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1524</xdr:row>
      <xdr:rowOff>1752600</xdr:rowOff>
    </xdr:from>
    <xdr:ext cx="152400" cy="161059"/>
    <xdr:pic>
      <xdr:nvPicPr>
        <xdr:cNvPr id="3782" name="Picture 3781">
          <a:hlinkClick xmlns:r="http://schemas.openxmlformats.org/officeDocument/2006/relationships" r:id="rId307" tgtFrame="_top"/>
          <a:extLst>
            <a:ext uri="{FF2B5EF4-FFF2-40B4-BE49-F238E27FC236}">
              <a16:creationId xmlns:a16="http://schemas.microsoft.com/office/drawing/2014/main" id="{00000000-0008-0000-0200-0000C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2095109"/>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1525</xdr:row>
      <xdr:rowOff>180975</xdr:rowOff>
    </xdr:from>
    <xdr:ext cx="152400" cy="152400"/>
    <xdr:pic>
      <xdr:nvPicPr>
        <xdr:cNvPr id="3783" name="Picture 3782">
          <a:hlinkClick xmlns:r="http://schemas.openxmlformats.org/officeDocument/2006/relationships" r:id="rId308" tgtFrame="_top"/>
          <a:extLst>
            <a:ext uri="{FF2B5EF4-FFF2-40B4-BE49-F238E27FC236}">
              <a16:creationId xmlns:a16="http://schemas.microsoft.com/office/drawing/2014/main" id="{00000000-0008-0000-0200-0000C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252893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489</xdr:row>
      <xdr:rowOff>962025</xdr:rowOff>
    </xdr:from>
    <xdr:ext cx="152400" cy="152400"/>
    <xdr:pic>
      <xdr:nvPicPr>
        <xdr:cNvPr id="3784" name="Picture 3783">
          <a:hlinkClick xmlns:r="http://schemas.openxmlformats.org/officeDocument/2006/relationships" r:id="rId309" tgtFrame="_top"/>
          <a:extLst>
            <a:ext uri="{FF2B5EF4-FFF2-40B4-BE49-F238E27FC236}">
              <a16:creationId xmlns:a16="http://schemas.microsoft.com/office/drawing/2014/main" id="{00000000-0008-0000-0200-0000C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287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1527</xdr:row>
      <xdr:rowOff>114300</xdr:rowOff>
    </xdr:from>
    <xdr:ext cx="152400" cy="152400"/>
    <xdr:pic>
      <xdr:nvPicPr>
        <xdr:cNvPr id="3785" name="Picture 3784">
          <a:hlinkClick xmlns:r="http://schemas.openxmlformats.org/officeDocument/2006/relationships" r:id="rId310" tgtFrame="_top"/>
          <a:extLst>
            <a:ext uri="{FF2B5EF4-FFF2-40B4-BE49-F238E27FC236}">
              <a16:creationId xmlns:a16="http://schemas.microsoft.com/office/drawing/2014/main" id="{00000000-0008-0000-0200-0000C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32415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1528</xdr:row>
      <xdr:rowOff>533400</xdr:rowOff>
    </xdr:from>
    <xdr:ext cx="152400" cy="152400"/>
    <xdr:pic>
      <xdr:nvPicPr>
        <xdr:cNvPr id="3786" name="Picture 3785">
          <a:hlinkClick xmlns:r="http://schemas.openxmlformats.org/officeDocument/2006/relationships" r:id="rId311" tgtFrame="_top"/>
          <a:extLst>
            <a:ext uri="{FF2B5EF4-FFF2-40B4-BE49-F238E27FC236}">
              <a16:creationId xmlns:a16="http://schemas.microsoft.com/office/drawing/2014/main" id="{00000000-0008-0000-0200-0000C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365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1529</xdr:row>
      <xdr:rowOff>952500</xdr:rowOff>
    </xdr:from>
    <xdr:ext cx="152400" cy="152400"/>
    <xdr:pic>
      <xdr:nvPicPr>
        <xdr:cNvPr id="3787" name="Picture 3786">
          <a:hlinkClick xmlns:r="http://schemas.openxmlformats.org/officeDocument/2006/relationships" r:id="rId312" tgtFrame="_top"/>
          <a:extLst>
            <a:ext uri="{FF2B5EF4-FFF2-40B4-BE49-F238E27FC236}">
              <a16:creationId xmlns:a16="http://schemas.microsoft.com/office/drawing/2014/main" id="{00000000-0008-0000-0200-0000C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391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1530</xdr:row>
      <xdr:rowOff>828675</xdr:rowOff>
    </xdr:from>
    <xdr:ext cx="152400" cy="152400"/>
    <xdr:pic>
      <xdr:nvPicPr>
        <xdr:cNvPr id="3788" name="Picture 3787">
          <a:hlinkClick xmlns:r="http://schemas.openxmlformats.org/officeDocument/2006/relationships" r:id="rId313" tgtFrame="_top"/>
          <a:extLst>
            <a:ext uri="{FF2B5EF4-FFF2-40B4-BE49-F238E27FC236}">
              <a16:creationId xmlns:a16="http://schemas.microsoft.com/office/drawing/2014/main" id="{00000000-0008-0000-0200-0000C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417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1531</xdr:row>
      <xdr:rowOff>1066800</xdr:rowOff>
    </xdr:from>
    <xdr:ext cx="152400" cy="152400"/>
    <xdr:pic>
      <xdr:nvPicPr>
        <xdr:cNvPr id="3789" name="Picture 3788">
          <a:hlinkClick xmlns:r="http://schemas.openxmlformats.org/officeDocument/2006/relationships" r:id="rId314" tgtFrame="_top"/>
          <a:extLst>
            <a:ext uri="{FF2B5EF4-FFF2-40B4-BE49-F238E27FC236}">
              <a16:creationId xmlns:a16="http://schemas.microsoft.com/office/drawing/2014/main" id="{00000000-0008-0000-0200-0000C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443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1532</xdr:row>
      <xdr:rowOff>942975</xdr:rowOff>
    </xdr:from>
    <xdr:ext cx="152400" cy="152400"/>
    <xdr:pic>
      <xdr:nvPicPr>
        <xdr:cNvPr id="3790" name="Picture 3789">
          <a:hlinkClick xmlns:r="http://schemas.openxmlformats.org/officeDocument/2006/relationships" r:id="rId315" tgtFrame="_top"/>
          <a:extLst>
            <a:ext uri="{FF2B5EF4-FFF2-40B4-BE49-F238E27FC236}">
              <a16:creationId xmlns:a16="http://schemas.microsoft.com/office/drawing/2014/main" id="{00000000-0008-0000-0200-0000C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469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1533</xdr:row>
      <xdr:rowOff>819150</xdr:rowOff>
    </xdr:from>
    <xdr:ext cx="152400" cy="152400"/>
    <xdr:pic>
      <xdr:nvPicPr>
        <xdr:cNvPr id="3791" name="Picture 3790">
          <a:hlinkClick xmlns:r="http://schemas.openxmlformats.org/officeDocument/2006/relationships" r:id="rId316" tgtFrame="_top"/>
          <a:extLst>
            <a:ext uri="{FF2B5EF4-FFF2-40B4-BE49-F238E27FC236}">
              <a16:creationId xmlns:a16="http://schemas.microsoft.com/office/drawing/2014/main" id="{00000000-0008-0000-0200-0000C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495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1534</xdr:row>
      <xdr:rowOff>695325</xdr:rowOff>
    </xdr:from>
    <xdr:ext cx="152400" cy="152400"/>
    <xdr:pic>
      <xdr:nvPicPr>
        <xdr:cNvPr id="3792" name="Picture 3791">
          <a:hlinkClick xmlns:r="http://schemas.openxmlformats.org/officeDocument/2006/relationships" r:id="rId317" tgtFrame="_top"/>
          <a:extLst>
            <a:ext uri="{FF2B5EF4-FFF2-40B4-BE49-F238E27FC236}">
              <a16:creationId xmlns:a16="http://schemas.microsoft.com/office/drawing/2014/main" id="{00000000-0008-0000-0200-0000D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521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275</xdr:row>
      <xdr:rowOff>933450</xdr:rowOff>
    </xdr:from>
    <xdr:ext cx="152400" cy="152400"/>
    <xdr:pic>
      <xdr:nvPicPr>
        <xdr:cNvPr id="3793" name="Picture 3792">
          <a:hlinkClick xmlns:r="http://schemas.openxmlformats.org/officeDocument/2006/relationships" r:id="rId318" tgtFrame="_top"/>
          <a:extLst>
            <a:ext uri="{FF2B5EF4-FFF2-40B4-BE49-F238E27FC236}">
              <a16:creationId xmlns:a16="http://schemas.microsoft.com/office/drawing/2014/main" id="{00000000-0008-0000-0200-0000D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547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1535</xdr:row>
      <xdr:rowOff>1171575</xdr:rowOff>
    </xdr:from>
    <xdr:ext cx="152400" cy="152400"/>
    <xdr:pic>
      <xdr:nvPicPr>
        <xdr:cNvPr id="3794" name="Picture 3793">
          <a:hlinkClick xmlns:r="http://schemas.openxmlformats.org/officeDocument/2006/relationships" r:id="rId319" tgtFrame="_top"/>
          <a:extLst>
            <a:ext uri="{FF2B5EF4-FFF2-40B4-BE49-F238E27FC236}">
              <a16:creationId xmlns:a16="http://schemas.microsoft.com/office/drawing/2014/main" id="{00000000-0008-0000-0200-0000D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573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260</xdr:row>
      <xdr:rowOff>866775</xdr:rowOff>
    </xdr:from>
    <xdr:ext cx="152400" cy="152400"/>
    <xdr:pic>
      <xdr:nvPicPr>
        <xdr:cNvPr id="3795" name="Picture 3794">
          <a:hlinkClick xmlns:r="http://schemas.openxmlformats.org/officeDocument/2006/relationships" r:id="rId320" tgtFrame="_top"/>
          <a:extLst>
            <a:ext uri="{FF2B5EF4-FFF2-40B4-BE49-F238E27FC236}">
              <a16:creationId xmlns:a16="http://schemas.microsoft.com/office/drawing/2014/main" id="{00000000-0008-0000-0200-0000D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599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1536</xdr:row>
      <xdr:rowOff>561975</xdr:rowOff>
    </xdr:from>
    <xdr:ext cx="152400" cy="152400"/>
    <xdr:pic>
      <xdr:nvPicPr>
        <xdr:cNvPr id="3796" name="Picture 3795">
          <a:hlinkClick xmlns:r="http://schemas.openxmlformats.org/officeDocument/2006/relationships" r:id="rId321" tgtFrame="_top"/>
          <a:extLst>
            <a:ext uri="{FF2B5EF4-FFF2-40B4-BE49-F238E27FC236}">
              <a16:creationId xmlns:a16="http://schemas.microsoft.com/office/drawing/2014/main" id="{00000000-0008-0000-0200-0000D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625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1537</xdr:row>
      <xdr:rowOff>257175</xdr:rowOff>
    </xdr:from>
    <xdr:ext cx="152400" cy="152400"/>
    <xdr:pic>
      <xdr:nvPicPr>
        <xdr:cNvPr id="3797" name="Picture 3796">
          <a:hlinkClick xmlns:r="http://schemas.openxmlformats.org/officeDocument/2006/relationships" r:id="rId322" tgtFrame="_top"/>
          <a:extLst>
            <a:ext uri="{FF2B5EF4-FFF2-40B4-BE49-F238E27FC236}">
              <a16:creationId xmlns:a16="http://schemas.microsoft.com/office/drawing/2014/main" id="{00000000-0008-0000-0200-0000D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65017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1537</xdr:row>
      <xdr:rowOff>1581150</xdr:rowOff>
    </xdr:from>
    <xdr:ext cx="152400" cy="151534"/>
    <xdr:pic>
      <xdr:nvPicPr>
        <xdr:cNvPr id="3798" name="Picture 3797">
          <a:hlinkClick xmlns:r="http://schemas.openxmlformats.org/officeDocument/2006/relationships" r:id="rId323" tgtFrame="_top"/>
          <a:extLst>
            <a:ext uri="{FF2B5EF4-FFF2-40B4-BE49-F238E27FC236}">
              <a16:creationId xmlns:a16="http://schemas.microsoft.com/office/drawing/2014/main" id="{00000000-0008-0000-0200-0000D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6511245"/>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1538</xdr:row>
      <xdr:rowOff>1276350</xdr:rowOff>
    </xdr:from>
    <xdr:ext cx="152400" cy="152400"/>
    <xdr:pic>
      <xdr:nvPicPr>
        <xdr:cNvPr id="3799" name="Picture 3798">
          <a:hlinkClick xmlns:r="http://schemas.openxmlformats.org/officeDocument/2006/relationships" r:id="rId324" tgtFrame="_top"/>
          <a:extLst>
            <a:ext uri="{FF2B5EF4-FFF2-40B4-BE49-F238E27FC236}">
              <a16:creationId xmlns:a16="http://schemas.microsoft.com/office/drawing/2014/main" id="{00000000-0008-0000-0200-0000D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677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1539</xdr:row>
      <xdr:rowOff>1152525</xdr:rowOff>
    </xdr:from>
    <xdr:ext cx="152400" cy="152400"/>
    <xdr:pic>
      <xdr:nvPicPr>
        <xdr:cNvPr id="3800" name="Picture 3799">
          <a:hlinkClick xmlns:r="http://schemas.openxmlformats.org/officeDocument/2006/relationships" r:id="rId325" tgtFrame="_top"/>
          <a:extLst>
            <a:ext uri="{FF2B5EF4-FFF2-40B4-BE49-F238E27FC236}">
              <a16:creationId xmlns:a16="http://schemas.microsoft.com/office/drawing/2014/main" id="{00000000-0008-0000-0200-0000D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703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1540</xdr:row>
      <xdr:rowOff>485775</xdr:rowOff>
    </xdr:from>
    <xdr:ext cx="152400" cy="152400"/>
    <xdr:pic>
      <xdr:nvPicPr>
        <xdr:cNvPr id="3801" name="Picture 3800">
          <a:hlinkClick xmlns:r="http://schemas.openxmlformats.org/officeDocument/2006/relationships" r:id="rId326" tgtFrame="_top"/>
          <a:extLst>
            <a:ext uri="{FF2B5EF4-FFF2-40B4-BE49-F238E27FC236}">
              <a16:creationId xmlns:a16="http://schemas.microsoft.com/office/drawing/2014/main" id="{00000000-0008-0000-0200-0000D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729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1540</xdr:row>
      <xdr:rowOff>1990725</xdr:rowOff>
    </xdr:from>
    <xdr:ext cx="152400" cy="152400"/>
    <xdr:pic>
      <xdr:nvPicPr>
        <xdr:cNvPr id="3802" name="Picture 3801">
          <a:hlinkClick xmlns:r="http://schemas.openxmlformats.org/officeDocument/2006/relationships" r:id="rId327" tgtFrame="_top"/>
          <a:extLst>
            <a:ext uri="{FF2B5EF4-FFF2-40B4-BE49-F238E27FC236}">
              <a16:creationId xmlns:a16="http://schemas.microsoft.com/office/drawing/2014/main" id="{00000000-0008-0000-0200-0000D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729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1541</xdr:row>
      <xdr:rowOff>1323975</xdr:rowOff>
    </xdr:from>
    <xdr:ext cx="152400" cy="152400"/>
    <xdr:pic>
      <xdr:nvPicPr>
        <xdr:cNvPr id="3803" name="Picture 3802">
          <a:hlinkClick xmlns:r="http://schemas.openxmlformats.org/officeDocument/2006/relationships" r:id="rId328" tgtFrame="_top"/>
          <a:extLst>
            <a:ext uri="{FF2B5EF4-FFF2-40B4-BE49-F238E27FC236}">
              <a16:creationId xmlns:a16="http://schemas.microsoft.com/office/drawing/2014/main" id="{00000000-0008-0000-0200-0000D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755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1542</xdr:row>
      <xdr:rowOff>657225</xdr:rowOff>
    </xdr:from>
    <xdr:ext cx="152400" cy="152400"/>
    <xdr:pic>
      <xdr:nvPicPr>
        <xdr:cNvPr id="3804" name="Picture 3803">
          <a:hlinkClick xmlns:r="http://schemas.openxmlformats.org/officeDocument/2006/relationships" r:id="rId329" tgtFrame="_top"/>
          <a:extLst>
            <a:ext uri="{FF2B5EF4-FFF2-40B4-BE49-F238E27FC236}">
              <a16:creationId xmlns:a16="http://schemas.microsoft.com/office/drawing/2014/main" id="{00000000-0008-0000-0200-0000D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781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1543</xdr:row>
      <xdr:rowOff>171450</xdr:rowOff>
    </xdr:from>
    <xdr:ext cx="152400" cy="152400"/>
    <xdr:pic>
      <xdr:nvPicPr>
        <xdr:cNvPr id="3805" name="Picture 3804">
          <a:hlinkClick xmlns:r="http://schemas.openxmlformats.org/officeDocument/2006/relationships" r:id="rId330" tgtFrame="_top"/>
          <a:extLst>
            <a:ext uri="{FF2B5EF4-FFF2-40B4-BE49-F238E27FC236}">
              <a16:creationId xmlns:a16="http://schemas.microsoft.com/office/drawing/2014/main" id="{00000000-0008-0000-0200-0000D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797463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1543</xdr:row>
      <xdr:rowOff>1857375</xdr:rowOff>
    </xdr:from>
    <xdr:ext cx="152400" cy="152400"/>
    <xdr:pic>
      <xdr:nvPicPr>
        <xdr:cNvPr id="3806" name="Picture 3805">
          <a:hlinkClick xmlns:r="http://schemas.openxmlformats.org/officeDocument/2006/relationships" r:id="rId331" tgtFrame="_top"/>
          <a:extLst>
            <a:ext uri="{FF2B5EF4-FFF2-40B4-BE49-F238E27FC236}">
              <a16:creationId xmlns:a16="http://schemas.microsoft.com/office/drawing/2014/main" id="{00000000-0008-0000-0200-0000D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806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1544</xdr:row>
      <xdr:rowOff>1371600</xdr:rowOff>
    </xdr:from>
    <xdr:ext cx="152400" cy="152400"/>
    <xdr:pic>
      <xdr:nvPicPr>
        <xdr:cNvPr id="3807" name="Picture 3806">
          <a:hlinkClick xmlns:r="http://schemas.openxmlformats.org/officeDocument/2006/relationships" r:id="rId332" tgtFrame="_top"/>
          <a:extLst>
            <a:ext uri="{FF2B5EF4-FFF2-40B4-BE49-F238E27FC236}">
              <a16:creationId xmlns:a16="http://schemas.microsoft.com/office/drawing/2014/main" id="{00000000-0008-0000-0200-0000D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832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928</xdr:row>
      <xdr:rowOff>885825</xdr:rowOff>
    </xdr:from>
    <xdr:ext cx="152400" cy="152400"/>
    <xdr:pic>
      <xdr:nvPicPr>
        <xdr:cNvPr id="3808" name="Picture 3807">
          <a:hlinkClick xmlns:r="http://schemas.openxmlformats.org/officeDocument/2006/relationships" r:id="rId333" tgtFrame="_top"/>
          <a:extLst>
            <a:ext uri="{FF2B5EF4-FFF2-40B4-BE49-F238E27FC236}">
              <a16:creationId xmlns:a16="http://schemas.microsoft.com/office/drawing/2014/main" id="{00000000-0008-0000-0200-0000E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858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1129</xdr:row>
      <xdr:rowOff>400050</xdr:rowOff>
    </xdr:from>
    <xdr:ext cx="152400" cy="152400"/>
    <xdr:pic>
      <xdr:nvPicPr>
        <xdr:cNvPr id="3809" name="Picture 3808">
          <a:hlinkClick xmlns:r="http://schemas.openxmlformats.org/officeDocument/2006/relationships" r:id="rId334" tgtFrame="_top"/>
          <a:extLst>
            <a:ext uri="{FF2B5EF4-FFF2-40B4-BE49-F238E27FC236}">
              <a16:creationId xmlns:a16="http://schemas.microsoft.com/office/drawing/2014/main" id="{00000000-0008-0000-0200-0000E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884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1129</xdr:row>
      <xdr:rowOff>2085975</xdr:rowOff>
    </xdr:from>
    <xdr:ext cx="152400" cy="145473"/>
    <xdr:pic>
      <xdr:nvPicPr>
        <xdr:cNvPr id="3810" name="Picture 3809">
          <a:hlinkClick xmlns:r="http://schemas.openxmlformats.org/officeDocument/2006/relationships" r:id="rId335" tgtFrame="_top"/>
          <a:extLst>
            <a:ext uri="{FF2B5EF4-FFF2-40B4-BE49-F238E27FC236}">
              <a16:creationId xmlns:a16="http://schemas.microsoft.com/office/drawing/2014/main" id="{00000000-0008-0000-0200-0000E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8849200"/>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1545</xdr:row>
      <xdr:rowOff>1600200</xdr:rowOff>
    </xdr:from>
    <xdr:ext cx="152400" cy="152400"/>
    <xdr:pic>
      <xdr:nvPicPr>
        <xdr:cNvPr id="3811" name="Picture 3810">
          <a:hlinkClick xmlns:r="http://schemas.openxmlformats.org/officeDocument/2006/relationships" r:id="rId336" tgtFrame="_top"/>
          <a:extLst>
            <a:ext uri="{FF2B5EF4-FFF2-40B4-BE49-F238E27FC236}">
              <a16:creationId xmlns:a16="http://schemas.microsoft.com/office/drawing/2014/main" id="{00000000-0008-0000-0200-0000E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910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1133</xdr:row>
      <xdr:rowOff>1657350</xdr:rowOff>
    </xdr:from>
    <xdr:ext cx="152400" cy="152400"/>
    <xdr:pic>
      <xdr:nvPicPr>
        <xdr:cNvPr id="3812" name="Picture 3811">
          <a:hlinkClick xmlns:r="http://schemas.openxmlformats.org/officeDocument/2006/relationships" r:id="rId337" tgtFrame="_top"/>
          <a:extLst>
            <a:ext uri="{FF2B5EF4-FFF2-40B4-BE49-F238E27FC236}">
              <a16:creationId xmlns:a16="http://schemas.microsoft.com/office/drawing/2014/main" id="{00000000-0008-0000-0200-0000E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936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1546</xdr:row>
      <xdr:rowOff>1714500</xdr:rowOff>
    </xdr:from>
    <xdr:ext cx="152400" cy="152400"/>
    <xdr:pic>
      <xdr:nvPicPr>
        <xdr:cNvPr id="3813" name="Picture 3812">
          <a:hlinkClick xmlns:r="http://schemas.openxmlformats.org/officeDocument/2006/relationships" r:id="rId338" tgtFrame="_top"/>
          <a:extLst>
            <a:ext uri="{FF2B5EF4-FFF2-40B4-BE49-F238E27FC236}">
              <a16:creationId xmlns:a16="http://schemas.microsoft.com/office/drawing/2014/main" id="{00000000-0008-0000-0200-0000E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8962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1548</xdr:row>
      <xdr:rowOff>142875</xdr:rowOff>
    </xdr:from>
    <xdr:ext cx="152400" cy="152400"/>
    <xdr:pic>
      <xdr:nvPicPr>
        <xdr:cNvPr id="3814" name="Picture 3813">
          <a:hlinkClick xmlns:r="http://schemas.openxmlformats.org/officeDocument/2006/relationships" r:id="rId339" tgtFrame="_top"/>
          <a:extLst>
            <a:ext uri="{FF2B5EF4-FFF2-40B4-BE49-F238E27FC236}">
              <a16:creationId xmlns:a16="http://schemas.microsoft.com/office/drawing/2014/main" id="{00000000-0008-0000-0200-0000E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002423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1549</xdr:row>
      <xdr:rowOff>742950</xdr:rowOff>
    </xdr:from>
    <xdr:ext cx="152400" cy="152400"/>
    <xdr:pic>
      <xdr:nvPicPr>
        <xdr:cNvPr id="3815" name="Picture 3814">
          <a:hlinkClick xmlns:r="http://schemas.openxmlformats.org/officeDocument/2006/relationships" r:id="rId340" tgtFrame="_top"/>
          <a:extLst>
            <a:ext uri="{FF2B5EF4-FFF2-40B4-BE49-F238E27FC236}">
              <a16:creationId xmlns:a16="http://schemas.microsoft.com/office/drawing/2014/main" id="{00000000-0008-0000-0200-0000E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040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1551</xdr:row>
      <xdr:rowOff>76200</xdr:rowOff>
    </xdr:from>
    <xdr:ext cx="152400" cy="152400"/>
    <xdr:pic>
      <xdr:nvPicPr>
        <xdr:cNvPr id="3816" name="Picture 3815">
          <a:hlinkClick xmlns:r="http://schemas.openxmlformats.org/officeDocument/2006/relationships" r:id="rId341" tgtFrame="_top"/>
          <a:extLst>
            <a:ext uri="{FF2B5EF4-FFF2-40B4-BE49-F238E27FC236}">
              <a16:creationId xmlns:a16="http://schemas.microsoft.com/office/drawing/2014/main" id="{00000000-0008-0000-0200-0000E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0736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795</xdr:row>
      <xdr:rowOff>1038225</xdr:rowOff>
    </xdr:from>
    <xdr:ext cx="152400" cy="152400"/>
    <xdr:pic>
      <xdr:nvPicPr>
        <xdr:cNvPr id="3817" name="Picture 3816">
          <a:hlinkClick xmlns:r="http://schemas.openxmlformats.org/officeDocument/2006/relationships" r:id="rId342" tgtFrame="_top"/>
          <a:extLst>
            <a:ext uri="{FF2B5EF4-FFF2-40B4-BE49-F238E27FC236}">
              <a16:creationId xmlns:a16="http://schemas.microsoft.com/office/drawing/2014/main" id="{00000000-0008-0000-0200-0000E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118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1552</xdr:row>
      <xdr:rowOff>733425</xdr:rowOff>
    </xdr:from>
    <xdr:ext cx="152400" cy="152400"/>
    <xdr:pic>
      <xdr:nvPicPr>
        <xdr:cNvPr id="3818" name="Picture 3817">
          <a:hlinkClick xmlns:r="http://schemas.openxmlformats.org/officeDocument/2006/relationships" r:id="rId343" tgtFrame="_top"/>
          <a:extLst>
            <a:ext uri="{FF2B5EF4-FFF2-40B4-BE49-F238E27FC236}">
              <a16:creationId xmlns:a16="http://schemas.microsoft.com/office/drawing/2014/main" id="{00000000-0008-0000-0200-0000E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170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1553</xdr:row>
      <xdr:rowOff>609600</xdr:rowOff>
    </xdr:from>
    <xdr:ext cx="152400" cy="152400"/>
    <xdr:pic>
      <xdr:nvPicPr>
        <xdr:cNvPr id="3819" name="Picture 3818">
          <a:hlinkClick xmlns:r="http://schemas.openxmlformats.org/officeDocument/2006/relationships" r:id="rId344" tgtFrame="_top"/>
          <a:extLst>
            <a:ext uri="{FF2B5EF4-FFF2-40B4-BE49-F238E27FC236}">
              <a16:creationId xmlns:a16="http://schemas.microsoft.com/office/drawing/2014/main" id="{00000000-0008-0000-0200-0000E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196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1555</xdr:row>
      <xdr:rowOff>666750</xdr:rowOff>
    </xdr:from>
    <xdr:ext cx="152400" cy="152400"/>
    <xdr:pic>
      <xdr:nvPicPr>
        <xdr:cNvPr id="3820" name="Picture 3819">
          <a:hlinkClick xmlns:r="http://schemas.openxmlformats.org/officeDocument/2006/relationships" r:id="rId345" tgtFrame="_top"/>
          <a:extLst>
            <a:ext uri="{FF2B5EF4-FFF2-40B4-BE49-F238E27FC236}">
              <a16:creationId xmlns:a16="http://schemas.microsoft.com/office/drawing/2014/main" id="{00000000-0008-0000-0200-0000E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248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1557</xdr:row>
      <xdr:rowOff>723900</xdr:rowOff>
    </xdr:from>
    <xdr:ext cx="152400" cy="152400"/>
    <xdr:pic>
      <xdr:nvPicPr>
        <xdr:cNvPr id="3821" name="Picture 3820">
          <a:hlinkClick xmlns:r="http://schemas.openxmlformats.org/officeDocument/2006/relationships" r:id="rId346" tgtFrame="_top"/>
          <a:extLst>
            <a:ext uri="{FF2B5EF4-FFF2-40B4-BE49-F238E27FC236}">
              <a16:creationId xmlns:a16="http://schemas.microsoft.com/office/drawing/2014/main" id="{00000000-0008-0000-0200-0000E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300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938</xdr:row>
      <xdr:rowOff>781050</xdr:rowOff>
    </xdr:from>
    <xdr:ext cx="152400" cy="152400"/>
    <xdr:pic>
      <xdr:nvPicPr>
        <xdr:cNvPr id="3822" name="Picture 3821">
          <a:hlinkClick xmlns:r="http://schemas.openxmlformats.org/officeDocument/2006/relationships" r:id="rId347" tgtFrame="_top"/>
          <a:extLst>
            <a:ext uri="{FF2B5EF4-FFF2-40B4-BE49-F238E27FC236}">
              <a16:creationId xmlns:a16="http://schemas.microsoft.com/office/drawing/2014/main" id="{00000000-0008-0000-0200-0000E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352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925</xdr:row>
      <xdr:rowOff>114300</xdr:rowOff>
    </xdr:from>
    <xdr:ext cx="152400" cy="152400"/>
    <xdr:pic>
      <xdr:nvPicPr>
        <xdr:cNvPr id="3823" name="Picture 3822">
          <a:hlinkClick xmlns:r="http://schemas.openxmlformats.org/officeDocument/2006/relationships" r:id="rId348" tgtFrame="_top"/>
          <a:extLst>
            <a:ext uri="{FF2B5EF4-FFF2-40B4-BE49-F238E27FC236}">
              <a16:creationId xmlns:a16="http://schemas.microsoft.com/office/drawing/2014/main" id="{00000000-0008-0000-0200-0000E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38922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954</xdr:row>
      <xdr:rowOff>533400</xdr:rowOff>
    </xdr:from>
    <xdr:ext cx="152400" cy="152400"/>
    <xdr:pic>
      <xdr:nvPicPr>
        <xdr:cNvPr id="3824" name="Picture 3823">
          <a:hlinkClick xmlns:r="http://schemas.openxmlformats.org/officeDocument/2006/relationships" r:id="rId349" tgtFrame="_top"/>
          <a:extLst>
            <a:ext uri="{FF2B5EF4-FFF2-40B4-BE49-F238E27FC236}">
              <a16:creationId xmlns:a16="http://schemas.microsoft.com/office/drawing/2014/main" id="{00000000-0008-0000-0200-0000F0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430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682</xdr:row>
      <xdr:rowOff>952500</xdr:rowOff>
    </xdr:from>
    <xdr:ext cx="152400" cy="152400"/>
    <xdr:pic>
      <xdr:nvPicPr>
        <xdr:cNvPr id="3825" name="Picture 3824">
          <a:hlinkClick xmlns:r="http://schemas.openxmlformats.org/officeDocument/2006/relationships" r:id="rId350" tgtFrame="_top"/>
          <a:extLst>
            <a:ext uri="{FF2B5EF4-FFF2-40B4-BE49-F238E27FC236}">
              <a16:creationId xmlns:a16="http://schemas.microsoft.com/office/drawing/2014/main" id="{00000000-0008-0000-0200-0000F1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456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683</xdr:row>
      <xdr:rowOff>828675</xdr:rowOff>
    </xdr:from>
    <xdr:ext cx="152400" cy="152400"/>
    <xdr:pic>
      <xdr:nvPicPr>
        <xdr:cNvPr id="3826" name="Picture 3825">
          <a:hlinkClick xmlns:r="http://schemas.openxmlformats.org/officeDocument/2006/relationships" r:id="rId351" tgtFrame="_top"/>
          <a:extLst>
            <a:ext uri="{FF2B5EF4-FFF2-40B4-BE49-F238E27FC236}">
              <a16:creationId xmlns:a16="http://schemas.microsoft.com/office/drawing/2014/main" id="{00000000-0008-0000-0200-0000F2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482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1316</xdr:row>
      <xdr:rowOff>704850</xdr:rowOff>
    </xdr:from>
    <xdr:ext cx="152400" cy="152400"/>
    <xdr:pic>
      <xdr:nvPicPr>
        <xdr:cNvPr id="3827" name="Picture 3826">
          <a:hlinkClick xmlns:r="http://schemas.openxmlformats.org/officeDocument/2006/relationships" r:id="rId352" tgtFrame="_top"/>
          <a:extLst>
            <a:ext uri="{FF2B5EF4-FFF2-40B4-BE49-F238E27FC236}">
              <a16:creationId xmlns:a16="http://schemas.microsoft.com/office/drawing/2014/main" id="{00000000-0008-0000-0200-0000F3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508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716</xdr:row>
      <xdr:rowOff>219075</xdr:rowOff>
    </xdr:from>
    <xdr:ext cx="152400" cy="152400"/>
    <xdr:pic>
      <xdr:nvPicPr>
        <xdr:cNvPr id="3828" name="Picture 3827">
          <a:hlinkClick xmlns:r="http://schemas.openxmlformats.org/officeDocument/2006/relationships" r:id="rId353" tgtFrame="_top"/>
          <a:extLst>
            <a:ext uri="{FF2B5EF4-FFF2-40B4-BE49-F238E27FC236}">
              <a16:creationId xmlns:a16="http://schemas.microsoft.com/office/drawing/2014/main" id="{00000000-0008-0000-0200-0000F4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52958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717</xdr:row>
      <xdr:rowOff>95250</xdr:rowOff>
    </xdr:from>
    <xdr:ext cx="152400" cy="152400"/>
    <xdr:pic>
      <xdr:nvPicPr>
        <xdr:cNvPr id="3829" name="Picture 3828">
          <a:hlinkClick xmlns:r="http://schemas.openxmlformats.org/officeDocument/2006/relationships" r:id="rId354" tgtFrame="_top"/>
          <a:extLst>
            <a:ext uri="{FF2B5EF4-FFF2-40B4-BE49-F238E27FC236}">
              <a16:creationId xmlns:a16="http://schemas.microsoft.com/office/drawing/2014/main" id="{00000000-0008-0000-0200-0000F5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543184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754</xdr:row>
      <xdr:rowOff>876300</xdr:rowOff>
    </xdr:from>
    <xdr:ext cx="152400" cy="152400"/>
    <xdr:pic>
      <xdr:nvPicPr>
        <xdr:cNvPr id="3830" name="Picture 3829">
          <a:hlinkClick xmlns:r="http://schemas.openxmlformats.org/officeDocument/2006/relationships" r:id="rId355" tgtFrame="_top"/>
          <a:extLst>
            <a:ext uri="{FF2B5EF4-FFF2-40B4-BE49-F238E27FC236}">
              <a16:creationId xmlns:a16="http://schemas.microsoft.com/office/drawing/2014/main" id="{00000000-0008-0000-0200-0000F6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586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757</xdr:row>
      <xdr:rowOff>390525</xdr:rowOff>
    </xdr:from>
    <xdr:ext cx="152400" cy="152400"/>
    <xdr:pic>
      <xdr:nvPicPr>
        <xdr:cNvPr id="3831" name="Picture 3830">
          <a:hlinkClick xmlns:r="http://schemas.openxmlformats.org/officeDocument/2006/relationships" r:id="rId356" tgtFrame="_top"/>
          <a:extLst>
            <a:ext uri="{FF2B5EF4-FFF2-40B4-BE49-F238E27FC236}">
              <a16:creationId xmlns:a16="http://schemas.microsoft.com/office/drawing/2014/main" id="{00000000-0008-0000-0200-0000F7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12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757</xdr:row>
      <xdr:rowOff>1533525</xdr:rowOff>
    </xdr:from>
    <xdr:ext cx="152400" cy="151534"/>
    <xdr:pic>
      <xdr:nvPicPr>
        <xdr:cNvPr id="3832" name="Picture 3831">
          <a:hlinkClick xmlns:r="http://schemas.openxmlformats.org/officeDocument/2006/relationships" r:id="rId357" tgtFrame="_top"/>
          <a:extLst>
            <a:ext uri="{FF2B5EF4-FFF2-40B4-BE49-F238E27FC236}">
              <a16:creationId xmlns:a16="http://schemas.microsoft.com/office/drawing/2014/main" id="{00000000-0008-0000-0200-0000F8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122836"/>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1207</xdr:row>
      <xdr:rowOff>1047750</xdr:rowOff>
    </xdr:from>
    <xdr:ext cx="152400" cy="152400"/>
    <xdr:pic>
      <xdr:nvPicPr>
        <xdr:cNvPr id="3833" name="Picture 3832">
          <a:hlinkClick xmlns:r="http://schemas.openxmlformats.org/officeDocument/2006/relationships" r:id="rId358" tgtFrame="_top"/>
          <a:extLst>
            <a:ext uri="{FF2B5EF4-FFF2-40B4-BE49-F238E27FC236}">
              <a16:creationId xmlns:a16="http://schemas.microsoft.com/office/drawing/2014/main" id="{00000000-0008-0000-0200-0000F9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38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1309</xdr:row>
      <xdr:rowOff>561975</xdr:rowOff>
    </xdr:from>
    <xdr:ext cx="152400" cy="152400"/>
    <xdr:pic>
      <xdr:nvPicPr>
        <xdr:cNvPr id="3834" name="Picture 3833">
          <a:hlinkClick xmlns:r="http://schemas.openxmlformats.org/officeDocument/2006/relationships" r:id="rId359" tgtFrame="_top"/>
          <a:extLst>
            <a:ext uri="{FF2B5EF4-FFF2-40B4-BE49-F238E27FC236}">
              <a16:creationId xmlns:a16="http://schemas.microsoft.com/office/drawing/2014/main" id="{00000000-0008-0000-0200-0000FA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64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1324</xdr:row>
      <xdr:rowOff>76200</xdr:rowOff>
    </xdr:from>
    <xdr:ext cx="152400" cy="152400"/>
    <xdr:pic>
      <xdr:nvPicPr>
        <xdr:cNvPr id="3835" name="Picture 3834">
          <a:hlinkClick xmlns:r="http://schemas.openxmlformats.org/officeDocument/2006/relationships" r:id="rId360" tgtFrame="_top"/>
          <a:extLst>
            <a:ext uri="{FF2B5EF4-FFF2-40B4-BE49-F238E27FC236}">
              <a16:creationId xmlns:a16="http://schemas.microsoft.com/office/drawing/2014/main" id="{00000000-0008-0000-0200-0000FB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711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1324</xdr:row>
      <xdr:rowOff>1219200</xdr:rowOff>
    </xdr:from>
    <xdr:ext cx="152400" cy="152400"/>
    <xdr:pic>
      <xdr:nvPicPr>
        <xdr:cNvPr id="3836" name="Picture 3835">
          <a:hlinkClick xmlns:r="http://schemas.openxmlformats.org/officeDocument/2006/relationships" r:id="rId361" tgtFrame="_top"/>
          <a:extLst>
            <a:ext uri="{FF2B5EF4-FFF2-40B4-BE49-F238E27FC236}">
              <a16:creationId xmlns:a16="http://schemas.microsoft.com/office/drawing/2014/main" id="{00000000-0008-0000-0200-0000FC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690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433</xdr:row>
      <xdr:rowOff>733425</xdr:rowOff>
    </xdr:from>
    <xdr:ext cx="152400" cy="152400"/>
    <xdr:pic>
      <xdr:nvPicPr>
        <xdr:cNvPr id="3837" name="Picture 3836">
          <a:hlinkClick xmlns:r="http://schemas.openxmlformats.org/officeDocument/2006/relationships" r:id="rId362" tgtFrame="_top"/>
          <a:extLst>
            <a:ext uri="{FF2B5EF4-FFF2-40B4-BE49-F238E27FC236}">
              <a16:creationId xmlns:a16="http://schemas.microsoft.com/office/drawing/2014/main" id="{00000000-0008-0000-0200-0000FD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716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655</xdr:row>
      <xdr:rowOff>428625</xdr:rowOff>
    </xdr:from>
    <xdr:ext cx="152400" cy="152400"/>
    <xdr:pic>
      <xdr:nvPicPr>
        <xdr:cNvPr id="3838" name="Picture 3837">
          <a:hlinkClick xmlns:r="http://schemas.openxmlformats.org/officeDocument/2006/relationships" r:id="rId363" tgtFrame="_top"/>
          <a:extLst>
            <a:ext uri="{FF2B5EF4-FFF2-40B4-BE49-F238E27FC236}">
              <a16:creationId xmlns:a16="http://schemas.microsoft.com/office/drawing/2014/main" id="{00000000-0008-0000-0200-0000FE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742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1559</xdr:row>
      <xdr:rowOff>123825</xdr:rowOff>
    </xdr:from>
    <xdr:ext cx="152400" cy="152400"/>
    <xdr:pic>
      <xdr:nvPicPr>
        <xdr:cNvPr id="3839" name="Picture 3838">
          <a:hlinkClick xmlns:r="http://schemas.openxmlformats.org/officeDocument/2006/relationships" r:id="rId364" tgtFrame="_top"/>
          <a:extLst>
            <a:ext uri="{FF2B5EF4-FFF2-40B4-BE49-F238E27FC236}">
              <a16:creationId xmlns:a16="http://schemas.microsoft.com/office/drawing/2014/main" id="{00000000-0008-0000-0200-0000FF0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753859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1559</xdr:row>
      <xdr:rowOff>1447800</xdr:rowOff>
    </xdr:from>
    <xdr:ext cx="152400" cy="152400"/>
    <xdr:pic>
      <xdr:nvPicPr>
        <xdr:cNvPr id="3840" name="Picture 3839">
          <a:hlinkClick xmlns:r="http://schemas.openxmlformats.org/officeDocument/2006/relationships" r:id="rId365" tgtFrame="_top"/>
          <a:extLst>
            <a:ext uri="{FF2B5EF4-FFF2-40B4-BE49-F238E27FC236}">
              <a16:creationId xmlns:a16="http://schemas.microsoft.com/office/drawing/2014/main" id="{00000000-0008-0000-0200-00000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768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1560</xdr:row>
      <xdr:rowOff>1323975</xdr:rowOff>
    </xdr:from>
    <xdr:ext cx="152400" cy="152400"/>
    <xdr:pic>
      <xdr:nvPicPr>
        <xdr:cNvPr id="3841" name="Picture 3840">
          <a:hlinkClick xmlns:r="http://schemas.openxmlformats.org/officeDocument/2006/relationships" r:id="rId366" tgtFrame="_top"/>
          <a:extLst>
            <a:ext uri="{FF2B5EF4-FFF2-40B4-BE49-F238E27FC236}">
              <a16:creationId xmlns:a16="http://schemas.microsoft.com/office/drawing/2014/main" id="{00000000-0008-0000-0200-00000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794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1561</xdr:row>
      <xdr:rowOff>1200150</xdr:rowOff>
    </xdr:from>
    <xdr:ext cx="152400" cy="152400"/>
    <xdr:pic>
      <xdr:nvPicPr>
        <xdr:cNvPr id="3842" name="Picture 3841">
          <a:hlinkClick xmlns:r="http://schemas.openxmlformats.org/officeDocument/2006/relationships" r:id="rId367" tgtFrame="_top"/>
          <a:extLst>
            <a:ext uri="{FF2B5EF4-FFF2-40B4-BE49-F238E27FC236}">
              <a16:creationId xmlns:a16="http://schemas.microsoft.com/office/drawing/2014/main" id="{00000000-0008-0000-0200-00000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820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1562</xdr:row>
      <xdr:rowOff>1438275</xdr:rowOff>
    </xdr:from>
    <xdr:ext cx="152400" cy="152400"/>
    <xdr:pic>
      <xdr:nvPicPr>
        <xdr:cNvPr id="3843" name="Picture 3842">
          <a:hlinkClick xmlns:r="http://schemas.openxmlformats.org/officeDocument/2006/relationships" r:id="rId368" tgtFrame="_top"/>
          <a:extLst>
            <a:ext uri="{FF2B5EF4-FFF2-40B4-BE49-F238E27FC236}">
              <a16:creationId xmlns:a16="http://schemas.microsoft.com/office/drawing/2014/main" id="{00000000-0008-0000-0200-00000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846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1563</xdr:row>
      <xdr:rowOff>1314450</xdr:rowOff>
    </xdr:from>
    <xdr:ext cx="152400" cy="152400"/>
    <xdr:pic>
      <xdr:nvPicPr>
        <xdr:cNvPr id="3844" name="Picture 3843">
          <a:hlinkClick xmlns:r="http://schemas.openxmlformats.org/officeDocument/2006/relationships" r:id="rId369" tgtFrame="_top"/>
          <a:extLst>
            <a:ext uri="{FF2B5EF4-FFF2-40B4-BE49-F238E27FC236}">
              <a16:creationId xmlns:a16="http://schemas.microsoft.com/office/drawing/2014/main" id="{00000000-0008-0000-0200-00000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872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1564</xdr:row>
      <xdr:rowOff>1371600</xdr:rowOff>
    </xdr:from>
    <xdr:ext cx="152400" cy="152400"/>
    <xdr:pic>
      <xdr:nvPicPr>
        <xdr:cNvPr id="3845" name="Picture 3844">
          <a:hlinkClick xmlns:r="http://schemas.openxmlformats.org/officeDocument/2006/relationships" r:id="rId370" tgtFrame="_top"/>
          <a:extLst>
            <a:ext uri="{FF2B5EF4-FFF2-40B4-BE49-F238E27FC236}">
              <a16:creationId xmlns:a16="http://schemas.microsoft.com/office/drawing/2014/main" id="{00000000-0008-0000-0200-00000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898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1204</xdr:row>
      <xdr:rowOff>1428750</xdr:rowOff>
    </xdr:from>
    <xdr:ext cx="152400" cy="152400"/>
    <xdr:pic>
      <xdr:nvPicPr>
        <xdr:cNvPr id="3846" name="Picture 3845">
          <a:hlinkClick xmlns:r="http://schemas.openxmlformats.org/officeDocument/2006/relationships" r:id="rId371" tgtFrame="_top"/>
          <a:extLst>
            <a:ext uri="{FF2B5EF4-FFF2-40B4-BE49-F238E27FC236}">
              <a16:creationId xmlns:a16="http://schemas.microsoft.com/office/drawing/2014/main" id="{00000000-0008-0000-0200-00000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924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1565</xdr:row>
      <xdr:rowOff>1485900</xdr:rowOff>
    </xdr:from>
    <xdr:ext cx="152400" cy="151534"/>
    <xdr:pic>
      <xdr:nvPicPr>
        <xdr:cNvPr id="3847" name="Picture 3846">
          <a:hlinkClick xmlns:r="http://schemas.openxmlformats.org/officeDocument/2006/relationships" r:id="rId372" tgtFrame="_top"/>
          <a:extLst>
            <a:ext uri="{FF2B5EF4-FFF2-40B4-BE49-F238E27FC236}">
              <a16:creationId xmlns:a16="http://schemas.microsoft.com/office/drawing/2014/main" id="{00000000-0008-0000-0200-00000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9499882"/>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1566</xdr:row>
      <xdr:rowOff>1543050</xdr:rowOff>
    </xdr:from>
    <xdr:ext cx="152400" cy="151534"/>
    <xdr:pic>
      <xdr:nvPicPr>
        <xdr:cNvPr id="3848" name="Picture 3847">
          <a:hlinkClick xmlns:r="http://schemas.openxmlformats.org/officeDocument/2006/relationships" r:id="rId373" tgtFrame="_top"/>
          <a:extLst>
            <a:ext uri="{FF2B5EF4-FFF2-40B4-BE49-F238E27FC236}">
              <a16:creationId xmlns:a16="http://schemas.microsoft.com/office/drawing/2014/main" id="{00000000-0008-0000-0200-00000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99759655"/>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1567</xdr:row>
      <xdr:rowOff>1600200</xdr:rowOff>
    </xdr:from>
    <xdr:ext cx="152400" cy="151534"/>
    <xdr:pic>
      <xdr:nvPicPr>
        <xdr:cNvPr id="3849" name="Picture 3848">
          <a:hlinkClick xmlns:r="http://schemas.openxmlformats.org/officeDocument/2006/relationships" r:id="rId374" tgtFrame="_top"/>
          <a:extLst>
            <a:ext uri="{FF2B5EF4-FFF2-40B4-BE49-F238E27FC236}">
              <a16:creationId xmlns:a16="http://schemas.microsoft.com/office/drawing/2014/main" id="{00000000-0008-0000-0200-00000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0019427"/>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799</xdr:row>
      <xdr:rowOff>28575</xdr:rowOff>
    </xdr:from>
    <xdr:ext cx="152400" cy="152400"/>
    <xdr:pic>
      <xdr:nvPicPr>
        <xdr:cNvPr id="3850" name="Picture 3849">
          <a:hlinkClick xmlns:r="http://schemas.openxmlformats.org/officeDocument/2006/relationships" r:id="rId375" tgtFrame="_top"/>
          <a:extLst>
            <a:ext uri="{FF2B5EF4-FFF2-40B4-BE49-F238E27FC236}">
              <a16:creationId xmlns:a16="http://schemas.microsoft.com/office/drawing/2014/main" id="{00000000-0008-0000-0200-00000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030084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1568</xdr:row>
      <xdr:rowOff>85725</xdr:rowOff>
    </xdr:from>
    <xdr:ext cx="152400" cy="152400"/>
    <xdr:pic>
      <xdr:nvPicPr>
        <xdr:cNvPr id="3851" name="Picture 3850">
          <a:hlinkClick xmlns:r="http://schemas.openxmlformats.org/officeDocument/2006/relationships" r:id="rId376" tgtFrame="_top"/>
          <a:extLst>
            <a:ext uri="{FF2B5EF4-FFF2-40B4-BE49-F238E27FC236}">
              <a16:creationId xmlns:a16="http://schemas.microsoft.com/office/drawing/2014/main" id="{00000000-0008-0000-0200-00000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061777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1569</xdr:row>
      <xdr:rowOff>142875</xdr:rowOff>
    </xdr:from>
    <xdr:ext cx="152400" cy="152400"/>
    <xdr:pic>
      <xdr:nvPicPr>
        <xdr:cNvPr id="3852" name="Picture 3851">
          <a:hlinkClick xmlns:r="http://schemas.openxmlformats.org/officeDocument/2006/relationships" r:id="rId377" tgtFrame="_top"/>
          <a:extLst>
            <a:ext uri="{FF2B5EF4-FFF2-40B4-BE49-F238E27FC236}">
              <a16:creationId xmlns:a16="http://schemas.microsoft.com/office/drawing/2014/main" id="{00000000-0008-0000-0200-00000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09346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1570</xdr:row>
      <xdr:rowOff>200025</xdr:rowOff>
    </xdr:from>
    <xdr:ext cx="152400" cy="152400"/>
    <xdr:pic>
      <xdr:nvPicPr>
        <xdr:cNvPr id="3853" name="Picture 3852">
          <a:hlinkClick xmlns:r="http://schemas.openxmlformats.org/officeDocument/2006/relationships" r:id="rId378" tgtFrame="_top"/>
          <a:extLst>
            <a:ext uri="{FF2B5EF4-FFF2-40B4-BE49-F238E27FC236}">
              <a16:creationId xmlns:a16="http://schemas.microsoft.com/office/drawing/2014/main" id="{00000000-0008-0000-0200-00000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125161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1138</xdr:row>
      <xdr:rowOff>257175</xdr:rowOff>
    </xdr:from>
    <xdr:ext cx="152400" cy="152400"/>
    <xdr:pic>
      <xdr:nvPicPr>
        <xdr:cNvPr id="3854" name="Picture 3853">
          <a:hlinkClick xmlns:r="http://schemas.openxmlformats.org/officeDocument/2006/relationships" r:id="rId379" tgtFrame="_top"/>
          <a:extLst>
            <a:ext uri="{FF2B5EF4-FFF2-40B4-BE49-F238E27FC236}">
              <a16:creationId xmlns:a16="http://schemas.microsoft.com/office/drawing/2014/main" id="{00000000-0008-0000-0200-00000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156853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1571</xdr:row>
      <xdr:rowOff>314325</xdr:rowOff>
    </xdr:from>
    <xdr:ext cx="152400" cy="152400"/>
    <xdr:pic>
      <xdr:nvPicPr>
        <xdr:cNvPr id="3855" name="Picture 3854">
          <a:hlinkClick xmlns:r="http://schemas.openxmlformats.org/officeDocument/2006/relationships" r:id="rId380" tgtFrame="_top"/>
          <a:extLst>
            <a:ext uri="{FF2B5EF4-FFF2-40B4-BE49-F238E27FC236}">
              <a16:creationId xmlns:a16="http://schemas.microsoft.com/office/drawing/2014/main" id="{00000000-0008-0000-0200-00000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183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1572</xdr:row>
      <xdr:rowOff>371475</xdr:rowOff>
    </xdr:from>
    <xdr:ext cx="152400" cy="152400"/>
    <xdr:pic>
      <xdr:nvPicPr>
        <xdr:cNvPr id="3856" name="Picture 3855">
          <a:hlinkClick xmlns:r="http://schemas.openxmlformats.org/officeDocument/2006/relationships" r:id="rId381" tgtFrame="_top"/>
          <a:extLst>
            <a:ext uri="{FF2B5EF4-FFF2-40B4-BE49-F238E27FC236}">
              <a16:creationId xmlns:a16="http://schemas.microsoft.com/office/drawing/2014/main" id="{00000000-0008-0000-0200-00001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209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1573</xdr:row>
      <xdr:rowOff>428625</xdr:rowOff>
    </xdr:from>
    <xdr:ext cx="152400" cy="152400"/>
    <xdr:pic>
      <xdr:nvPicPr>
        <xdr:cNvPr id="3857" name="Picture 3856">
          <a:hlinkClick xmlns:r="http://schemas.openxmlformats.org/officeDocument/2006/relationships" r:id="rId382" tgtFrame="_top"/>
          <a:extLst>
            <a:ext uri="{FF2B5EF4-FFF2-40B4-BE49-F238E27FC236}">
              <a16:creationId xmlns:a16="http://schemas.microsoft.com/office/drawing/2014/main" id="{00000000-0008-0000-0200-00001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235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1574</xdr:row>
      <xdr:rowOff>666750</xdr:rowOff>
    </xdr:from>
    <xdr:ext cx="152400" cy="152400"/>
    <xdr:pic>
      <xdr:nvPicPr>
        <xdr:cNvPr id="3858" name="Picture 3857">
          <a:hlinkClick xmlns:r="http://schemas.openxmlformats.org/officeDocument/2006/relationships" r:id="rId383" tgtFrame="_top"/>
          <a:extLst>
            <a:ext uri="{FF2B5EF4-FFF2-40B4-BE49-F238E27FC236}">
              <a16:creationId xmlns:a16="http://schemas.microsoft.com/office/drawing/2014/main" id="{00000000-0008-0000-0200-00001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261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1575</xdr:row>
      <xdr:rowOff>904875</xdr:rowOff>
    </xdr:from>
    <xdr:ext cx="152400" cy="152400"/>
    <xdr:pic>
      <xdr:nvPicPr>
        <xdr:cNvPr id="3859" name="Picture 3858">
          <a:hlinkClick xmlns:r="http://schemas.openxmlformats.org/officeDocument/2006/relationships" r:id="rId384" tgtFrame="_top"/>
          <a:extLst>
            <a:ext uri="{FF2B5EF4-FFF2-40B4-BE49-F238E27FC236}">
              <a16:creationId xmlns:a16="http://schemas.microsoft.com/office/drawing/2014/main" id="{00000000-0008-0000-0200-00001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287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1576</xdr:row>
      <xdr:rowOff>600075</xdr:rowOff>
    </xdr:from>
    <xdr:ext cx="152400" cy="152400"/>
    <xdr:pic>
      <xdr:nvPicPr>
        <xdr:cNvPr id="3860" name="Picture 3859">
          <a:hlinkClick xmlns:r="http://schemas.openxmlformats.org/officeDocument/2006/relationships" r:id="rId385" tgtFrame="_top"/>
          <a:extLst>
            <a:ext uri="{FF2B5EF4-FFF2-40B4-BE49-F238E27FC236}">
              <a16:creationId xmlns:a16="http://schemas.microsoft.com/office/drawing/2014/main" id="{00000000-0008-0000-0200-00001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313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1577</xdr:row>
      <xdr:rowOff>295275</xdr:rowOff>
    </xdr:from>
    <xdr:ext cx="152400" cy="152400"/>
    <xdr:pic>
      <xdr:nvPicPr>
        <xdr:cNvPr id="3861" name="Picture 3860">
          <a:hlinkClick xmlns:r="http://schemas.openxmlformats.org/officeDocument/2006/relationships" r:id="rId386" tgtFrame="_top"/>
          <a:extLst>
            <a:ext uri="{FF2B5EF4-FFF2-40B4-BE49-F238E27FC236}">
              <a16:creationId xmlns:a16="http://schemas.microsoft.com/office/drawing/2014/main" id="{00000000-0008-0000-0200-00001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339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1577</xdr:row>
      <xdr:rowOff>1981200</xdr:rowOff>
    </xdr:from>
    <xdr:ext cx="152400" cy="153265"/>
    <xdr:pic>
      <xdr:nvPicPr>
        <xdr:cNvPr id="3862" name="Picture 3861">
          <a:hlinkClick xmlns:r="http://schemas.openxmlformats.org/officeDocument/2006/relationships" r:id="rId387" tgtFrame="_top"/>
          <a:extLst>
            <a:ext uri="{FF2B5EF4-FFF2-40B4-BE49-F238E27FC236}">
              <a16:creationId xmlns:a16="http://schemas.microsoft.com/office/drawing/2014/main" id="{00000000-0008-0000-0200-00001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3396473"/>
          <a:ext cx="152400" cy="153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1578</xdr:row>
      <xdr:rowOff>1676400</xdr:rowOff>
    </xdr:from>
    <xdr:ext cx="152400" cy="152400"/>
    <xdr:pic>
      <xdr:nvPicPr>
        <xdr:cNvPr id="3863" name="Picture 3862">
          <a:hlinkClick xmlns:r="http://schemas.openxmlformats.org/officeDocument/2006/relationships" r:id="rId388" tgtFrame="_top"/>
          <a:extLst>
            <a:ext uri="{FF2B5EF4-FFF2-40B4-BE49-F238E27FC236}">
              <a16:creationId xmlns:a16="http://schemas.microsoft.com/office/drawing/2014/main" id="{00000000-0008-0000-0200-00001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365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1579</xdr:row>
      <xdr:rowOff>1371600</xdr:rowOff>
    </xdr:from>
    <xdr:ext cx="152400" cy="152400"/>
    <xdr:pic>
      <xdr:nvPicPr>
        <xdr:cNvPr id="3864" name="Picture 3863">
          <a:hlinkClick xmlns:r="http://schemas.openxmlformats.org/officeDocument/2006/relationships" r:id="rId389" tgtFrame="_top"/>
          <a:extLst>
            <a:ext uri="{FF2B5EF4-FFF2-40B4-BE49-F238E27FC236}">
              <a16:creationId xmlns:a16="http://schemas.microsoft.com/office/drawing/2014/main" id="{00000000-0008-0000-0200-00001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391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1580</xdr:row>
      <xdr:rowOff>1066800</xdr:rowOff>
    </xdr:from>
    <xdr:ext cx="152400" cy="152400"/>
    <xdr:pic>
      <xdr:nvPicPr>
        <xdr:cNvPr id="3865" name="Picture 3864">
          <a:hlinkClick xmlns:r="http://schemas.openxmlformats.org/officeDocument/2006/relationships" r:id="rId390" tgtFrame="_top"/>
          <a:extLst>
            <a:ext uri="{FF2B5EF4-FFF2-40B4-BE49-F238E27FC236}">
              <a16:creationId xmlns:a16="http://schemas.microsoft.com/office/drawing/2014/main" id="{00000000-0008-0000-0200-00001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417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1581</xdr:row>
      <xdr:rowOff>762000</xdr:rowOff>
    </xdr:from>
    <xdr:ext cx="152400" cy="152400"/>
    <xdr:pic>
      <xdr:nvPicPr>
        <xdr:cNvPr id="3866" name="Picture 3865">
          <a:hlinkClick xmlns:r="http://schemas.openxmlformats.org/officeDocument/2006/relationships" r:id="rId391" tgtFrame="_top"/>
          <a:extLst>
            <a:ext uri="{FF2B5EF4-FFF2-40B4-BE49-F238E27FC236}">
              <a16:creationId xmlns:a16="http://schemas.microsoft.com/office/drawing/2014/main" id="{00000000-0008-0000-0200-00001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443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1582</xdr:row>
      <xdr:rowOff>457200</xdr:rowOff>
    </xdr:from>
    <xdr:ext cx="152400" cy="152400"/>
    <xdr:pic>
      <xdr:nvPicPr>
        <xdr:cNvPr id="3867" name="Picture 3866">
          <a:hlinkClick xmlns:r="http://schemas.openxmlformats.org/officeDocument/2006/relationships" r:id="rId392" tgtFrame="_top"/>
          <a:extLst>
            <a:ext uri="{FF2B5EF4-FFF2-40B4-BE49-F238E27FC236}">
              <a16:creationId xmlns:a16="http://schemas.microsoft.com/office/drawing/2014/main" id="{00000000-0008-0000-0200-00001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469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1583</xdr:row>
      <xdr:rowOff>152400</xdr:rowOff>
    </xdr:from>
    <xdr:ext cx="152400" cy="152400"/>
    <xdr:pic>
      <xdr:nvPicPr>
        <xdr:cNvPr id="3868" name="Picture 3867">
          <a:hlinkClick xmlns:r="http://schemas.openxmlformats.org/officeDocument/2006/relationships" r:id="rId393" tgtFrame="_top"/>
          <a:extLst>
            <a:ext uri="{FF2B5EF4-FFF2-40B4-BE49-F238E27FC236}">
              <a16:creationId xmlns:a16="http://schemas.microsoft.com/office/drawing/2014/main" id="{00000000-0008-0000-0200-00001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48408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1583</xdr:row>
      <xdr:rowOff>1838325</xdr:rowOff>
    </xdr:from>
    <xdr:ext cx="152400" cy="153266"/>
    <xdr:pic>
      <xdr:nvPicPr>
        <xdr:cNvPr id="3869" name="Picture 3868">
          <a:hlinkClick xmlns:r="http://schemas.openxmlformats.org/officeDocument/2006/relationships" r:id="rId394" tgtFrame="_top"/>
          <a:extLst>
            <a:ext uri="{FF2B5EF4-FFF2-40B4-BE49-F238E27FC236}">
              <a16:creationId xmlns:a16="http://schemas.microsoft.com/office/drawing/2014/main" id="{00000000-0008-0000-0200-00001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4955109"/>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1584</xdr:row>
      <xdr:rowOff>1533525</xdr:rowOff>
    </xdr:from>
    <xdr:ext cx="152400" cy="152400"/>
    <xdr:pic>
      <xdr:nvPicPr>
        <xdr:cNvPr id="3870" name="Picture 3869">
          <a:hlinkClick xmlns:r="http://schemas.openxmlformats.org/officeDocument/2006/relationships" r:id="rId395" tgtFrame="_top"/>
          <a:extLst>
            <a:ext uri="{FF2B5EF4-FFF2-40B4-BE49-F238E27FC236}">
              <a16:creationId xmlns:a16="http://schemas.microsoft.com/office/drawing/2014/main" id="{00000000-0008-0000-0200-00001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521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1585</xdr:row>
      <xdr:rowOff>866775</xdr:rowOff>
    </xdr:from>
    <xdr:ext cx="152400" cy="152400"/>
    <xdr:pic>
      <xdr:nvPicPr>
        <xdr:cNvPr id="3871" name="Picture 3870">
          <a:hlinkClick xmlns:r="http://schemas.openxmlformats.org/officeDocument/2006/relationships" r:id="rId396" tgtFrame="_top"/>
          <a:extLst>
            <a:ext uri="{FF2B5EF4-FFF2-40B4-BE49-F238E27FC236}">
              <a16:creationId xmlns:a16="http://schemas.microsoft.com/office/drawing/2014/main" id="{00000000-0008-0000-0200-00001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547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1586</xdr:row>
      <xdr:rowOff>19050</xdr:rowOff>
    </xdr:from>
    <xdr:ext cx="152400" cy="152400"/>
    <xdr:pic>
      <xdr:nvPicPr>
        <xdr:cNvPr id="3872" name="Picture 3871">
          <a:hlinkClick xmlns:r="http://schemas.openxmlformats.org/officeDocument/2006/relationships" r:id="rId397" tgtFrame="_top"/>
          <a:extLst>
            <a:ext uri="{FF2B5EF4-FFF2-40B4-BE49-F238E27FC236}">
              <a16:creationId xmlns:a16="http://schemas.microsoft.com/office/drawing/2014/main" id="{00000000-0008-0000-0200-00002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548677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1587</xdr:row>
      <xdr:rowOff>76200</xdr:rowOff>
    </xdr:from>
    <xdr:ext cx="152400" cy="152400"/>
    <xdr:pic>
      <xdr:nvPicPr>
        <xdr:cNvPr id="3873" name="Picture 3872">
          <a:hlinkClick xmlns:r="http://schemas.openxmlformats.org/officeDocument/2006/relationships" r:id="rId398" tgtFrame="_top"/>
          <a:extLst>
            <a:ext uri="{FF2B5EF4-FFF2-40B4-BE49-F238E27FC236}">
              <a16:creationId xmlns:a16="http://schemas.microsoft.com/office/drawing/2014/main" id="{00000000-0008-0000-0200-00002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580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917</xdr:row>
      <xdr:rowOff>314325</xdr:rowOff>
    </xdr:from>
    <xdr:ext cx="152400" cy="152400"/>
    <xdr:pic>
      <xdr:nvPicPr>
        <xdr:cNvPr id="3874" name="Picture 3873">
          <a:hlinkClick xmlns:r="http://schemas.openxmlformats.org/officeDocument/2006/relationships" r:id="rId399" tgtFrame="_top"/>
          <a:extLst>
            <a:ext uri="{FF2B5EF4-FFF2-40B4-BE49-F238E27FC236}">
              <a16:creationId xmlns:a16="http://schemas.microsoft.com/office/drawing/2014/main" id="{00000000-0008-0000-0200-00002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625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919</xdr:row>
      <xdr:rowOff>552450</xdr:rowOff>
    </xdr:from>
    <xdr:ext cx="152400" cy="152400"/>
    <xdr:pic>
      <xdr:nvPicPr>
        <xdr:cNvPr id="3875" name="Picture 3874">
          <a:hlinkClick xmlns:r="http://schemas.openxmlformats.org/officeDocument/2006/relationships" r:id="rId400" tgtFrame="_top"/>
          <a:extLst>
            <a:ext uri="{FF2B5EF4-FFF2-40B4-BE49-F238E27FC236}">
              <a16:creationId xmlns:a16="http://schemas.microsoft.com/office/drawing/2014/main" id="{00000000-0008-0000-0200-00002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651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920</xdr:row>
      <xdr:rowOff>790575</xdr:rowOff>
    </xdr:from>
    <xdr:ext cx="152400" cy="152400"/>
    <xdr:pic>
      <xdr:nvPicPr>
        <xdr:cNvPr id="3876" name="Picture 3875">
          <a:hlinkClick xmlns:r="http://schemas.openxmlformats.org/officeDocument/2006/relationships" r:id="rId401" tgtFrame="_top"/>
          <a:extLst>
            <a:ext uri="{FF2B5EF4-FFF2-40B4-BE49-F238E27FC236}">
              <a16:creationId xmlns:a16="http://schemas.microsoft.com/office/drawing/2014/main" id="{00000000-0008-0000-0200-00002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677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763</xdr:row>
      <xdr:rowOff>1028700</xdr:rowOff>
    </xdr:from>
    <xdr:ext cx="152400" cy="152400"/>
    <xdr:pic>
      <xdr:nvPicPr>
        <xdr:cNvPr id="3877" name="Picture 3876">
          <a:hlinkClick xmlns:r="http://schemas.openxmlformats.org/officeDocument/2006/relationships" r:id="rId402" tgtFrame="_top"/>
          <a:extLst>
            <a:ext uri="{FF2B5EF4-FFF2-40B4-BE49-F238E27FC236}">
              <a16:creationId xmlns:a16="http://schemas.microsoft.com/office/drawing/2014/main" id="{00000000-0008-0000-0200-00002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703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921</xdr:row>
      <xdr:rowOff>1447800</xdr:rowOff>
    </xdr:from>
    <xdr:ext cx="152400" cy="152400"/>
    <xdr:pic>
      <xdr:nvPicPr>
        <xdr:cNvPr id="3878" name="Picture 3877">
          <a:hlinkClick xmlns:r="http://schemas.openxmlformats.org/officeDocument/2006/relationships" r:id="rId403" tgtFrame="_top"/>
          <a:extLst>
            <a:ext uri="{FF2B5EF4-FFF2-40B4-BE49-F238E27FC236}">
              <a16:creationId xmlns:a16="http://schemas.microsoft.com/office/drawing/2014/main" id="{00000000-0008-0000-0200-00002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729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703</xdr:row>
      <xdr:rowOff>1143000</xdr:rowOff>
    </xdr:from>
    <xdr:ext cx="152400" cy="152400"/>
    <xdr:pic>
      <xdr:nvPicPr>
        <xdr:cNvPr id="3879" name="Picture 3878">
          <a:hlinkClick xmlns:r="http://schemas.openxmlformats.org/officeDocument/2006/relationships" r:id="rId404" tgtFrame="_top"/>
          <a:extLst>
            <a:ext uri="{FF2B5EF4-FFF2-40B4-BE49-F238E27FC236}">
              <a16:creationId xmlns:a16="http://schemas.microsoft.com/office/drawing/2014/main" id="{00000000-0008-0000-0200-00002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755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1588</xdr:row>
      <xdr:rowOff>838200</xdr:rowOff>
    </xdr:from>
    <xdr:ext cx="152400" cy="152400"/>
    <xdr:pic>
      <xdr:nvPicPr>
        <xdr:cNvPr id="3880" name="Picture 3879">
          <a:hlinkClick xmlns:r="http://schemas.openxmlformats.org/officeDocument/2006/relationships" r:id="rId405" tgtFrame="_top"/>
          <a:extLst>
            <a:ext uri="{FF2B5EF4-FFF2-40B4-BE49-F238E27FC236}">
              <a16:creationId xmlns:a16="http://schemas.microsoft.com/office/drawing/2014/main" id="{00000000-0008-0000-0200-00002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781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1589</xdr:row>
      <xdr:rowOff>533400</xdr:rowOff>
    </xdr:from>
    <xdr:ext cx="152400" cy="152400"/>
    <xdr:pic>
      <xdr:nvPicPr>
        <xdr:cNvPr id="3881" name="Picture 3880">
          <a:hlinkClick xmlns:r="http://schemas.openxmlformats.org/officeDocument/2006/relationships" r:id="rId406" tgtFrame="_top"/>
          <a:extLst>
            <a:ext uri="{FF2B5EF4-FFF2-40B4-BE49-F238E27FC236}">
              <a16:creationId xmlns:a16="http://schemas.microsoft.com/office/drawing/2014/main" id="{00000000-0008-0000-0200-00002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807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1590</xdr:row>
      <xdr:rowOff>409575</xdr:rowOff>
    </xdr:from>
    <xdr:ext cx="152400" cy="152400"/>
    <xdr:pic>
      <xdr:nvPicPr>
        <xdr:cNvPr id="3882" name="Picture 3881">
          <a:hlinkClick xmlns:r="http://schemas.openxmlformats.org/officeDocument/2006/relationships" r:id="rId407" tgtFrame="_top"/>
          <a:extLst>
            <a:ext uri="{FF2B5EF4-FFF2-40B4-BE49-F238E27FC236}">
              <a16:creationId xmlns:a16="http://schemas.microsoft.com/office/drawing/2014/main" id="{00000000-0008-0000-0200-00002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833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202</xdr:row>
      <xdr:rowOff>466725</xdr:rowOff>
    </xdr:from>
    <xdr:ext cx="152400" cy="152400"/>
    <xdr:pic>
      <xdr:nvPicPr>
        <xdr:cNvPr id="3883" name="Picture 3882">
          <a:hlinkClick xmlns:r="http://schemas.openxmlformats.org/officeDocument/2006/relationships" r:id="rId408" tgtFrame="_top"/>
          <a:extLst>
            <a:ext uri="{FF2B5EF4-FFF2-40B4-BE49-F238E27FC236}">
              <a16:creationId xmlns:a16="http://schemas.microsoft.com/office/drawing/2014/main" id="{00000000-0008-0000-0200-00002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859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204</xdr:row>
      <xdr:rowOff>161925</xdr:rowOff>
    </xdr:from>
    <xdr:ext cx="152400" cy="152400"/>
    <xdr:pic>
      <xdr:nvPicPr>
        <xdr:cNvPr id="3884" name="Picture 3883">
          <a:hlinkClick xmlns:r="http://schemas.openxmlformats.org/officeDocument/2006/relationships" r:id="rId409" tgtFrame="_top"/>
          <a:extLst>
            <a:ext uri="{FF2B5EF4-FFF2-40B4-BE49-F238E27FC236}">
              <a16:creationId xmlns:a16="http://schemas.microsoft.com/office/drawing/2014/main" id="{00000000-0008-0000-0200-00002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8746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204</xdr:row>
      <xdr:rowOff>2028825</xdr:rowOff>
    </xdr:from>
    <xdr:ext cx="152400" cy="152400"/>
    <xdr:pic>
      <xdr:nvPicPr>
        <xdr:cNvPr id="3885" name="Picture 3884">
          <a:hlinkClick xmlns:r="http://schemas.openxmlformats.org/officeDocument/2006/relationships" r:id="rId410" tgtFrame="_top"/>
          <a:extLst>
            <a:ext uri="{FF2B5EF4-FFF2-40B4-BE49-F238E27FC236}">
              <a16:creationId xmlns:a16="http://schemas.microsoft.com/office/drawing/2014/main" id="{00000000-0008-0000-0200-00002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885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1591</xdr:row>
      <xdr:rowOff>1543050</xdr:rowOff>
    </xdr:from>
    <xdr:ext cx="152400" cy="152400"/>
    <xdr:pic>
      <xdr:nvPicPr>
        <xdr:cNvPr id="3886" name="Picture 3885">
          <a:hlinkClick xmlns:r="http://schemas.openxmlformats.org/officeDocument/2006/relationships" r:id="rId411" tgtFrame="_top"/>
          <a:extLst>
            <a:ext uri="{FF2B5EF4-FFF2-40B4-BE49-F238E27FC236}">
              <a16:creationId xmlns:a16="http://schemas.microsoft.com/office/drawing/2014/main" id="{00000000-0008-0000-0200-00002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911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1592</xdr:row>
      <xdr:rowOff>1057275</xdr:rowOff>
    </xdr:from>
    <xdr:ext cx="152400" cy="152400"/>
    <xdr:pic>
      <xdr:nvPicPr>
        <xdr:cNvPr id="3887" name="Picture 3886">
          <a:hlinkClick xmlns:r="http://schemas.openxmlformats.org/officeDocument/2006/relationships" r:id="rId412" tgtFrame="_top"/>
          <a:extLst>
            <a:ext uri="{FF2B5EF4-FFF2-40B4-BE49-F238E27FC236}">
              <a16:creationId xmlns:a16="http://schemas.microsoft.com/office/drawing/2014/main" id="{00000000-0008-0000-0200-00002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937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1593</xdr:row>
      <xdr:rowOff>571500</xdr:rowOff>
    </xdr:from>
    <xdr:ext cx="152400" cy="152400"/>
    <xdr:pic>
      <xdr:nvPicPr>
        <xdr:cNvPr id="3888" name="Picture 3887">
          <a:hlinkClick xmlns:r="http://schemas.openxmlformats.org/officeDocument/2006/relationships" r:id="rId413" tgtFrame="_top"/>
          <a:extLst>
            <a:ext uri="{FF2B5EF4-FFF2-40B4-BE49-F238E27FC236}">
              <a16:creationId xmlns:a16="http://schemas.microsoft.com/office/drawing/2014/main" id="{00000000-0008-0000-0200-00003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963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1593</xdr:row>
      <xdr:rowOff>2257425</xdr:rowOff>
    </xdr:from>
    <xdr:ext cx="152400" cy="154998"/>
    <xdr:pic>
      <xdr:nvPicPr>
        <xdr:cNvPr id="3889" name="Picture 3888">
          <a:hlinkClick xmlns:r="http://schemas.openxmlformats.org/officeDocument/2006/relationships" r:id="rId414" tgtFrame="_top"/>
          <a:extLst>
            <a:ext uri="{FF2B5EF4-FFF2-40B4-BE49-F238E27FC236}">
              <a16:creationId xmlns:a16="http://schemas.microsoft.com/office/drawing/2014/main" id="{00000000-0008-0000-0200-00003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9631018"/>
          <a:ext cx="152400" cy="1549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1594</xdr:row>
      <xdr:rowOff>2314575</xdr:rowOff>
    </xdr:from>
    <xdr:ext cx="152400" cy="154998"/>
    <xdr:pic>
      <xdr:nvPicPr>
        <xdr:cNvPr id="3890" name="Picture 3889">
          <a:hlinkClick xmlns:r="http://schemas.openxmlformats.org/officeDocument/2006/relationships" r:id="rId415" tgtFrame="_top"/>
          <a:extLst>
            <a:ext uri="{FF2B5EF4-FFF2-40B4-BE49-F238E27FC236}">
              <a16:creationId xmlns:a16="http://schemas.microsoft.com/office/drawing/2014/main" id="{00000000-0008-0000-0200-00003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09890791"/>
          <a:ext cx="152400" cy="1549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1596</xdr:row>
      <xdr:rowOff>381000</xdr:rowOff>
    </xdr:from>
    <xdr:ext cx="152400" cy="152400"/>
    <xdr:pic>
      <xdr:nvPicPr>
        <xdr:cNvPr id="3891" name="Picture 3890">
          <a:hlinkClick xmlns:r="http://schemas.openxmlformats.org/officeDocument/2006/relationships" r:id="rId416" tgtFrame="_top"/>
          <a:extLst>
            <a:ext uri="{FF2B5EF4-FFF2-40B4-BE49-F238E27FC236}">
              <a16:creationId xmlns:a16="http://schemas.microsoft.com/office/drawing/2014/main" id="{00000000-0008-0000-0200-00003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041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1597</xdr:row>
      <xdr:rowOff>800100</xdr:rowOff>
    </xdr:from>
    <xdr:ext cx="152400" cy="152400"/>
    <xdr:pic>
      <xdr:nvPicPr>
        <xdr:cNvPr id="3892" name="Picture 3891">
          <a:hlinkClick xmlns:r="http://schemas.openxmlformats.org/officeDocument/2006/relationships" r:id="rId417" tgtFrame="_top"/>
          <a:extLst>
            <a:ext uri="{FF2B5EF4-FFF2-40B4-BE49-F238E27FC236}">
              <a16:creationId xmlns:a16="http://schemas.microsoft.com/office/drawing/2014/main" id="{00000000-0008-0000-0200-00003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067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1598</xdr:row>
      <xdr:rowOff>1219200</xdr:rowOff>
    </xdr:from>
    <xdr:ext cx="152400" cy="152400"/>
    <xdr:pic>
      <xdr:nvPicPr>
        <xdr:cNvPr id="3893" name="Picture 3892">
          <a:hlinkClick xmlns:r="http://schemas.openxmlformats.org/officeDocument/2006/relationships" r:id="rId418" tgtFrame="_top"/>
          <a:extLst>
            <a:ext uri="{FF2B5EF4-FFF2-40B4-BE49-F238E27FC236}">
              <a16:creationId xmlns:a16="http://schemas.microsoft.com/office/drawing/2014/main" id="{00000000-0008-0000-0200-00003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092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1599</xdr:row>
      <xdr:rowOff>1638300</xdr:rowOff>
    </xdr:from>
    <xdr:ext cx="152400" cy="152400"/>
    <xdr:pic>
      <xdr:nvPicPr>
        <xdr:cNvPr id="3894" name="Picture 3893">
          <a:hlinkClick xmlns:r="http://schemas.openxmlformats.org/officeDocument/2006/relationships" r:id="rId419" tgtFrame="_top"/>
          <a:extLst>
            <a:ext uri="{FF2B5EF4-FFF2-40B4-BE49-F238E27FC236}">
              <a16:creationId xmlns:a16="http://schemas.microsoft.com/office/drawing/2014/main" id="{00000000-0008-0000-0200-00003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118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820</xdr:row>
      <xdr:rowOff>66675</xdr:rowOff>
    </xdr:from>
    <xdr:ext cx="152400" cy="152400"/>
    <xdr:pic>
      <xdr:nvPicPr>
        <xdr:cNvPr id="3895" name="Picture 3894">
          <a:hlinkClick xmlns:r="http://schemas.openxmlformats.org/officeDocument/2006/relationships" r:id="rId420" tgtFrame="_top"/>
          <a:extLst>
            <a:ext uri="{FF2B5EF4-FFF2-40B4-BE49-F238E27FC236}">
              <a16:creationId xmlns:a16="http://schemas.microsoft.com/office/drawing/2014/main" id="{00000000-0008-0000-0200-00003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1509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1601</xdr:row>
      <xdr:rowOff>485775</xdr:rowOff>
    </xdr:from>
    <xdr:ext cx="152400" cy="152400"/>
    <xdr:pic>
      <xdr:nvPicPr>
        <xdr:cNvPr id="3896" name="Picture 3895">
          <a:hlinkClick xmlns:r="http://schemas.openxmlformats.org/officeDocument/2006/relationships" r:id="rId421" tgtFrame="_top"/>
          <a:extLst>
            <a:ext uri="{FF2B5EF4-FFF2-40B4-BE49-F238E27FC236}">
              <a16:creationId xmlns:a16="http://schemas.microsoft.com/office/drawing/2014/main" id="{00000000-0008-0000-0200-00003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196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1602</xdr:row>
      <xdr:rowOff>904875</xdr:rowOff>
    </xdr:from>
    <xdr:ext cx="152400" cy="152400"/>
    <xdr:pic>
      <xdr:nvPicPr>
        <xdr:cNvPr id="3897" name="Picture 3896">
          <a:hlinkClick xmlns:r="http://schemas.openxmlformats.org/officeDocument/2006/relationships" r:id="rId422" tgtFrame="_top"/>
          <a:extLst>
            <a:ext uri="{FF2B5EF4-FFF2-40B4-BE49-F238E27FC236}">
              <a16:creationId xmlns:a16="http://schemas.microsoft.com/office/drawing/2014/main" id="{00000000-0008-0000-0200-00003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222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1603</xdr:row>
      <xdr:rowOff>1323975</xdr:rowOff>
    </xdr:from>
    <xdr:ext cx="152400" cy="152400"/>
    <xdr:pic>
      <xdr:nvPicPr>
        <xdr:cNvPr id="3898" name="Picture 3897">
          <a:hlinkClick xmlns:r="http://schemas.openxmlformats.org/officeDocument/2006/relationships" r:id="rId423" tgtFrame="_top"/>
          <a:extLst>
            <a:ext uri="{FF2B5EF4-FFF2-40B4-BE49-F238E27FC236}">
              <a16:creationId xmlns:a16="http://schemas.microsoft.com/office/drawing/2014/main" id="{00000000-0008-0000-0200-00003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248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307</xdr:row>
      <xdr:rowOff>1743075</xdr:rowOff>
    </xdr:from>
    <xdr:ext cx="152400" cy="152400"/>
    <xdr:pic>
      <xdr:nvPicPr>
        <xdr:cNvPr id="3899" name="Picture 3898">
          <a:hlinkClick xmlns:r="http://schemas.openxmlformats.org/officeDocument/2006/relationships" r:id="rId424" tgtFrame="_top"/>
          <a:extLst>
            <a:ext uri="{FF2B5EF4-FFF2-40B4-BE49-F238E27FC236}">
              <a16:creationId xmlns:a16="http://schemas.microsoft.com/office/drawing/2014/main" id="{00000000-0008-0000-0200-00003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274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688</xdr:row>
      <xdr:rowOff>171450</xdr:rowOff>
    </xdr:from>
    <xdr:ext cx="152400" cy="152400"/>
    <xdr:pic>
      <xdr:nvPicPr>
        <xdr:cNvPr id="3900" name="Picture 3899">
          <a:hlinkClick xmlns:r="http://schemas.openxmlformats.org/officeDocument/2006/relationships" r:id="rId425" tgtFrame="_top"/>
          <a:extLst>
            <a:ext uri="{FF2B5EF4-FFF2-40B4-BE49-F238E27FC236}">
              <a16:creationId xmlns:a16="http://schemas.microsoft.com/office/drawing/2014/main" id="{00000000-0008-0000-0200-00003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317258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1605</xdr:row>
      <xdr:rowOff>409575</xdr:rowOff>
    </xdr:from>
    <xdr:ext cx="152400" cy="152400"/>
    <xdr:pic>
      <xdr:nvPicPr>
        <xdr:cNvPr id="3901" name="Picture 3900">
          <a:hlinkClick xmlns:r="http://schemas.openxmlformats.org/officeDocument/2006/relationships" r:id="rId426" tgtFrame="_top"/>
          <a:extLst>
            <a:ext uri="{FF2B5EF4-FFF2-40B4-BE49-F238E27FC236}">
              <a16:creationId xmlns:a16="http://schemas.microsoft.com/office/drawing/2014/main" id="{00000000-0008-0000-0200-00003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352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354</xdr:row>
      <xdr:rowOff>647700</xdr:rowOff>
    </xdr:from>
    <xdr:ext cx="152400" cy="152400"/>
    <xdr:pic>
      <xdr:nvPicPr>
        <xdr:cNvPr id="3902" name="Picture 3901">
          <a:hlinkClick xmlns:r="http://schemas.openxmlformats.org/officeDocument/2006/relationships" r:id="rId427" tgtFrame="_top"/>
          <a:extLst>
            <a:ext uri="{FF2B5EF4-FFF2-40B4-BE49-F238E27FC236}">
              <a16:creationId xmlns:a16="http://schemas.microsoft.com/office/drawing/2014/main" id="{00000000-0008-0000-0200-00003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378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1606</xdr:row>
      <xdr:rowOff>885825</xdr:rowOff>
    </xdr:from>
    <xdr:ext cx="152400" cy="152400"/>
    <xdr:pic>
      <xdr:nvPicPr>
        <xdr:cNvPr id="3903" name="Picture 3902">
          <a:hlinkClick xmlns:r="http://schemas.openxmlformats.org/officeDocument/2006/relationships" r:id="rId428" tgtFrame="_top"/>
          <a:extLst>
            <a:ext uri="{FF2B5EF4-FFF2-40B4-BE49-F238E27FC236}">
              <a16:creationId xmlns:a16="http://schemas.microsoft.com/office/drawing/2014/main" id="{00000000-0008-0000-0200-00003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404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xdr:row>
      <xdr:rowOff>1123950</xdr:rowOff>
    </xdr:from>
    <xdr:ext cx="152400" cy="152400"/>
    <xdr:pic>
      <xdr:nvPicPr>
        <xdr:cNvPr id="3904" name="Picture 3903">
          <a:hlinkClick xmlns:r="http://schemas.openxmlformats.org/officeDocument/2006/relationships" r:id="rId429" tgtFrame="_top"/>
          <a:extLst>
            <a:ext uri="{FF2B5EF4-FFF2-40B4-BE49-F238E27FC236}">
              <a16:creationId xmlns:a16="http://schemas.microsoft.com/office/drawing/2014/main" id="{00000000-0008-0000-0200-00004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430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xdr:row>
      <xdr:rowOff>1543050</xdr:rowOff>
    </xdr:from>
    <xdr:ext cx="152400" cy="151534"/>
    <xdr:pic>
      <xdr:nvPicPr>
        <xdr:cNvPr id="3905" name="Picture 3904">
          <a:hlinkClick xmlns:r="http://schemas.openxmlformats.org/officeDocument/2006/relationships" r:id="rId430" tgtFrame="_top"/>
          <a:extLst>
            <a:ext uri="{FF2B5EF4-FFF2-40B4-BE49-F238E27FC236}">
              <a16:creationId xmlns:a16="http://schemas.microsoft.com/office/drawing/2014/main" id="{00000000-0008-0000-0200-00004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45667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333375</xdr:rowOff>
    </xdr:from>
    <xdr:ext cx="152400" cy="152400"/>
    <xdr:pic>
      <xdr:nvPicPr>
        <xdr:cNvPr id="3906" name="Picture 3905">
          <a:hlinkClick xmlns:r="http://schemas.openxmlformats.org/officeDocument/2006/relationships" r:id="rId431" tgtFrame="_top"/>
          <a:extLst>
            <a:ext uri="{FF2B5EF4-FFF2-40B4-BE49-F238E27FC236}">
              <a16:creationId xmlns:a16="http://schemas.microsoft.com/office/drawing/2014/main" id="{00000000-0008-0000-0200-00004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508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xdr:row>
      <xdr:rowOff>752475</xdr:rowOff>
    </xdr:from>
    <xdr:ext cx="152400" cy="152400"/>
    <xdr:pic>
      <xdr:nvPicPr>
        <xdr:cNvPr id="3907" name="Picture 3906">
          <a:hlinkClick xmlns:r="http://schemas.openxmlformats.org/officeDocument/2006/relationships" r:id="rId432" tgtFrame="_top"/>
          <a:extLst>
            <a:ext uri="{FF2B5EF4-FFF2-40B4-BE49-F238E27FC236}">
              <a16:creationId xmlns:a16="http://schemas.microsoft.com/office/drawing/2014/main" id="{00000000-0008-0000-0200-00004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534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1607</xdr:row>
      <xdr:rowOff>1171575</xdr:rowOff>
    </xdr:from>
    <xdr:ext cx="152400" cy="152400"/>
    <xdr:pic>
      <xdr:nvPicPr>
        <xdr:cNvPr id="3908" name="Picture 3907">
          <a:hlinkClick xmlns:r="http://schemas.openxmlformats.org/officeDocument/2006/relationships" r:id="rId433" tgtFrame="_top"/>
          <a:extLst>
            <a:ext uri="{FF2B5EF4-FFF2-40B4-BE49-F238E27FC236}">
              <a16:creationId xmlns:a16="http://schemas.microsoft.com/office/drawing/2014/main" id="{00000000-0008-0000-0200-00004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560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xdr:row>
      <xdr:rowOff>1409700</xdr:rowOff>
    </xdr:from>
    <xdr:ext cx="152400" cy="152400"/>
    <xdr:pic>
      <xdr:nvPicPr>
        <xdr:cNvPr id="3909" name="Picture 3908">
          <a:hlinkClick xmlns:r="http://schemas.openxmlformats.org/officeDocument/2006/relationships" r:id="rId434" tgtFrame="_top"/>
          <a:extLst>
            <a:ext uri="{FF2B5EF4-FFF2-40B4-BE49-F238E27FC236}">
              <a16:creationId xmlns:a16="http://schemas.microsoft.com/office/drawing/2014/main" id="{00000000-0008-0000-0200-00004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586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xdr:row>
      <xdr:rowOff>1647825</xdr:rowOff>
    </xdr:from>
    <xdr:ext cx="152400" cy="152400"/>
    <xdr:pic>
      <xdr:nvPicPr>
        <xdr:cNvPr id="3910" name="Picture 3909">
          <a:hlinkClick xmlns:r="http://schemas.openxmlformats.org/officeDocument/2006/relationships" r:id="rId435" tgtFrame="_top"/>
          <a:extLst>
            <a:ext uri="{FF2B5EF4-FFF2-40B4-BE49-F238E27FC236}">
              <a16:creationId xmlns:a16="http://schemas.microsoft.com/office/drawing/2014/main" id="{00000000-0008-0000-0200-00004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612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1608</xdr:row>
      <xdr:rowOff>76200</xdr:rowOff>
    </xdr:from>
    <xdr:ext cx="152400" cy="152400"/>
    <xdr:pic>
      <xdr:nvPicPr>
        <xdr:cNvPr id="3911" name="Picture 3910">
          <a:hlinkClick xmlns:r="http://schemas.openxmlformats.org/officeDocument/2006/relationships" r:id="rId436" tgtFrame="_top"/>
          <a:extLst>
            <a:ext uri="{FF2B5EF4-FFF2-40B4-BE49-F238E27FC236}">
              <a16:creationId xmlns:a16="http://schemas.microsoft.com/office/drawing/2014/main" id="{00000000-0008-0000-0200-00004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6454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451</xdr:row>
      <xdr:rowOff>314325</xdr:rowOff>
    </xdr:from>
    <xdr:ext cx="152400" cy="152400"/>
    <xdr:pic>
      <xdr:nvPicPr>
        <xdr:cNvPr id="3912" name="Picture 3911">
          <a:hlinkClick xmlns:r="http://schemas.openxmlformats.org/officeDocument/2006/relationships" r:id="rId437" tgtFrame="_top"/>
          <a:extLst>
            <a:ext uri="{FF2B5EF4-FFF2-40B4-BE49-F238E27FC236}">
              <a16:creationId xmlns:a16="http://schemas.microsoft.com/office/drawing/2014/main" id="{00000000-0008-0000-0200-00004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690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431</xdr:row>
      <xdr:rowOff>371475</xdr:rowOff>
    </xdr:from>
    <xdr:ext cx="152400" cy="152400"/>
    <xdr:pic>
      <xdr:nvPicPr>
        <xdr:cNvPr id="3913" name="Picture 3912">
          <a:hlinkClick xmlns:r="http://schemas.openxmlformats.org/officeDocument/2006/relationships" r:id="rId438" tgtFrame="_top"/>
          <a:extLst>
            <a:ext uri="{FF2B5EF4-FFF2-40B4-BE49-F238E27FC236}">
              <a16:creationId xmlns:a16="http://schemas.microsoft.com/office/drawing/2014/main" id="{00000000-0008-0000-0200-00004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716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434</xdr:row>
      <xdr:rowOff>428625</xdr:rowOff>
    </xdr:from>
    <xdr:ext cx="152400" cy="152400"/>
    <xdr:pic>
      <xdr:nvPicPr>
        <xdr:cNvPr id="3914" name="Picture 3913">
          <a:hlinkClick xmlns:r="http://schemas.openxmlformats.org/officeDocument/2006/relationships" r:id="rId439" tgtFrame="_top"/>
          <a:extLst>
            <a:ext uri="{FF2B5EF4-FFF2-40B4-BE49-F238E27FC236}">
              <a16:creationId xmlns:a16="http://schemas.microsoft.com/office/drawing/2014/main" id="{00000000-0008-0000-0200-00004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74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918</xdr:row>
      <xdr:rowOff>485775</xdr:rowOff>
    </xdr:from>
    <xdr:ext cx="152400" cy="152400"/>
    <xdr:pic>
      <xdr:nvPicPr>
        <xdr:cNvPr id="3915" name="Picture 3914">
          <a:hlinkClick xmlns:r="http://schemas.openxmlformats.org/officeDocument/2006/relationships" r:id="rId440" tgtFrame="_top"/>
          <a:extLst>
            <a:ext uri="{FF2B5EF4-FFF2-40B4-BE49-F238E27FC236}">
              <a16:creationId xmlns:a16="http://schemas.microsoft.com/office/drawing/2014/main" id="{00000000-0008-0000-0200-00004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768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1609</xdr:row>
      <xdr:rowOff>542925</xdr:rowOff>
    </xdr:from>
    <xdr:ext cx="152400" cy="152400"/>
    <xdr:pic>
      <xdr:nvPicPr>
        <xdr:cNvPr id="3916" name="Picture 3915">
          <a:hlinkClick xmlns:r="http://schemas.openxmlformats.org/officeDocument/2006/relationships" r:id="rId441" tgtFrame="_top"/>
          <a:extLst>
            <a:ext uri="{FF2B5EF4-FFF2-40B4-BE49-F238E27FC236}">
              <a16:creationId xmlns:a16="http://schemas.microsoft.com/office/drawing/2014/main" id="{00000000-0008-0000-0200-00004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794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1610</xdr:row>
      <xdr:rowOff>419100</xdr:rowOff>
    </xdr:from>
    <xdr:ext cx="152400" cy="152400"/>
    <xdr:pic>
      <xdr:nvPicPr>
        <xdr:cNvPr id="3917" name="Picture 3916">
          <a:hlinkClick xmlns:r="http://schemas.openxmlformats.org/officeDocument/2006/relationships" r:id="rId442" tgtFrame="_top"/>
          <a:extLst>
            <a:ext uri="{FF2B5EF4-FFF2-40B4-BE49-F238E27FC236}">
              <a16:creationId xmlns:a16="http://schemas.microsoft.com/office/drawing/2014/main" id="{00000000-0008-0000-0200-00004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820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1611</xdr:row>
      <xdr:rowOff>295275</xdr:rowOff>
    </xdr:from>
    <xdr:ext cx="152400" cy="152400"/>
    <xdr:pic>
      <xdr:nvPicPr>
        <xdr:cNvPr id="3918" name="Picture 3917">
          <a:hlinkClick xmlns:r="http://schemas.openxmlformats.org/officeDocument/2006/relationships" r:id="rId443" tgtFrame="_top"/>
          <a:extLst>
            <a:ext uri="{FF2B5EF4-FFF2-40B4-BE49-F238E27FC236}">
              <a16:creationId xmlns:a16="http://schemas.microsoft.com/office/drawing/2014/main" id="{00000000-0008-0000-0200-00004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846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1612</xdr:row>
      <xdr:rowOff>171450</xdr:rowOff>
    </xdr:from>
    <xdr:ext cx="152400" cy="152400"/>
    <xdr:pic>
      <xdr:nvPicPr>
        <xdr:cNvPr id="3919" name="Picture 3918">
          <a:hlinkClick xmlns:r="http://schemas.openxmlformats.org/officeDocument/2006/relationships" r:id="rId444" tgtFrame="_top"/>
          <a:extLst>
            <a:ext uri="{FF2B5EF4-FFF2-40B4-BE49-F238E27FC236}">
              <a16:creationId xmlns:a16="http://schemas.microsoft.com/office/drawing/2014/main" id="{00000000-0008-0000-0200-00004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86278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1613</xdr:row>
      <xdr:rowOff>47625</xdr:rowOff>
    </xdr:from>
    <xdr:ext cx="152400" cy="152400"/>
    <xdr:pic>
      <xdr:nvPicPr>
        <xdr:cNvPr id="3920" name="Picture 3919">
          <a:hlinkClick xmlns:r="http://schemas.openxmlformats.org/officeDocument/2006/relationships" r:id="rId445" tgtFrame="_top"/>
          <a:extLst>
            <a:ext uri="{FF2B5EF4-FFF2-40B4-BE49-F238E27FC236}">
              <a16:creationId xmlns:a16="http://schemas.microsoft.com/office/drawing/2014/main" id="{00000000-0008-0000-0200-00005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87637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1613</xdr:row>
      <xdr:rowOff>1733550</xdr:rowOff>
    </xdr:from>
    <xdr:ext cx="152400" cy="161059"/>
    <xdr:pic>
      <xdr:nvPicPr>
        <xdr:cNvPr id="3921" name="Picture 3920">
          <a:hlinkClick xmlns:r="http://schemas.openxmlformats.org/officeDocument/2006/relationships" r:id="rId446" tgtFrame="_top"/>
          <a:extLst>
            <a:ext uri="{FF2B5EF4-FFF2-40B4-BE49-F238E27FC236}">
              <a16:creationId xmlns:a16="http://schemas.microsoft.com/office/drawing/2014/main" id="{00000000-0008-0000-0200-00005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8982836"/>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1614</xdr:row>
      <xdr:rowOff>1790700</xdr:rowOff>
    </xdr:from>
    <xdr:ext cx="152400" cy="161059"/>
    <xdr:pic>
      <xdr:nvPicPr>
        <xdr:cNvPr id="3922" name="Picture 3921">
          <a:hlinkClick xmlns:r="http://schemas.openxmlformats.org/officeDocument/2006/relationships" r:id="rId447" tgtFrame="_top"/>
          <a:extLst>
            <a:ext uri="{FF2B5EF4-FFF2-40B4-BE49-F238E27FC236}">
              <a16:creationId xmlns:a16="http://schemas.microsoft.com/office/drawing/2014/main" id="{00000000-0008-0000-0200-00005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9242609"/>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1616</xdr:row>
      <xdr:rowOff>38100</xdr:rowOff>
    </xdr:from>
    <xdr:ext cx="152400" cy="152400"/>
    <xdr:pic>
      <xdr:nvPicPr>
        <xdr:cNvPr id="3923" name="Picture 3922">
          <a:hlinkClick xmlns:r="http://schemas.openxmlformats.org/officeDocument/2006/relationships" r:id="rId448" tgtFrame="_top"/>
          <a:extLst>
            <a:ext uri="{FF2B5EF4-FFF2-40B4-BE49-F238E27FC236}">
              <a16:creationId xmlns:a16="http://schemas.microsoft.com/office/drawing/2014/main" id="{00000000-0008-0000-0200-00005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95335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1617</xdr:row>
      <xdr:rowOff>95250</xdr:rowOff>
    </xdr:from>
    <xdr:ext cx="152400" cy="152400"/>
    <xdr:pic>
      <xdr:nvPicPr>
        <xdr:cNvPr id="3924" name="Picture 3923">
          <a:hlinkClick xmlns:r="http://schemas.openxmlformats.org/officeDocument/2006/relationships" r:id="rId449" tgtFrame="_top"/>
          <a:extLst>
            <a:ext uri="{FF2B5EF4-FFF2-40B4-BE49-F238E27FC236}">
              <a16:creationId xmlns:a16="http://schemas.microsoft.com/office/drawing/2014/main" id="{00000000-0008-0000-0200-00005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1985047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1618</xdr:row>
      <xdr:rowOff>152400</xdr:rowOff>
    </xdr:from>
    <xdr:ext cx="152400" cy="152400"/>
    <xdr:pic>
      <xdr:nvPicPr>
        <xdr:cNvPr id="3925" name="Picture 3924">
          <a:hlinkClick xmlns:r="http://schemas.openxmlformats.org/officeDocument/2006/relationships" r:id="rId450" tgtFrame="_top"/>
          <a:extLst>
            <a:ext uri="{FF2B5EF4-FFF2-40B4-BE49-F238E27FC236}">
              <a16:creationId xmlns:a16="http://schemas.microsoft.com/office/drawing/2014/main" id="{00000000-0008-0000-0200-00005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016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1619</xdr:row>
      <xdr:rowOff>209550</xdr:rowOff>
    </xdr:from>
    <xdr:ext cx="152400" cy="152400"/>
    <xdr:pic>
      <xdr:nvPicPr>
        <xdr:cNvPr id="3926" name="Picture 3925">
          <a:hlinkClick xmlns:r="http://schemas.openxmlformats.org/officeDocument/2006/relationships" r:id="rId451" tgtFrame="_top"/>
          <a:extLst>
            <a:ext uri="{FF2B5EF4-FFF2-40B4-BE49-F238E27FC236}">
              <a16:creationId xmlns:a16="http://schemas.microsoft.com/office/drawing/2014/main" id="{00000000-0008-0000-0200-00005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048432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1620</xdr:row>
      <xdr:rowOff>266700</xdr:rowOff>
    </xdr:from>
    <xdr:ext cx="152400" cy="152400"/>
    <xdr:pic>
      <xdr:nvPicPr>
        <xdr:cNvPr id="3927" name="Picture 3926">
          <a:hlinkClick xmlns:r="http://schemas.openxmlformats.org/officeDocument/2006/relationships" r:id="rId452" tgtFrame="_top"/>
          <a:extLst>
            <a:ext uri="{FF2B5EF4-FFF2-40B4-BE49-F238E27FC236}">
              <a16:creationId xmlns:a16="http://schemas.microsoft.com/office/drawing/2014/main" id="{00000000-0008-0000-0200-00005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080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56</xdr:row>
      <xdr:rowOff>323850</xdr:rowOff>
    </xdr:from>
    <xdr:ext cx="152400" cy="152400"/>
    <xdr:pic>
      <xdr:nvPicPr>
        <xdr:cNvPr id="3928" name="Picture 3927">
          <a:hlinkClick xmlns:r="http://schemas.openxmlformats.org/officeDocument/2006/relationships" r:id="rId453" tgtFrame="_top"/>
          <a:extLst>
            <a:ext uri="{FF2B5EF4-FFF2-40B4-BE49-F238E27FC236}">
              <a16:creationId xmlns:a16="http://schemas.microsoft.com/office/drawing/2014/main" id="{00000000-0008-0000-0200-00005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106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57</xdr:row>
      <xdr:rowOff>381000</xdr:rowOff>
    </xdr:from>
    <xdr:ext cx="152400" cy="152400"/>
    <xdr:pic>
      <xdr:nvPicPr>
        <xdr:cNvPr id="3929" name="Picture 3928">
          <a:hlinkClick xmlns:r="http://schemas.openxmlformats.org/officeDocument/2006/relationships" r:id="rId454" tgtFrame="_top"/>
          <a:extLst>
            <a:ext uri="{FF2B5EF4-FFF2-40B4-BE49-F238E27FC236}">
              <a16:creationId xmlns:a16="http://schemas.microsoft.com/office/drawing/2014/main" id="{00000000-0008-0000-0200-00005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132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58</xdr:row>
      <xdr:rowOff>438150</xdr:rowOff>
    </xdr:from>
    <xdr:ext cx="152400" cy="152400"/>
    <xdr:pic>
      <xdr:nvPicPr>
        <xdr:cNvPr id="3930" name="Picture 3929">
          <a:hlinkClick xmlns:r="http://schemas.openxmlformats.org/officeDocument/2006/relationships" r:id="rId455" tgtFrame="_top"/>
          <a:extLst>
            <a:ext uri="{FF2B5EF4-FFF2-40B4-BE49-F238E27FC236}">
              <a16:creationId xmlns:a16="http://schemas.microsoft.com/office/drawing/2014/main" id="{00000000-0008-0000-0200-00005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158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xdr:row>
      <xdr:rowOff>495300</xdr:rowOff>
    </xdr:from>
    <xdr:ext cx="152400" cy="152400"/>
    <xdr:pic>
      <xdr:nvPicPr>
        <xdr:cNvPr id="3931" name="Picture 3930">
          <a:hlinkClick xmlns:r="http://schemas.openxmlformats.org/officeDocument/2006/relationships" r:id="rId456" tgtFrame="_top"/>
          <a:extLst>
            <a:ext uri="{FF2B5EF4-FFF2-40B4-BE49-F238E27FC236}">
              <a16:creationId xmlns:a16="http://schemas.microsoft.com/office/drawing/2014/main" id="{00000000-0008-0000-0200-00005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184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xdr:row>
      <xdr:rowOff>552450</xdr:rowOff>
    </xdr:from>
    <xdr:ext cx="152400" cy="152400"/>
    <xdr:pic>
      <xdr:nvPicPr>
        <xdr:cNvPr id="3932" name="Picture 3931">
          <a:hlinkClick xmlns:r="http://schemas.openxmlformats.org/officeDocument/2006/relationships" r:id="rId457" tgtFrame="_top"/>
          <a:extLst>
            <a:ext uri="{FF2B5EF4-FFF2-40B4-BE49-F238E27FC236}">
              <a16:creationId xmlns:a16="http://schemas.microsoft.com/office/drawing/2014/main" id="{00000000-0008-0000-0200-00005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210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xdr:row>
      <xdr:rowOff>609600</xdr:rowOff>
    </xdr:from>
    <xdr:ext cx="152400" cy="152400"/>
    <xdr:pic>
      <xdr:nvPicPr>
        <xdr:cNvPr id="3933" name="Picture 3932">
          <a:hlinkClick xmlns:r="http://schemas.openxmlformats.org/officeDocument/2006/relationships" r:id="rId458" tgtFrame="_top"/>
          <a:extLst>
            <a:ext uri="{FF2B5EF4-FFF2-40B4-BE49-F238E27FC236}">
              <a16:creationId xmlns:a16="http://schemas.microsoft.com/office/drawing/2014/main" id="{00000000-0008-0000-0200-00005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235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xdr:row>
      <xdr:rowOff>666750</xdr:rowOff>
    </xdr:from>
    <xdr:ext cx="152400" cy="152400"/>
    <xdr:pic>
      <xdr:nvPicPr>
        <xdr:cNvPr id="3934" name="Picture 3933">
          <a:hlinkClick xmlns:r="http://schemas.openxmlformats.org/officeDocument/2006/relationships" r:id="rId459" tgtFrame="_top"/>
          <a:extLst>
            <a:ext uri="{FF2B5EF4-FFF2-40B4-BE49-F238E27FC236}">
              <a16:creationId xmlns:a16="http://schemas.microsoft.com/office/drawing/2014/main" id="{00000000-0008-0000-0200-00005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261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74</xdr:row>
      <xdr:rowOff>723900</xdr:rowOff>
    </xdr:from>
    <xdr:ext cx="152400" cy="152400"/>
    <xdr:pic>
      <xdr:nvPicPr>
        <xdr:cNvPr id="3935" name="Picture 3934">
          <a:hlinkClick xmlns:r="http://schemas.openxmlformats.org/officeDocument/2006/relationships" r:id="rId460" tgtFrame="_top"/>
          <a:extLst>
            <a:ext uri="{FF2B5EF4-FFF2-40B4-BE49-F238E27FC236}">
              <a16:creationId xmlns:a16="http://schemas.microsoft.com/office/drawing/2014/main" id="{00000000-0008-0000-0200-00005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287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75</xdr:row>
      <xdr:rowOff>781050</xdr:rowOff>
    </xdr:from>
    <xdr:ext cx="152400" cy="152400"/>
    <xdr:pic>
      <xdr:nvPicPr>
        <xdr:cNvPr id="3936" name="Picture 3935">
          <a:hlinkClick xmlns:r="http://schemas.openxmlformats.org/officeDocument/2006/relationships" r:id="rId461" tgtFrame="_top"/>
          <a:extLst>
            <a:ext uri="{FF2B5EF4-FFF2-40B4-BE49-F238E27FC236}">
              <a16:creationId xmlns:a16="http://schemas.microsoft.com/office/drawing/2014/main" id="{00000000-0008-0000-0200-00006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313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xdr:row>
      <xdr:rowOff>838200</xdr:rowOff>
    </xdr:from>
    <xdr:ext cx="152400" cy="152400"/>
    <xdr:pic>
      <xdr:nvPicPr>
        <xdr:cNvPr id="3937" name="Picture 3936">
          <a:hlinkClick xmlns:r="http://schemas.openxmlformats.org/officeDocument/2006/relationships" r:id="rId462" tgtFrame="_top"/>
          <a:extLst>
            <a:ext uri="{FF2B5EF4-FFF2-40B4-BE49-F238E27FC236}">
              <a16:creationId xmlns:a16="http://schemas.microsoft.com/office/drawing/2014/main" id="{00000000-0008-0000-0200-00006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339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77</xdr:row>
      <xdr:rowOff>895350</xdr:rowOff>
    </xdr:from>
    <xdr:ext cx="152400" cy="152400"/>
    <xdr:pic>
      <xdr:nvPicPr>
        <xdr:cNvPr id="3938" name="Picture 3937">
          <a:hlinkClick xmlns:r="http://schemas.openxmlformats.org/officeDocument/2006/relationships" r:id="rId463" tgtFrame="_top"/>
          <a:extLst>
            <a:ext uri="{FF2B5EF4-FFF2-40B4-BE49-F238E27FC236}">
              <a16:creationId xmlns:a16="http://schemas.microsoft.com/office/drawing/2014/main" id="{00000000-0008-0000-0200-00006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365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xdr:row>
      <xdr:rowOff>952500</xdr:rowOff>
    </xdr:from>
    <xdr:ext cx="152400" cy="152400"/>
    <xdr:pic>
      <xdr:nvPicPr>
        <xdr:cNvPr id="3939" name="Picture 3938">
          <a:hlinkClick xmlns:r="http://schemas.openxmlformats.org/officeDocument/2006/relationships" r:id="rId464" tgtFrame="_top"/>
          <a:extLst>
            <a:ext uri="{FF2B5EF4-FFF2-40B4-BE49-F238E27FC236}">
              <a16:creationId xmlns:a16="http://schemas.microsoft.com/office/drawing/2014/main" id="{00000000-0008-0000-0200-00006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391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xdr:row>
      <xdr:rowOff>1009650</xdr:rowOff>
    </xdr:from>
    <xdr:ext cx="152400" cy="152400"/>
    <xdr:pic>
      <xdr:nvPicPr>
        <xdr:cNvPr id="3940" name="Picture 3939">
          <a:hlinkClick xmlns:r="http://schemas.openxmlformats.org/officeDocument/2006/relationships" r:id="rId465" tgtFrame="_top"/>
          <a:extLst>
            <a:ext uri="{FF2B5EF4-FFF2-40B4-BE49-F238E27FC236}">
              <a16:creationId xmlns:a16="http://schemas.microsoft.com/office/drawing/2014/main" id="{00000000-0008-0000-0200-00006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417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xdr:row>
      <xdr:rowOff>1066800</xdr:rowOff>
    </xdr:from>
    <xdr:ext cx="152400" cy="152400"/>
    <xdr:pic>
      <xdr:nvPicPr>
        <xdr:cNvPr id="3941" name="Picture 3940">
          <a:hlinkClick xmlns:r="http://schemas.openxmlformats.org/officeDocument/2006/relationships" r:id="rId466" tgtFrame="_top"/>
          <a:extLst>
            <a:ext uri="{FF2B5EF4-FFF2-40B4-BE49-F238E27FC236}">
              <a16:creationId xmlns:a16="http://schemas.microsoft.com/office/drawing/2014/main" id="{00000000-0008-0000-0200-00006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443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xdr:row>
      <xdr:rowOff>1123950</xdr:rowOff>
    </xdr:from>
    <xdr:ext cx="152400" cy="152400"/>
    <xdr:pic>
      <xdr:nvPicPr>
        <xdr:cNvPr id="3942" name="Picture 3941">
          <a:hlinkClick xmlns:r="http://schemas.openxmlformats.org/officeDocument/2006/relationships" r:id="rId467" tgtFrame="_top"/>
          <a:extLst>
            <a:ext uri="{FF2B5EF4-FFF2-40B4-BE49-F238E27FC236}">
              <a16:creationId xmlns:a16="http://schemas.microsoft.com/office/drawing/2014/main" id="{00000000-0008-0000-0200-00006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469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1621</xdr:row>
      <xdr:rowOff>1181100</xdr:rowOff>
    </xdr:from>
    <xdr:ext cx="152400" cy="152400"/>
    <xdr:pic>
      <xdr:nvPicPr>
        <xdr:cNvPr id="3943" name="Picture 3942">
          <a:hlinkClick xmlns:r="http://schemas.openxmlformats.org/officeDocument/2006/relationships" r:id="rId468" tgtFrame="_top"/>
          <a:extLst>
            <a:ext uri="{FF2B5EF4-FFF2-40B4-BE49-F238E27FC236}">
              <a16:creationId xmlns:a16="http://schemas.microsoft.com/office/drawing/2014/main" id="{00000000-0008-0000-0200-00006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495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452</xdr:row>
      <xdr:rowOff>1057275</xdr:rowOff>
    </xdr:from>
    <xdr:ext cx="152400" cy="152400"/>
    <xdr:pic>
      <xdr:nvPicPr>
        <xdr:cNvPr id="3944" name="Picture 3943">
          <a:hlinkClick xmlns:r="http://schemas.openxmlformats.org/officeDocument/2006/relationships" r:id="rId469" tgtFrame="_top"/>
          <a:extLst>
            <a:ext uri="{FF2B5EF4-FFF2-40B4-BE49-F238E27FC236}">
              <a16:creationId xmlns:a16="http://schemas.microsoft.com/office/drawing/2014/main" id="{00000000-0008-0000-0200-00006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521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1622</xdr:row>
      <xdr:rowOff>933450</xdr:rowOff>
    </xdr:from>
    <xdr:ext cx="152400" cy="152400"/>
    <xdr:pic>
      <xdr:nvPicPr>
        <xdr:cNvPr id="3945" name="Picture 3944">
          <a:hlinkClick xmlns:r="http://schemas.openxmlformats.org/officeDocument/2006/relationships" r:id="rId470" tgtFrame="_top"/>
          <a:extLst>
            <a:ext uri="{FF2B5EF4-FFF2-40B4-BE49-F238E27FC236}">
              <a16:creationId xmlns:a16="http://schemas.microsoft.com/office/drawing/2014/main" id="{00000000-0008-0000-0200-00006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547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1623</xdr:row>
      <xdr:rowOff>628650</xdr:rowOff>
    </xdr:from>
    <xdr:ext cx="152400" cy="152400"/>
    <xdr:pic>
      <xdr:nvPicPr>
        <xdr:cNvPr id="3946" name="Picture 3945">
          <a:hlinkClick xmlns:r="http://schemas.openxmlformats.org/officeDocument/2006/relationships" r:id="rId471" tgtFrame="_top"/>
          <a:extLst>
            <a:ext uri="{FF2B5EF4-FFF2-40B4-BE49-F238E27FC236}">
              <a16:creationId xmlns:a16="http://schemas.microsoft.com/office/drawing/2014/main" id="{00000000-0008-0000-0200-00006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573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1624</xdr:row>
      <xdr:rowOff>323850</xdr:rowOff>
    </xdr:from>
    <xdr:ext cx="152400" cy="152400"/>
    <xdr:pic>
      <xdr:nvPicPr>
        <xdr:cNvPr id="3947" name="Picture 3946">
          <a:hlinkClick xmlns:r="http://schemas.openxmlformats.org/officeDocument/2006/relationships" r:id="rId472" tgtFrame="_top"/>
          <a:extLst>
            <a:ext uri="{FF2B5EF4-FFF2-40B4-BE49-F238E27FC236}">
              <a16:creationId xmlns:a16="http://schemas.microsoft.com/office/drawing/2014/main" id="{00000000-0008-0000-0200-00006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599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1625</xdr:row>
      <xdr:rowOff>19050</xdr:rowOff>
    </xdr:from>
    <xdr:ext cx="152400" cy="152400"/>
    <xdr:pic>
      <xdr:nvPicPr>
        <xdr:cNvPr id="3948" name="Picture 3947">
          <a:hlinkClick xmlns:r="http://schemas.openxmlformats.org/officeDocument/2006/relationships" r:id="rId473" tgtFrame="_top"/>
          <a:extLst>
            <a:ext uri="{FF2B5EF4-FFF2-40B4-BE49-F238E27FC236}">
              <a16:creationId xmlns:a16="http://schemas.microsoft.com/office/drawing/2014/main" id="{00000000-0008-0000-0200-00006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600882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1625</xdr:row>
      <xdr:rowOff>1885950</xdr:rowOff>
    </xdr:from>
    <xdr:ext cx="152400" cy="152400"/>
    <xdr:pic>
      <xdr:nvPicPr>
        <xdr:cNvPr id="3949" name="Picture 3948">
          <a:hlinkClick xmlns:r="http://schemas.openxmlformats.org/officeDocument/2006/relationships" r:id="rId474" tgtFrame="_top"/>
          <a:extLst>
            <a:ext uri="{FF2B5EF4-FFF2-40B4-BE49-F238E27FC236}">
              <a16:creationId xmlns:a16="http://schemas.microsoft.com/office/drawing/2014/main" id="{00000000-0008-0000-0200-00006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625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1626</xdr:row>
      <xdr:rowOff>1581150</xdr:rowOff>
    </xdr:from>
    <xdr:ext cx="152400" cy="152400"/>
    <xdr:pic>
      <xdr:nvPicPr>
        <xdr:cNvPr id="3950" name="Picture 3949">
          <a:hlinkClick xmlns:r="http://schemas.openxmlformats.org/officeDocument/2006/relationships" r:id="rId475" tgtFrame="_top"/>
          <a:extLst>
            <a:ext uri="{FF2B5EF4-FFF2-40B4-BE49-F238E27FC236}">
              <a16:creationId xmlns:a16="http://schemas.microsoft.com/office/drawing/2014/main" id="{00000000-0008-0000-0200-00006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651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1627</xdr:row>
      <xdr:rowOff>1276350</xdr:rowOff>
    </xdr:from>
    <xdr:ext cx="152400" cy="152400"/>
    <xdr:pic>
      <xdr:nvPicPr>
        <xdr:cNvPr id="3951" name="Picture 3950">
          <a:hlinkClick xmlns:r="http://schemas.openxmlformats.org/officeDocument/2006/relationships" r:id="rId476" tgtFrame="_top"/>
          <a:extLst>
            <a:ext uri="{FF2B5EF4-FFF2-40B4-BE49-F238E27FC236}">
              <a16:creationId xmlns:a16="http://schemas.microsoft.com/office/drawing/2014/main" id="{00000000-0008-0000-0200-00006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677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1628</xdr:row>
      <xdr:rowOff>971550</xdr:rowOff>
    </xdr:from>
    <xdr:ext cx="152400" cy="152400"/>
    <xdr:pic>
      <xdr:nvPicPr>
        <xdr:cNvPr id="3952" name="Picture 3951">
          <a:hlinkClick xmlns:r="http://schemas.openxmlformats.org/officeDocument/2006/relationships" r:id="rId477" tgtFrame="_top"/>
          <a:extLst>
            <a:ext uri="{FF2B5EF4-FFF2-40B4-BE49-F238E27FC236}">
              <a16:creationId xmlns:a16="http://schemas.microsoft.com/office/drawing/2014/main" id="{00000000-0008-0000-0200-00007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703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1629</xdr:row>
      <xdr:rowOff>847725</xdr:rowOff>
    </xdr:from>
    <xdr:ext cx="152400" cy="152400"/>
    <xdr:pic>
      <xdr:nvPicPr>
        <xdr:cNvPr id="3953" name="Picture 3952">
          <a:hlinkClick xmlns:r="http://schemas.openxmlformats.org/officeDocument/2006/relationships" r:id="rId478" tgtFrame="_top"/>
          <a:extLst>
            <a:ext uri="{FF2B5EF4-FFF2-40B4-BE49-F238E27FC236}">
              <a16:creationId xmlns:a16="http://schemas.microsoft.com/office/drawing/2014/main" id="{00000000-0008-0000-0200-00007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729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1630</xdr:row>
      <xdr:rowOff>723900</xdr:rowOff>
    </xdr:from>
    <xdr:ext cx="152400" cy="152400"/>
    <xdr:pic>
      <xdr:nvPicPr>
        <xdr:cNvPr id="3954" name="Picture 3953">
          <a:hlinkClick xmlns:r="http://schemas.openxmlformats.org/officeDocument/2006/relationships" r:id="rId479" tgtFrame="_top"/>
          <a:extLst>
            <a:ext uri="{FF2B5EF4-FFF2-40B4-BE49-F238E27FC236}">
              <a16:creationId xmlns:a16="http://schemas.microsoft.com/office/drawing/2014/main" id="{00000000-0008-0000-0200-00007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755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1631</xdr:row>
      <xdr:rowOff>600075</xdr:rowOff>
    </xdr:from>
    <xdr:ext cx="152400" cy="152400"/>
    <xdr:pic>
      <xdr:nvPicPr>
        <xdr:cNvPr id="3955" name="Picture 3954">
          <a:hlinkClick xmlns:r="http://schemas.openxmlformats.org/officeDocument/2006/relationships" r:id="rId480" tgtFrame="_top"/>
          <a:extLst>
            <a:ext uri="{FF2B5EF4-FFF2-40B4-BE49-F238E27FC236}">
              <a16:creationId xmlns:a16="http://schemas.microsoft.com/office/drawing/2014/main" id="{00000000-0008-0000-0200-00007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781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1632</xdr:row>
      <xdr:rowOff>476250</xdr:rowOff>
    </xdr:from>
    <xdr:ext cx="152400" cy="152400"/>
    <xdr:pic>
      <xdr:nvPicPr>
        <xdr:cNvPr id="3956" name="Picture 3955">
          <a:hlinkClick xmlns:r="http://schemas.openxmlformats.org/officeDocument/2006/relationships" r:id="rId481" tgtFrame="_top"/>
          <a:extLst>
            <a:ext uri="{FF2B5EF4-FFF2-40B4-BE49-F238E27FC236}">
              <a16:creationId xmlns:a16="http://schemas.microsoft.com/office/drawing/2014/main" id="{00000000-0008-0000-0200-00007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807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1633</xdr:row>
      <xdr:rowOff>352425</xdr:rowOff>
    </xdr:from>
    <xdr:ext cx="152400" cy="152400"/>
    <xdr:pic>
      <xdr:nvPicPr>
        <xdr:cNvPr id="3957" name="Picture 3956">
          <a:hlinkClick xmlns:r="http://schemas.openxmlformats.org/officeDocument/2006/relationships" r:id="rId482" tgtFrame="_top"/>
          <a:extLst>
            <a:ext uri="{FF2B5EF4-FFF2-40B4-BE49-F238E27FC236}">
              <a16:creationId xmlns:a16="http://schemas.microsoft.com/office/drawing/2014/main" id="{00000000-0008-0000-0200-00007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833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1634</xdr:row>
      <xdr:rowOff>409575</xdr:rowOff>
    </xdr:from>
    <xdr:ext cx="152400" cy="152400"/>
    <xdr:pic>
      <xdr:nvPicPr>
        <xdr:cNvPr id="3958" name="Picture 3957">
          <a:hlinkClick xmlns:r="http://schemas.openxmlformats.org/officeDocument/2006/relationships" r:id="rId483" tgtFrame="_top"/>
          <a:extLst>
            <a:ext uri="{FF2B5EF4-FFF2-40B4-BE49-F238E27FC236}">
              <a16:creationId xmlns:a16="http://schemas.microsoft.com/office/drawing/2014/main" id="{00000000-0008-0000-0200-00007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859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1635</xdr:row>
      <xdr:rowOff>466725</xdr:rowOff>
    </xdr:from>
    <xdr:ext cx="152400" cy="152400"/>
    <xdr:pic>
      <xdr:nvPicPr>
        <xdr:cNvPr id="3959" name="Picture 3958">
          <a:hlinkClick xmlns:r="http://schemas.openxmlformats.org/officeDocument/2006/relationships" r:id="rId484" tgtFrame="_top"/>
          <a:extLst>
            <a:ext uri="{FF2B5EF4-FFF2-40B4-BE49-F238E27FC236}">
              <a16:creationId xmlns:a16="http://schemas.microsoft.com/office/drawing/2014/main" id="{00000000-0008-0000-0200-00007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885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1636</xdr:row>
      <xdr:rowOff>704850</xdr:rowOff>
    </xdr:from>
    <xdr:ext cx="152400" cy="152400"/>
    <xdr:pic>
      <xdr:nvPicPr>
        <xdr:cNvPr id="3960" name="Picture 3959">
          <a:hlinkClick xmlns:r="http://schemas.openxmlformats.org/officeDocument/2006/relationships" r:id="rId485" tgtFrame="_top"/>
          <a:extLst>
            <a:ext uri="{FF2B5EF4-FFF2-40B4-BE49-F238E27FC236}">
              <a16:creationId xmlns:a16="http://schemas.microsoft.com/office/drawing/2014/main" id="{00000000-0008-0000-0200-00007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911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1637</xdr:row>
      <xdr:rowOff>942975</xdr:rowOff>
    </xdr:from>
    <xdr:ext cx="152400" cy="152400"/>
    <xdr:pic>
      <xdr:nvPicPr>
        <xdr:cNvPr id="3961" name="Picture 3960">
          <a:hlinkClick xmlns:r="http://schemas.openxmlformats.org/officeDocument/2006/relationships" r:id="rId486" tgtFrame="_top"/>
          <a:extLst>
            <a:ext uri="{FF2B5EF4-FFF2-40B4-BE49-F238E27FC236}">
              <a16:creationId xmlns:a16="http://schemas.microsoft.com/office/drawing/2014/main" id="{00000000-0008-0000-0200-00007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937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1638</xdr:row>
      <xdr:rowOff>1181100</xdr:rowOff>
    </xdr:from>
    <xdr:ext cx="152400" cy="152400"/>
    <xdr:pic>
      <xdr:nvPicPr>
        <xdr:cNvPr id="3962" name="Picture 3961">
          <a:hlinkClick xmlns:r="http://schemas.openxmlformats.org/officeDocument/2006/relationships" r:id="rId487" tgtFrame="_top"/>
          <a:extLst>
            <a:ext uri="{FF2B5EF4-FFF2-40B4-BE49-F238E27FC236}">
              <a16:creationId xmlns:a16="http://schemas.microsoft.com/office/drawing/2014/main" id="{00000000-0008-0000-0200-00007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963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1639</xdr:row>
      <xdr:rowOff>1419225</xdr:rowOff>
    </xdr:from>
    <xdr:ext cx="152400" cy="152400"/>
    <xdr:pic>
      <xdr:nvPicPr>
        <xdr:cNvPr id="3963" name="Picture 3962">
          <a:hlinkClick xmlns:r="http://schemas.openxmlformats.org/officeDocument/2006/relationships" r:id="rId488" tgtFrame="_top"/>
          <a:extLst>
            <a:ext uri="{FF2B5EF4-FFF2-40B4-BE49-F238E27FC236}">
              <a16:creationId xmlns:a16="http://schemas.microsoft.com/office/drawing/2014/main" id="{00000000-0008-0000-0200-00007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2989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1640</xdr:row>
      <xdr:rowOff>1657350</xdr:rowOff>
    </xdr:from>
    <xdr:ext cx="152400" cy="152400"/>
    <xdr:pic>
      <xdr:nvPicPr>
        <xdr:cNvPr id="3964" name="Picture 3963">
          <a:hlinkClick xmlns:r="http://schemas.openxmlformats.org/officeDocument/2006/relationships" r:id="rId489" tgtFrame="_top"/>
          <a:extLst>
            <a:ext uri="{FF2B5EF4-FFF2-40B4-BE49-F238E27FC236}">
              <a16:creationId xmlns:a16="http://schemas.microsoft.com/office/drawing/2014/main" id="{00000000-0008-0000-0200-00007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015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1641</xdr:row>
      <xdr:rowOff>1895475</xdr:rowOff>
    </xdr:from>
    <xdr:ext cx="152400" cy="153266"/>
    <xdr:pic>
      <xdr:nvPicPr>
        <xdr:cNvPr id="3965" name="Picture 3964">
          <a:hlinkClick xmlns:r="http://schemas.openxmlformats.org/officeDocument/2006/relationships" r:id="rId490" tgtFrame="_top"/>
          <a:extLst>
            <a:ext uri="{FF2B5EF4-FFF2-40B4-BE49-F238E27FC236}">
              <a16:creationId xmlns:a16="http://schemas.microsoft.com/office/drawing/2014/main" id="{00000000-0008-0000-0200-00007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0412836"/>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1642</xdr:row>
      <xdr:rowOff>1952625</xdr:rowOff>
    </xdr:from>
    <xdr:ext cx="152400" cy="153266"/>
    <xdr:pic>
      <xdr:nvPicPr>
        <xdr:cNvPr id="3966" name="Picture 3965">
          <a:hlinkClick xmlns:r="http://schemas.openxmlformats.org/officeDocument/2006/relationships" r:id="rId491" tgtFrame="_top"/>
          <a:extLst>
            <a:ext uri="{FF2B5EF4-FFF2-40B4-BE49-F238E27FC236}">
              <a16:creationId xmlns:a16="http://schemas.microsoft.com/office/drawing/2014/main" id="{00000000-0008-0000-0200-00007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0672609"/>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1644</xdr:row>
      <xdr:rowOff>19050</xdr:rowOff>
    </xdr:from>
    <xdr:ext cx="152400" cy="152400"/>
    <xdr:pic>
      <xdr:nvPicPr>
        <xdr:cNvPr id="3967" name="Picture 3966">
          <a:hlinkClick xmlns:r="http://schemas.openxmlformats.org/officeDocument/2006/relationships" r:id="rId492" tgtFrame="_top"/>
          <a:extLst>
            <a:ext uri="{FF2B5EF4-FFF2-40B4-BE49-F238E27FC236}">
              <a16:creationId xmlns:a16="http://schemas.microsoft.com/office/drawing/2014/main" id="{00000000-0008-0000-0200-00007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094450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1645</xdr:row>
      <xdr:rowOff>76200</xdr:rowOff>
    </xdr:from>
    <xdr:ext cx="152400" cy="152400"/>
    <xdr:pic>
      <xdr:nvPicPr>
        <xdr:cNvPr id="3968" name="Picture 3967">
          <a:hlinkClick xmlns:r="http://schemas.openxmlformats.org/officeDocument/2006/relationships" r:id="rId493" tgtFrame="_top"/>
          <a:extLst>
            <a:ext uri="{FF2B5EF4-FFF2-40B4-BE49-F238E27FC236}">
              <a16:creationId xmlns:a16="http://schemas.microsoft.com/office/drawing/2014/main" id="{00000000-0008-0000-0200-00008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1261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1646</xdr:row>
      <xdr:rowOff>133350</xdr:rowOff>
    </xdr:from>
    <xdr:ext cx="152400" cy="152400"/>
    <xdr:pic>
      <xdr:nvPicPr>
        <xdr:cNvPr id="3969" name="Picture 3968">
          <a:hlinkClick xmlns:r="http://schemas.openxmlformats.org/officeDocument/2006/relationships" r:id="rId494" tgtFrame="_top"/>
          <a:extLst>
            <a:ext uri="{FF2B5EF4-FFF2-40B4-BE49-F238E27FC236}">
              <a16:creationId xmlns:a16="http://schemas.microsoft.com/office/drawing/2014/main" id="{00000000-0008-0000-0200-00008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157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1647</xdr:row>
      <xdr:rowOff>190500</xdr:rowOff>
    </xdr:from>
    <xdr:ext cx="152400" cy="152400"/>
    <xdr:pic>
      <xdr:nvPicPr>
        <xdr:cNvPr id="3970" name="Picture 3969">
          <a:hlinkClick xmlns:r="http://schemas.openxmlformats.org/officeDocument/2006/relationships" r:id="rId495" tgtFrame="_top"/>
          <a:extLst>
            <a:ext uri="{FF2B5EF4-FFF2-40B4-BE49-F238E27FC236}">
              <a16:creationId xmlns:a16="http://schemas.microsoft.com/office/drawing/2014/main" id="{00000000-0008-0000-0200-00008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18952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1648</xdr:row>
      <xdr:rowOff>247650</xdr:rowOff>
    </xdr:from>
    <xdr:ext cx="152400" cy="152400"/>
    <xdr:pic>
      <xdr:nvPicPr>
        <xdr:cNvPr id="3971" name="Picture 3970">
          <a:hlinkClick xmlns:r="http://schemas.openxmlformats.org/officeDocument/2006/relationships" r:id="rId496" tgtFrame="_top"/>
          <a:extLst>
            <a:ext uri="{FF2B5EF4-FFF2-40B4-BE49-F238E27FC236}">
              <a16:creationId xmlns:a16="http://schemas.microsoft.com/office/drawing/2014/main" id="{00000000-0008-0000-0200-00008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221219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922</xdr:row>
      <xdr:rowOff>304800</xdr:rowOff>
    </xdr:from>
    <xdr:ext cx="152400" cy="152400"/>
    <xdr:pic>
      <xdr:nvPicPr>
        <xdr:cNvPr id="3972" name="Picture 3971">
          <a:hlinkClick xmlns:r="http://schemas.openxmlformats.org/officeDocument/2006/relationships" r:id="rId497" tgtFrame="_top"/>
          <a:extLst>
            <a:ext uri="{FF2B5EF4-FFF2-40B4-BE49-F238E27FC236}">
              <a16:creationId xmlns:a16="http://schemas.microsoft.com/office/drawing/2014/main" id="{00000000-0008-0000-0200-00008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249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653</xdr:row>
      <xdr:rowOff>361950</xdr:rowOff>
    </xdr:from>
    <xdr:ext cx="152400" cy="152400"/>
    <xdr:pic>
      <xdr:nvPicPr>
        <xdr:cNvPr id="3973" name="Picture 3972">
          <a:hlinkClick xmlns:r="http://schemas.openxmlformats.org/officeDocument/2006/relationships" r:id="rId498" tgtFrame="_top"/>
          <a:extLst>
            <a:ext uri="{FF2B5EF4-FFF2-40B4-BE49-F238E27FC236}">
              <a16:creationId xmlns:a16="http://schemas.microsoft.com/office/drawing/2014/main" id="{00000000-0008-0000-0200-00008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275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656</xdr:row>
      <xdr:rowOff>419100</xdr:rowOff>
    </xdr:from>
    <xdr:ext cx="152400" cy="152400"/>
    <xdr:pic>
      <xdr:nvPicPr>
        <xdr:cNvPr id="3974" name="Picture 3973">
          <a:hlinkClick xmlns:r="http://schemas.openxmlformats.org/officeDocument/2006/relationships" r:id="rId499" tgtFrame="_top"/>
          <a:extLst>
            <a:ext uri="{FF2B5EF4-FFF2-40B4-BE49-F238E27FC236}">
              <a16:creationId xmlns:a16="http://schemas.microsoft.com/office/drawing/2014/main" id="{00000000-0008-0000-0200-00008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301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654</xdr:row>
      <xdr:rowOff>295275</xdr:rowOff>
    </xdr:from>
    <xdr:ext cx="152400" cy="152400"/>
    <xdr:pic>
      <xdr:nvPicPr>
        <xdr:cNvPr id="3975" name="Picture 3974">
          <a:hlinkClick xmlns:r="http://schemas.openxmlformats.org/officeDocument/2006/relationships" r:id="rId500" tgtFrame="_top"/>
          <a:extLst>
            <a:ext uri="{FF2B5EF4-FFF2-40B4-BE49-F238E27FC236}">
              <a16:creationId xmlns:a16="http://schemas.microsoft.com/office/drawing/2014/main" id="{00000000-0008-0000-0200-00008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327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1649</xdr:row>
      <xdr:rowOff>171450</xdr:rowOff>
    </xdr:from>
    <xdr:ext cx="152400" cy="152400"/>
    <xdr:pic>
      <xdr:nvPicPr>
        <xdr:cNvPr id="3976" name="Picture 3975">
          <a:hlinkClick xmlns:r="http://schemas.openxmlformats.org/officeDocument/2006/relationships" r:id="rId501" tgtFrame="_top"/>
          <a:extLst>
            <a:ext uri="{FF2B5EF4-FFF2-40B4-BE49-F238E27FC236}">
              <a16:creationId xmlns:a16="http://schemas.microsoft.com/office/drawing/2014/main" id="{00000000-0008-0000-0200-00008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343485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1065</xdr:row>
      <xdr:rowOff>47625</xdr:rowOff>
    </xdr:from>
    <xdr:ext cx="152400" cy="152400"/>
    <xdr:pic>
      <xdr:nvPicPr>
        <xdr:cNvPr id="3977" name="Picture 3976">
          <a:hlinkClick xmlns:r="http://schemas.openxmlformats.org/officeDocument/2006/relationships" r:id="rId502" tgtFrame="_top"/>
          <a:extLst>
            <a:ext uri="{FF2B5EF4-FFF2-40B4-BE49-F238E27FC236}">
              <a16:creationId xmlns:a16="http://schemas.microsoft.com/office/drawing/2014/main" id="{00000000-0008-0000-0200-00008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357080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1065</xdr:row>
      <xdr:rowOff>2095500</xdr:rowOff>
    </xdr:from>
    <xdr:ext cx="152400" cy="145473"/>
    <xdr:pic>
      <xdr:nvPicPr>
        <xdr:cNvPr id="3978" name="Picture 3977">
          <a:hlinkClick xmlns:r="http://schemas.openxmlformats.org/officeDocument/2006/relationships" r:id="rId503" tgtFrame="_top"/>
          <a:extLst>
            <a:ext uri="{FF2B5EF4-FFF2-40B4-BE49-F238E27FC236}">
              <a16:creationId xmlns:a16="http://schemas.microsoft.com/office/drawing/2014/main" id="{00000000-0008-0000-0200-00008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3789882"/>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1650</xdr:row>
      <xdr:rowOff>1971675</xdr:rowOff>
    </xdr:from>
    <xdr:ext cx="152400" cy="152400"/>
    <xdr:pic>
      <xdr:nvPicPr>
        <xdr:cNvPr id="3979" name="Picture 3978">
          <a:hlinkClick xmlns:r="http://schemas.openxmlformats.org/officeDocument/2006/relationships" r:id="rId504" tgtFrame="_top"/>
          <a:extLst>
            <a:ext uri="{FF2B5EF4-FFF2-40B4-BE49-F238E27FC236}">
              <a16:creationId xmlns:a16="http://schemas.microsoft.com/office/drawing/2014/main" id="{00000000-0008-0000-0200-00008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404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1651</xdr:row>
      <xdr:rowOff>1847850</xdr:rowOff>
    </xdr:from>
    <xdr:ext cx="152400" cy="152400"/>
    <xdr:pic>
      <xdr:nvPicPr>
        <xdr:cNvPr id="3980" name="Picture 3979">
          <a:hlinkClick xmlns:r="http://schemas.openxmlformats.org/officeDocument/2006/relationships" r:id="rId505" tgtFrame="_top"/>
          <a:extLst>
            <a:ext uri="{FF2B5EF4-FFF2-40B4-BE49-F238E27FC236}">
              <a16:creationId xmlns:a16="http://schemas.microsoft.com/office/drawing/2014/main" id="{00000000-0008-0000-0200-00008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430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1652</xdr:row>
      <xdr:rowOff>1724025</xdr:rowOff>
    </xdr:from>
    <xdr:ext cx="152400" cy="152400"/>
    <xdr:pic>
      <xdr:nvPicPr>
        <xdr:cNvPr id="3981" name="Picture 3980">
          <a:hlinkClick xmlns:r="http://schemas.openxmlformats.org/officeDocument/2006/relationships" r:id="rId506" tgtFrame="_top"/>
          <a:extLst>
            <a:ext uri="{FF2B5EF4-FFF2-40B4-BE49-F238E27FC236}">
              <a16:creationId xmlns:a16="http://schemas.microsoft.com/office/drawing/2014/main" id="{00000000-0008-0000-0200-00008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456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288</xdr:row>
      <xdr:rowOff>1600200</xdr:rowOff>
    </xdr:from>
    <xdr:ext cx="152400" cy="151534"/>
    <xdr:pic>
      <xdr:nvPicPr>
        <xdr:cNvPr id="3982" name="Picture 3981">
          <a:hlinkClick xmlns:r="http://schemas.openxmlformats.org/officeDocument/2006/relationships" r:id="rId507" tgtFrame="_top"/>
          <a:extLst>
            <a:ext uri="{FF2B5EF4-FFF2-40B4-BE49-F238E27FC236}">
              <a16:creationId xmlns:a16="http://schemas.microsoft.com/office/drawing/2014/main" id="{00000000-0008-0000-0200-00008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4828973"/>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1653</xdr:row>
      <xdr:rowOff>390525</xdr:rowOff>
    </xdr:from>
    <xdr:ext cx="152400" cy="152400"/>
    <xdr:pic>
      <xdr:nvPicPr>
        <xdr:cNvPr id="3983" name="Picture 3982">
          <a:hlinkClick xmlns:r="http://schemas.openxmlformats.org/officeDocument/2006/relationships" r:id="rId508" tgtFrame="_top"/>
          <a:extLst>
            <a:ext uri="{FF2B5EF4-FFF2-40B4-BE49-F238E27FC236}">
              <a16:creationId xmlns:a16="http://schemas.microsoft.com/office/drawing/2014/main" id="{00000000-0008-0000-0200-00008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534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1654</xdr:row>
      <xdr:rowOff>809625</xdr:rowOff>
    </xdr:from>
    <xdr:ext cx="152400" cy="152400"/>
    <xdr:pic>
      <xdr:nvPicPr>
        <xdr:cNvPr id="3984" name="Picture 3983">
          <a:hlinkClick xmlns:r="http://schemas.openxmlformats.org/officeDocument/2006/relationships" r:id="rId509" tgtFrame="_top"/>
          <a:extLst>
            <a:ext uri="{FF2B5EF4-FFF2-40B4-BE49-F238E27FC236}">
              <a16:creationId xmlns:a16="http://schemas.microsoft.com/office/drawing/2014/main" id="{00000000-0008-0000-0200-00009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560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1655</xdr:row>
      <xdr:rowOff>1228725</xdr:rowOff>
    </xdr:from>
    <xdr:ext cx="152400" cy="152400"/>
    <xdr:pic>
      <xdr:nvPicPr>
        <xdr:cNvPr id="3985" name="Picture 3984">
          <a:hlinkClick xmlns:r="http://schemas.openxmlformats.org/officeDocument/2006/relationships" r:id="rId510" tgtFrame="_top"/>
          <a:extLst>
            <a:ext uri="{FF2B5EF4-FFF2-40B4-BE49-F238E27FC236}">
              <a16:creationId xmlns:a16="http://schemas.microsoft.com/office/drawing/2014/main" id="{00000000-0008-0000-0200-00009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586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1657</xdr:row>
      <xdr:rowOff>19050</xdr:rowOff>
    </xdr:from>
    <xdr:ext cx="152400" cy="152400"/>
    <xdr:pic>
      <xdr:nvPicPr>
        <xdr:cNvPr id="3986" name="Picture 3985">
          <a:hlinkClick xmlns:r="http://schemas.openxmlformats.org/officeDocument/2006/relationships" r:id="rId511" tgtFrame="_top"/>
          <a:extLst>
            <a:ext uri="{FF2B5EF4-FFF2-40B4-BE49-F238E27FC236}">
              <a16:creationId xmlns:a16="http://schemas.microsoft.com/office/drawing/2014/main" id="{00000000-0008-0000-0200-00009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613995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1657</xdr:row>
      <xdr:rowOff>2066925</xdr:rowOff>
    </xdr:from>
    <xdr:ext cx="152400" cy="152400"/>
    <xdr:pic>
      <xdr:nvPicPr>
        <xdr:cNvPr id="3987" name="Picture 3986">
          <a:hlinkClick xmlns:r="http://schemas.openxmlformats.org/officeDocument/2006/relationships" r:id="rId512" tgtFrame="_top"/>
          <a:extLst>
            <a:ext uri="{FF2B5EF4-FFF2-40B4-BE49-F238E27FC236}">
              <a16:creationId xmlns:a16="http://schemas.microsoft.com/office/drawing/2014/main" id="{00000000-0008-0000-0200-00009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638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1658</xdr:row>
      <xdr:rowOff>1762125</xdr:rowOff>
    </xdr:from>
    <xdr:ext cx="152400" cy="152400"/>
    <xdr:pic>
      <xdr:nvPicPr>
        <xdr:cNvPr id="3988" name="Picture 3987">
          <a:hlinkClick xmlns:r="http://schemas.openxmlformats.org/officeDocument/2006/relationships" r:id="rId513" tgtFrame="_top"/>
          <a:extLst>
            <a:ext uri="{FF2B5EF4-FFF2-40B4-BE49-F238E27FC236}">
              <a16:creationId xmlns:a16="http://schemas.microsoft.com/office/drawing/2014/main" id="{00000000-0008-0000-0200-00009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664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1659</xdr:row>
      <xdr:rowOff>1638300</xdr:rowOff>
    </xdr:from>
    <xdr:ext cx="152400" cy="152400"/>
    <xdr:pic>
      <xdr:nvPicPr>
        <xdr:cNvPr id="3989" name="Picture 3988">
          <a:hlinkClick xmlns:r="http://schemas.openxmlformats.org/officeDocument/2006/relationships" r:id="rId514" tgtFrame="_top"/>
          <a:extLst>
            <a:ext uri="{FF2B5EF4-FFF2-40B4-BE49-F238E27FC236}">
              <a16:creationId xmlns:a16="http://schemas.microsoft.com/office/drawing/2014/main" id="{00000000-0008-0000-0200-00009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690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1660</xdr:row>
      <xdr:rowOff>1514475</xdr:rowOff>
    </xdr:from>
    <xdr:ext cx="152400" cy="152400"/>
    <xdr:pic>
      <xdr:nvPicPr>
        <xdr:cNvPr id="3990" name="Picture 3989">
          <a:hlinkClick xmlns:r="http://schemas.openxmlformats.org/officeDocument/2006/relationships" r:id="rId515" tgtFrame="_top"/>
          <a:extLst>
            <a:ext uri="{FF2B5EF4-FFF2-40B4-BE49-F238E27FC236}">
              <a16:creationId xmlns:a16="http://schemas.microsoft.com/office/drawing/2014/main" id="{00000000-0008-0000-0200-00009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716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1661</xdr:row>
      <xdr:rowOff>1390650</xdr:rowOff>
    </xdr:from>
    <xdr:ext cx="152400" cy="152400"/>
    <xdr:pic>
      <xdr:nvPicPr>
        <xdr:cNvPr id="3991" name="Picture 3990">
          <a:hlinkClick xmlns:r="http://schemas.openxmlformats.org/officeDocument/2006/relationships" r:id="rId516" tgtFrame="_top"/>
          <a:extLst>
            <a:ext uri="{FF2B5EF4-FFF2-40B4-BE49-F238E27FC236}">
              <a16:creationId xmlns:a16="http://schemas.microsoft.com/office/drawing/2014/main" id="{00000000-0008-0000-0200-00009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742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1662</xdr:row>
      <xdr:rowOff>1266825</xdr:rowOff>
    </xdr:from>
    <xdr:ext cx="152400" cy="152400"/>
    <xdr:pic>
      <xdr:nvPicPr>
        <xdr:cNvPr id="3992" name="Picture 3991">
          <a:hlinkClick xmlns:r="http://schemas.openxmlformats.org/officeDocument/2006/relationships" r:id="rId517" tgtFrame="_top"/>
          <a:extLst>
            <a:ext uri="{FF2B5EF4-FFF2-40B4-BE49-F238E27FC236}">
              <a16:creationId xmlns:a16="http://schemas.microsoft.com/office/drawing/2014/main" id="{00000000-0008-0000-0200-00009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768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1663</xdr:row>
      <xdr:rowOff>1143000</xdr:rowOff>
    </xdr:from>
    <xdr:ext cx="152400" cy="152400"/>
    <xdr:pic>
      <xdr:nvPicPr>
        <xdr:cNvPr id="3993" name="Picture 3992">
          <a:hlinkClick xmlns:r="http://schemas.openxmlformats.org/officeDocument/2006/relationships" r:id="rId518" tgtFrame="_top"/>
          <a:extLst>
            <a:ext uri="{FF2B5EF4-FFF2-40B4-BE49-F238E27FC236}">
              <a16:creationId xmlns:a16="http://schemas.microsoft.com/office/drawing/2014/main" id="{00000000-0008-0000-0200-00009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794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1664</xdr:row>
      <xdr:rowOff>1019175</xdr:rowOff>
    </xdr:from>
    <xdr:ext cx="152400" cy="152400"/>
    <xdr:pic>
      <xdr:nvPicPr>
        <xdr:cNvPr id="3994" name="Picture 3993">
          <a:hlinkClick xmlns:r="http://schemas.openxmlformats.org/officeDocument/2006/relationships" r:id="rId519" tgtFrame="_top"/>
          <a:extLst>
            <a:ext uri="{FF2B5EF4-FFF2-40B4-BE49-F238E27FC236}">
              <a16:creationId xmlns:a16="http://schemas.microsoft.com/office/drawing/2014/main" id="{00000000-0008-0000-0200-00009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820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1665</xdr:row>
      <xdr:rowOff>895350</xdr:rowOff>
    </xdr:from>
    <xdr:ext cx="152400" cy="152400"/>
    <xdr:pic>
      <xdr:nvPicPr>
        <xdr:cNvPr id="3995" name="Picture 3994">
          <a:hlinkClick xmlns:r="http://schemas.openxmlformats.org/officeDocument/2006/relationships" r:id="rId520" tgtFrame="_top"/>
          <a:extLst>
            <a:ext uri="{FF2B5EF4-FFF2-40B4-BE49-F238E27FC236}">
              <a16:creationId xmlns:a16="http://schemas.microsoft.com/office/drawing/2014/main" id="{00000000-0008-0000-0200-00009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846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1292</xdr:row>
      <xdr:rowOff>228600</xdr:rowOff>
    </xdr:from>
    <xdr:ext cx="152400" cy="152400"/>
    <xdr:pic>
      <xdr:nvPicPr>
        <xdr:cNvPr id="3996" name="Picture 3995">
          <a:hlinkClick xmlns:r="http://schemas.openxmlformats.org/officeDocument/2006/relationships" r:id="rId521" tgtFrame="_top"/>
          <a:extLst>
            <a:ext uri="{FF2B5EF4-FFF2-40B4-BE49-F238E27FC236}">
              <a16:creationId xmlns:a16="http://schemas.microsoft.com/office/drawing/2014/main" id="{00000000-0008-0000-0200-00009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86874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1288</xdr:row>
      <xdr:rowOff>104775</xdr:rowOff>
    </xdr:from>
    <xdr:ext cx="152400" cy="152400"/>
    <xdr:pic>
      <xdr:nvPicPr>
        <xdr:cNvPr id="3997" name="Picture 3996">
          <a:hlinkClick xmlns:r="http://schemas.openxmlformats.org/officeDocument/2006/relationships" r:id="rId522" tgtFrame="_top"/>
          <a:extLst>
            <a:ext uri="{FF2B5EF4-FFF2-40B4-BE49-F238E27FC236}">
              <a16:creationId xmlns:a16="http://schemas.microsoft.com/office/drawing/2014/main" id="{00000000-0008-0000-0200-00009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882341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1666</xdr:row>
      <xdr:rowOff>161925</xdr:rowOff>
    </xdr:from>
    <xdr:ext cx="152400" cy="152400"/>
    <xdr:pic>
      <xdr:nvPicPr>
        <xdr:cNvPr id="3998" name="Picture 3997">
          <a:hlinkClick xmlns:r="http://schemas.openxmlformats.org/officeDocument/2006/relationships" r:id="rId523" tgtFrame="_top"/>
          <a:extLst>
            <a:ext uri="{FF2B5EF4-FFF2-40B4-BE49-F238E27FC236}">
              <a16:creationId xmlns:a16="http://schemas.microsoft.com/office/drawing/2014/main" id="{00000000-0008-0000-0200-00009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914033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1667</xdr:row>
      <xdr:rowOff>219075</xdr:rowOff>
    </xdr:from>
    <xdr:ext cx="152400" cy="152400"/>
    <xdr:pic>
      <xdr:nvPicPr>
        <xdr:cNvPr id="3999" name="Picture 3998">
          <a:hlinkClick xmlns:r="http://schemas.openxmlformats.org/officeDocument/2006/relationships" r:id="rId524" tgtFrame="_top"/>
          <a:extLst>
            <a:ext uri="{FF2B5EF4-FFF2-40B4-BE49-F238E27FC236}">
              <a16:creationId xmlns:a16="http://schemas.microsoft.com/office/drawing/2014/main" id="{00000000-0008-0000-0200-00009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945725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1668</xdr:row>
      <xdr:rowOff>276225</xdr:rowOff>
    </xdr:from>
    <xdr:ext cx="152400" cy="152400"/>
    <xdr:pic>
      <xdr:nvPicPr>
        <xdr:cNvPr id="4000" name="Picture 3999">
          <a:hlinkClick xmlns:r="http://schemas.openxmlformats.org/officeDocument/2006/relationships" r:id="rId525" tgtFrame="_top"/>
          <a:extLst>
            <a:ext uri="{FF2B5EF4-FFF2-40B4-BE49-F238E27FC236}">
              <a16:creationId xmlns:a16="http://schemas.microsoft.com/office/drawing/2014/main" id="{00000000-0008-0000-0200-0000A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3976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1669</xdr:row>
      <xdr:rowOff>333375</xdr:rowOff>
    </xdr:from>
    <xdr:ext cx="152400" cy="152400"/>
    <xdr:pic>
      <xdr:nvPicPr>
        <xdr:cNvPr id="4001" name="Picture 4000">
          <a:hlinkClick xmlns:r="http://schemas.openxmlformats.org/officeDocument/2006/relationships" r:id="rId526" tgtFrame="_top"/>
          <a:extLst>
            <a:ext uri="{FF2B5EF4-FFF2-40B4-BE49-F238E27FC236}">
              <a16:creationId xmlns:a16="http://schemas.microsoft.com/office/drawing/2014/main" id="{00000000-0008-0000-0200-0000A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002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xdr:row>
      <xdr:rowOff>1114425</xdr:rowOff>
    </xdr:from>
    <xdr:ext cx="152400" cy="152400"/>
    <xdr:pic>
      <xdr:nvPicPr>
        <xdr:cNvPr id="4002" name="Picture 4001">
          <a:hlinkClick xmlns:r="http://schemas.openxmlformats.org/officeDocument/2006/relationships" r:id="rId527" tgtFrame="_top"/>
          <a:extLst>
            <a:ext uri="{FF2B5EF4-FFF2-40B4-BE49-F238E27FC236}">
              <a16:creationId xmlns:a16="http://schemas.microsoft.com/office/drawing/2014/main" id="{00000000-0008-0000-0200-0000A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028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1671</xdr:row>
      <xdr:rowOff>266700</xdr:rowOff>
    </xdr:from>
    <xdr:ext cx="152400" cy="152400"/>
    <xdr:pic>
      <xdr:nvPicPr>
        <xdr:cNvPr id="4003" name="Picture 4002">
          <a:hlinkClick xmlns:r="http://schemas.openxmlformats.org/officeDocument/2006/relationships" r:id="rId528" tgtFrame="_top"/>
          <a:extLst>
            <a:ext uri="{FF2B5EF4-FFF2-40B4-BE49-F238E27FC236}">
              <a16:creationId xmlns:a16="http://schemas.microsoft.com/office/drawing/2014/main" id="{00000000-0008-0000-0200-0000A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080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1672</xdr:row>
      <xdr:rowOff>1047750</xdr:rowOff>
    </xdr:from>
    <xdr:ext cx="152400" cy="152400"/>
    <xdr:pic>
      <xdr:nvPicPr>
        <xdr:cNvPr id="4004" name="Picture 4003">
          <a:hlinkClick xmlns:r="http://schemas.openxmlformats.org/officeDocument/2006/relationships" r:id="rId529" tgtFrame="_top"/>
          <a:extLst>
            <a:ext uri="{FF2B5EF4-FFF2-40B4-BE49-F238E27FC236}">
              <a16:creationId xmlns:a16="http://schemas.microsoft.com/office/drawing/2014/main" id="{00000000-0008-0000-0200-0000A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106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1674</xdr:row>
      <xdr:rowOff>200025</xdr:rowOff>
    </xdr:from>
    <xdr:ext cx="152400" cy="152400"/>
    <xdr:pic>
      <xdr:nvPicPr>
        <xdr:cNvPr id="4005" name="Picture 4004">
          <a:hlinkClick xmlns:r="http://schemas.openxmlformats.org/officeDocument/2006/relationships" r:id="rId530" tgtFrame="_top"/>
          <a:extLst>
            <a:ext uri="{FF2B5EF4-FFF2-40B4-BE49-F238E27FC236}">
              <a16:creationId xmlns:a16="http://schemas.microsoft.com/office/drawing/2014/main" id="{00000000-0008-0000-0200-0000A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151638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1675</xdr:row>
      <xdr:rowOff>981075</xdr:rowOff>
    </xdr:from>
    <xdr:ext cx="152400" cy="152400"/>
    <xdr:pic>
      <xdr:nvPicPr>
        <xdr:cNvPr id="4006" name="Picture 4005">
          <a:hlinkClick xmlns:r="http://schemas.openxmlformats.org/officeDocument/2006/relationships" r:id="rId531" tgtFrame="_top"/>
          <a:extLst>
            <a:ext uri="{FF2B5EF4-FFF2-40B4-BE49-F238E27FC236}">
              <a16:creationId xmlns:a16="http://schemas.microsoft.com/office/drawing/2014/main" id="{00000000-0008-0000-0200-0000A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184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1676</xdr:row>
      <xdr:rowOff>133350</xdr:rowOff>
    </xdr:from>
    <xdr:ext cx="152400" cy="152400"/>
    <xdr:pic>
      <xdr:nvPicPr>
        <xdr:cNvPr id="4007" name="Picture 4006">
          <a:hlinkClick xmlns:r="http://schemas.openxmlformats.org/officeDocument/2006/relationships" r:id="rId532" tgtFrame="_top"/>
          <a:extLst>
            <a:ext uri="{FF2B5EF4-FFF2-40B4-BE49-F238E27FC236}">
              <a16:creationId xmlns:a16="http://schemas.microsoft.com/office/drawing/2014/main" id="{00000000-0008-0000-0200-0000A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222903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1677</xdr:row>
      <xdr:rowOff>914400</xdr:rowOff>
    </xdr:from>
    <xdr:ext cx="152400" cy="152400"/>
    <xdr:pic>
      <xdr:nvPicPr>
        <xdr:cNvPr id="4008" name="Picture 4007">
          <a:hlinkClick xmlns:r="http://schemas.openxmlformats.org/officeDocument/2006/relationships" r:id="rId533" tgtFrame="_top"/>
          <a:extLst>
            <a:ext uri="{FF2B5EF4-FFF2-40B4-BE49-F238E27FC236}">
              <a16:creationId xmlns:a16="http://schemas.microsoft.com/office/drawing/2014/main" id="{00000000-0008-0000-0200-0000A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262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1678</xdr:row>
      <xdr:rowOff>66675</xdr:rowOff>
    </xdr:from>
    <xdr:ext cx="152400" cy="152400"/>
    <xdr:pic>
      <xdr:nvPicPr>
        <xdr:cNvPr id="4009" name="Picture 4008">
          <a:hlinkClick xmlns:r="http://schemas.openxmlformats.org/officeDocument/2006/relationships" r:id="rId534" tgtFrame="_top"/>
          <a:extLst>
            <a:ext uri="{FF2B5EF4-FFF2-40B4-BE49-F238E27FC236}">
              <a16:creationId xmlns:a16="http://schemas.microsoft.com/office/drawing/2014/main" id="{00000000-0008-0000-0200-0000A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2941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214</xdr:row>
      <xdr:rowOff>847725</xdr:rowOff>
    </xdr:from>
    <xdr:ext cx="152400" cy="152400"/>
    <xdr:pic>
      <xdr:nvPicPr>
        <xdr:cNvPr id="4010" name="Picture 4009">
          <a:hlinkClick xmlns:r="http://schemas.openxmlformats.org/officeDocument/2006/relationships" r:id="rId535" tgtFrame="_top"/>
          <a:extLst>
            <a:ext uri="{FF2B5EF4-FFF2-40B4-BE49-F238E27FC236}">
              <a16:creationId xmlns:a16="http://schemas.microsoft.com/office/drawing/2014/main" id="{00000000-0008-0000-0200-0000A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340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215</xdr:row>
      <xdr:rowOff>1085850</xdr:rowOff>
    </xdr:from>
    <xdr:ext cx="152400" cy="152400"/>
    <xdr:pic>
      <xdr:nvPicPr>
        <xdr:cNvPr id="4011" name="Picture 4010">
          <a:hlinkClick xmlns:r="http://schemas.openxmlformats.org/officeDocument/2006/relationships" r:id="rId536" tgtFrame="_top"/>
          <a:extLst>
            <a:ext uri="{FF2B5EF4-FFF2-40B4-BE49-F238E27FC236}">
              <a16:creationId xmlns:a16="http://schemas.microsoft.com/office/drawing/2014/main" id="{00000000-0008-0000-0200-0000A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366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432</xdr:row>
      <xdr:rowOff>1143000</xdr:rowOff>
    </xdr:from>
    <xdr:ext cx="152400" cy="149802"/>
    <xdr:pic>
      <xdr:nvPicPr>
        <xdr:cNvPr id="4012" name="Picture 4011">
          <a:hlinkClick xmlns:r="http://schemas.openxmlformats.org/officeDocument/2006/relationships" r:id="rId537" tgtFrame="_top"/>
          <a:extLst>
            <a:ext uri="{FF2B5EF4-FFF2-40B4-BE49-F238E27FC236}">
              <a16:creationId xmlns:a16="http://schemas.microsoft.com/office/drawing/2014/main" id="{00000000-0008-0000-0200-0000A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3921018"/>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955</xdr:row>
      <xdr:rowOff>295275</xdr:rowOff>
    </xdr:from>
    <xdr:ext cx="152400" cy="152400"/>
    <xdr:pic>
      <xdr:nvPicPr>
        <xdr:cNvPr id="4013" name="Picture 4012">
          <a:hlinkClick xmlns:r="http://schemas.openxmlformats.org/officeDocument/2006/relationships" r:id="rId538" tgtFrame="_top"/>
          <a:extLst>
            <a:ext uri="{FF2B5EF4-FFF2-40B4-BE49-F238E27FC236}">
              <a16:creationId xmlns:a16="http://schemas.microsoft.com/office/drawing/2014/main" id="{00000000-0008-0000-0200-0000A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444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1680</xdr:row>
      <xdr:rowOff>171450</xdr:rowOff>
    </xdr:from>
    <xdr:ext cx="152400" cy="152400"/>
    <xdr:pic>
      <xdr:nvPicPr>
        <xdr:cNvPr id="4014" name="Picture 4013">
          <a:hlinkClick xmlns:r="http://schemas.openxmlformats.org/officeDocument/2006/relationships" r:id="rId539" tgtFrame="_top"/>
          <a:extLst>
            <a:ext uri="{FF2B5EF4-FFF2-40B4-BE49-F238E27FC236}">
              <a16:creationId xmlns:a16="http://schemas.microsoft.com/office/drawing/2014/main" id="{00000000-0008-0000-0200-0000A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460508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1681</xdr:row>
      <xdr:rowOff>47625</xdr:rowOff>
    </xdr:from>
    <xdr:ext cx="152400" cy="152400"/>
    <xdr:pic>
      <xdr:nvPicPr>
        <xdr:cNvPr id="4015" name="Picture 4014">
          <a:hlinkClick xmlns:r="http://schemas.openxmlformats.org/officeDocument/2006/relationships" r:id="rId540" tgtFrame="_top"/>
          <a:extLst>
            <a:ext uri="{FF2B5EF4-FFF2-40B4-BE49-F238E27FC236}">
              <a16:creationId xmlns:a16="http://schemas.microsoft.com/office/drawing/2014/main" id="{00000000-0008-0000-0200-0000A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474103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1681</xdr:row>
      <xdr:rowOff>1733550</xdr:rowOff>
    </xdr:from>
    <xdr:ext cx="152400" cy="161059"/>
    <xdr:pic>
      <xdr:nvPicPr>
        <xdr:cNvPr id="4016" name="Picture 4015">
          <a:hlinkClick xmlns:r="http://schemas.openxmlformats.org/officeDocument/2006/relationships" r:id="rId541" tgtFrame="_top"/>
          <a:extLst>
            <a:ext uri="{FF2B5EF4-FFF2-40B4-BE49-F238E27FC236}">
              <a16:creationId xmlns:a16="http://schemas.microsoft.com/office/drawing/2014/main" id="{00000000-0008-0000-0200-0000B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4960109"/>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657</xdr:row>
      <xdr:rowOff>161925</xdr:rowOff>
    </xdr:from>
    <xdr:ext cx="152400" cy="152400"/>
    <xdr:pic>
      <xdr:nvPicPr>
        <xdr:cNvPr id="4017" name="Picture 4016">
          <a:hlinkClick xmlns:r="http://schemas.openxmlformats.org/officeDocument/2006/relationships" r:id="rId542" tgtFrame="_top"/>
          <a:extLst>
            <a:ext uri="{FF2B5EF4-FFF2-40B4-BE49-F238E27FC236}">
              <a16:creationId xmlns:a16="http://schemas.microsoft.com/office/drawing/2014/main" id="{00000000-0008-0000-0200-0000B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537488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1682</xdr:row>
      <xdr:rowOff>400050</xdr:rowOff>
    </xdr:from>
    <xdr:ext cx="152400" cy="152400"/>
    <xdr:pic>
      <xdr:nvPicPr>
        <xdr:cNvPr id="4018" name="Picture 4017">
          <a:hlinkClick xmlns:r="http://schemas.openxmlformats.org/officeDocument/2006/relationships" r:id="rId543" tgtFrame="_top"/>
          <a:extLst>
            <a:ext uri="{FF2B5EF4-FFF2-40B4-BE49-F238E27FC236}">
              <a16:creationId xmlns:a16="http://schemas.microsoft.com/office/drawing/2014/main" id="{00000000-0008-0000-0200-0000B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573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1683</xdr:row>
      <xdr:rowOff>638175</xdr:rowOff>
    </xdr:from>
    <xdr:ext cx="152400" cy="152400"/>
    <xdr:pic>
      <xdr:nvPicPr>
        <xdr:cNvPr id="4019" name="Picture 4018">
          <a:hlinkClick xmlns:r="http://schemas.openxmlformats.org/officeDocument/2006/relationships" r:id="rId544" tgtFrame="_top"/>
          <a:extLst>
            <a:ext uri="{FF2B5EF4-FFF2-40B4-BE49-F238E27FC236}">
              <a16:creationId xmlns:a16="http://schemas.microsoft.com/office/drawing/2014/main" id="{00000000-0008-0000-0200-0000B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599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1684</xdr:row>
      <xdr:rowOff>876300</xdr:rowOff>
    </xdr:from>
    <xdr:ext cx="152400" cy="152400"/>
    <xdr:pic>
      <xdr:nvPicPr>
        <xdr:cNvPr id="4020" name="Picture 4019">
          <a:hlinkClick xmlns:r="http://schemas.openxmlformats.org/officeDocument/2006/relationships" r:id="rId545" tgtFrame="_top"/>
          <a:extLst>
            <a:ext uri="{FF2B5EF4-FFF2-40B4-BE49-F238E27FC236}">
              <a16:creationId xmlns:a16="http://schemas.microsoft.com/office/drawing/2014/main" id="{00000000-0008-0000-0200-0000B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625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1685</xdr:row>
      <xdr:rowOff>1114425</xdr:rowOff>
    </xdr:from>
    <xdr:ext cx="152400" cy="152400"/>
    <xdr:pic>
      <xdr:nvPicPr>
        <xdr:cNvPr id="4021" name="Picture 4020">
          <a:hlinkClick xmlns:r="http://schemas.openxmlformats.org/officeDocument/2006/relationships" r:id="rId546" tgtFrame="_top"/>
          <a:extLst>
            <a:ext uri="{FF2B5EF4-FFF2-40B4-BE49-F238E27FC236}">
              <a16:creationId xmlns:a16="http://schemas.microsoft.com/office/drawing/2014/main" id="{00000000-0008-0000-0200-0000B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651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219</xdr:row>
      <xdr:rowOff>1352550</xdr:rowOff>
    </xdr:from>
    <xdr:ext cx="152400" cy="152400"/>
    <xdr:pic>
      <xdr:nvPicPr>
        <xdr:cNvPr id="4022" name="Picture 4021">
          <a:hlinkClick xmlns:r="http://schemas.openxmlformats.org/officeDocument/2006/relationships" r:id="rId547" tgtFrame="_top"/>
          <a:extLst>
            <a:ext uri="{FF2B5EF4-FFF2-40B4-BE49-F238E27FC236}">
              <a16:creationId xmlns:a16="http://schemas.microsoft.com/office/drawing/2014/main" id="{00000000-0008-0000-0200-0000B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677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715</xdr:row>
      <xdr:rowOff>1228725</xdr:rowOff>
    </xdr:from>
    <xdr:ext cx="152400" cy="152400"/>
    <xdr:pic>
      <xdr:nvPicPr>
        <xdr:cNvPr id="4023" name="Picture 4022">
          <a:hlinkClick xmlns:r="http://schemas.openxmlformats.org/officeDocument/2006/relationships" r:id="rId548" tgtFrame="_top"/>
          <a:extLst>
            <a:ext uri="{FF2B5EF4-FFF2-40B4-BE49-F238E27FC236}">
              <a16:creationId xmlns:a16="http://schemas.microsoft.com/office/drawing/2014/main" id="{00000000-0008-0000-0200-0000B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703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1686</xdr:row>
      <xdr:rowOff>1104900</xdr:rowOff>
    </xdr:from>
    <xdr:ext cx="152400" cy="152400"/>
    <xdr:pic>
      <xdr:nvPicPr>
        <xdr:cNvPr id="4024" name="Picture 4023">
          <a:hlinkClick xmlns:r="http://schemas.openxmlformats.org/officeDocument/2006/relationships" r:id="rId549" tgtFrame="_top"/>
          <a:extLst>
            <a:ext uri="{FF2B5EF4-FFF2-40B4-BE49-F238E27FC236}">
              <a16:creationId xmlns:a16="http://schemas.microsoft.com/office/drawing/2014/main" id="{00000000-0008-0000-0200-0000B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729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1688</xdr:row>
      <xdr:rowOff>257175</xdr:rowOff>
    </xdr:from>
    <xdr:ext cx="152400" cy="152400"/>
    <xdr:pic>
      <xdr:nvPicPr>
        <xdr:cNvPr id="4025" name="Picture 4024">
          <a:hlinkClick xmlns:r="http://schemas.openxmlformats.org/officeDocument/2006/relationships" r:id="rId550" tgtFrame="_top"/>
          <a:extLst>
            <a:ext uri="{FF2B5EF4-FFF2-40B4-BE49-F238E27FC236}">
              <a16:creationId xmlns:a16="http://schemas.microsoft.com/office/drawing/2014/main" id="{00000000-0008-0000-0200-0000B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780808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1689</xdr:row>
      <xdr:rowOff>495300</xdr:rowOff>
    </xdr:from>
    <xdr:ext cx="152400" cy="152400"/>
    <xdr:pic>
      <xdr:nvPicPr>
        <xdr:cNvPr id="4026" name="Picture 4025">
          <a:hlinkClick xmlns:r="http://schemas.openxmlformats.org/officeDocument/2006/relationships" r:id="rId551" tgtFrame="_top"/>
          <a:extLst>
            <a:ext uri="{FF2B5EF4-FFF2-40B4-BE49-F238E27FC236}">
              <a16:creationId xmlns:a16="http://schemas.microsoft.com/office/drawing/2014/main" id="{00000000-0008-0000-0200-0000B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807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1690</xdr:row>
      <xdr:rowOff>733425</xdr:rowOff>
    </xdr:from>
    <xdr:ext cx="152400" cy="152400"/>
    <xdr:pic>
      <xdr:nvPicPr>
        <xdr:cNvPr id="4027" name="Picture 4026">
          <a:hlinkClick xmlns:r="http://schemas.openxmlformats.org/officeDocument/2006/relationships" r:id="rId552" tgtFrame="_top"/>
          <a:extLst>
            <a:ext uri="{FF2B5EF4-FFF2-40B4-BE49-F238E27FC236}">
              <a16:creationId xmlns:a16="http://schemas.microsoft.com/office/drawing/2014/main" id="{00000000-0008-0000-0200-0000B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833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1691</xdr:row>
      <xdr:rowOff>971550</xdr:rowOff>
    </xdr:from>
    <xdr:ext cx="152400" cy="152400"/>
    <xdr:pic>
      <xdr:nvPicPr>
        <xdr:cNvPr id="4028" name="Picture 4027">
          <a:hlinkClick xmlns:r="http://schemas.openxmlformats.org/officeDocument/2006/relationships" r:id="rId553" tgtFrame="_top"/>
          <a:extLst>
            <a:ext uri="{FF2B5EF4-FFF2-40B4-BE49-F238E27FC236}">
              <a16:creationId xmlns:a16="http://schemas.microsoft.com/office/drawing/2014/main" id="{00000000-0008-0000-0200-0000B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859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356</xdr:row>
      <xdr:rowOff>1209675</xdr:rowOff>
    </xdr:from>
    <xdr:ext cx="152400" cy="152400"/>
    <xdr:pic>
      <xdr:nvPicPr>
        <xdr:cNvPr id="4029" name="Picture 4028">
          <a:hlinkClick xmlns:r="http://schemas.openxmlformats.org/officeDocument/2006/relationships" r:id="rId554" tgtFrame="_top"/>
          <a:extLst>
            <a:ext uri="{FF2B5EF4-FFF2-40B4-BE49-F238E27FC236}">
              <a16:creationId xmlns:a16="http://schemas.microsoft.com/office/drawing/2014/main" id="{00000000-0008-0000-0200-0000B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88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1693</xdr:row>
      <xdr:rowOff>0</xdr:rowOff>
    </xdr:from>
    <xdr:ext cx="152400" cy="152400"/>
    <xdr:pic>
      <xdr:nvPicPr>
        <xdr:cNvPr id="4030" name="Picture 4029">
          <a:hlinkClick xmlns:r="http://schemas.openxmlformats.org/officeDocument/2006/relationships" r:id="rId555" tgtFrame="_top"/>
          <a:extLst>
            <a:ext uri="{FF2B5EF4-FFF2-40B4-BE49-F238E27FC236}">
              <a16:creationId xmlns:a16="http://schemas.microsoft.com/office/drawing/2014/main" id="{00000000-0008-0000-0200-0000B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91095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1693</xdr:row>
      <xdr:rowOff>1323975</xdr:rowOff>
    </xdr:from>
    <xdr:ext cx="152400" cy="159327"/>
    <xdr:pic>
      <xdr:nvPicPr>
        <xdr:cNvPr id="4031" name="Picture 4030">
          <a:hlinkClick xmlns:r="http://schemas.openxmlformats.org/officeDocument/2006/relationships" r:id="rId556" tgtFrame="_top"/>
          <a:extLst>
            <a:ext uri="{FF2B5EF4-FFF2-40B4-BE49-F238E27FC236}">
              <a16:creationId xmlns:a16="http://schemas.microsoft.com/office/drawing/2014/main" id="{00000000-0008-0000-0200-0000B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937624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1694</xdr:row>
      <xdr:rowOff>1200150</xdr:rowOff>
    </xdr:from>
    <xdr:ext cx="152400" cy="152400"/>
    <xdr:pic>
      <xdr:nvPicPr>
        <xdr:cNvPr id="4032" name="Picture 4031">
          <a:hlinkClick xmlns:r="http://schemas.openxmlformats.org/officeDocument/2006/relationships" r:id="rId557" tgtFrame="_top"/>
          <a:extLst>
            <a:ext uri="{FF2B5EF4-FFF2-40B4-BE49-F238E27FC236}">
              <a16:creationId xmlns:a16="http://schemas.microsoft.com/office/drawing/2014/main" id="{00000000-0008-0000-0200-0000C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4963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1695</xdr:row>
      <xdr:rowOff>171450</xdr:rowOff>
    </xdr:from>
    <xdr:ext cx="152400" cy="152400"/>
    <xdr:pic>
      <xdr:nvPicPr>
        <xdr:cNvPr id="4033" name="Picture 4032">
          <a:hlinkClick xmlns:r="http://schemas.openxmlformats.org/officeDocument/2006/relationships" r:id="rId558" tgtFrame="_top"/>
          <a:extLst>
            <a:ext uri="{FF2B5EF4-FFF2-40B4-BE49-F238E27FC236}">
              <a16:creationId xmlns:a16="http://schemas.microsoft.com/office/drawing/2014/main" id="{00000000-0008-0000-0200-0000C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00603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208</xdr:row>
      <xdr:rowOff>590550</xdr:rowOff>
    </xdr:from>
    <xdr:ext cx="152400" cy="152400"/>
    <xdr:pic>
      <xdr:nvPicPr>
        <xdr:cNvPr id="4034" name="Picture 4033">
          <a:hlinkClick xmlns:r="http://schemas.openxmlformats.org/officeDocument/2006/relationships" r:id="rId559" tgtFrame="_top"/>
          <a:extLst>
            <a:ext uri="{FF2B5EF4-FFF2-40B4-BE49-F238E27FC236}">
              <a16:creationId xmlns:a16="http://schemas.microsoft.com/office/drawing/2014/main" id="{00000000-0008-0000-0200-0000C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041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1696</xdr:row>
      <xdr:rowOff>1009650</xdr:rowOff>
    </xdr:from>
    <xdr:ext cx="152400" cy="152400"/>
    <xdr:pic>
      <xdr:nvPicPr>
        <xdr:cNvPr id="4035" name="Picture 4034">
          <a:hlinkClick xmlns:r="http://schemas.openxmlformats.org/officeDocument/2006/relationships" r:id="rId560" tgtFrame="_top"/>
          <a:extLst>
            <a:ext uri="{FF2B5EF4-FFF2-40B4-BE49-F238E27FC236}">
              <a16:creationId xmlns:a16="http://schemas.microsoft.com/office/drawing/2014/main" id="{00000000-0008-0000-0200-0000C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067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xdr:row>
      <xdr:rowOff>704850</xdr:rowOff>
    </xdr:from>
    <xdr:ext cx="152400" cy="152400"/>
    <xdr:pic>
      <xdr:nvPicPr>
        <xdr:cNvPr id="4036" name="Picture 4035">
          <a:hlinkClick xmlns:r="http://schemas.openxmlformats.org/officeDocument/2006/relationships" r:id="rId561" tgtFrame="_top"/>
          <a:extLst>
            <a:ext uri="{FF2B5EF4-FFF2-40B4-BE49-F238E27FC236}">
              <a16:creationId xmlns:a16="http://schemas.microsoft.com/office/drawing/2014/main" id="{00000000-0008-0000-0200-0000C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093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1697</xdr:row>
      <xdr:rowOff>400050</xdr:rowOff>
    </xdr:from>
    <xdr:ext cx="152400" cy="152400"/>
    <xdr:pic>
      <xdr:nvPicPr>
        <xdr:cNvPr id="4037" name="Picture 4036">
          <a:hlinkClick xmlns:r="http://schemas.openxmlformats.org/officeDocument/2006/relationships" r:id="rId562" tgtFrame="_top"/>
          <a:extLst>
            <a:ext uri="{FF2B5EF4-FFF2-40B4-BE49-F238E27FC236}">
              <a16:creationId xmlns:a16="http://schemas.microsoft.com/office/drawing/2014/main" id="{00000000-0008-0000-0200-0000C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119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1698</xdr:row>
      <xdr:rowOff>95250</xdr:rowOff>
    </xdr:from>
    <xdr:ext cx="152400" cy="152400"/>
    <xdr:pic>
      <xdr:nvPicPr>
        <xdr:cNvPr id="4038" name="Picture 4037">
          <a:hlinkClick xmlns:r="http://schemas.openxmlformats.org/officeDocument/2006/relationships" r:id="rId563" tgtFrame="_top"/>
          <a:extLst>
            <a:ext uri="{FF2B5EF4-FFF2-40B4-BE49-F238E27FC236}">
              <a16:creationId xmlns:a16="http://schemas.microsoft.com/office/drawing/2014/main" id="{00000000-0008-0000-0200-0000C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128297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1698</xdr:row>
      <xdr:rowOff>1600200</xdr:rowOff>
    </xdr:from>
    <xdr:ext cx="152400" cy="152400"/>
    <xdr:pic>
      <xdr:nvPicPr>
        <xdr:cNvPr id="4039" name="Picture 4038">
          <a:hlinkClick xmlns:r="http://schemas.openxmlformats.org/officeDocument/2006/relationships" r:id="rId564" tgtFrame="_top"/>
          <a:extLst>
            <a:ext uri="{FF2B5EF4-FFF2-40B4-BE49-F238E27FC236}">
              <a16:creationId xmlns:a16="http://schemas.microsoft.com/office/drawing/2014/main" id="{00000000-0008-0000-0200-0000C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145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1699</xdr:row>
      <xdr:rowOff>1295400</xdr:rowOff>
    </xdr:from>
    <xdr:ext cx="152400" cy="152400"/>
    <xdr:pic>
      <xdr:nvPicPr>
        <xdr:cNvPr id="4040" name="Picture 4039">
          <a:hlinkClick xmlns:r="http://schemas.openxmlformats.org/officeDocument/2006/relationships" r:id="rId565" tgtFrame="_top"/>
          <a:extLst>
            <a:ext uri="{FF2B5EF4-FFF2-40B4-BE49-F238E27FC236}">
              <a16:creationId xmlns:a16="http://schemas.microsoft.com/office/drawing/2014/main" id="{00000000-0008-0000-0200-0000C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171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xdr:row>
      <xdr:rowOff>990600</xdr:rowOff>
    </xdr:from>
    <xdr:ext cx="152400" cy="152400"/>
    <xdr:pic>
      <xdr:nvPicPr>
        <xdr:cNvPr id="4041" name="Picture 4040">
          <a:hlinkClick xmlns:r="http://schemas.openxmlformats.org/officeDocument/2006/relationships" r:id="rId566" tgtFrame="_top"/>
          <a:extLst>
            <a:ext uri="{FF2B5EF4-FFF2-40B4-BE49-F238E27FC236}">
              <a16:creationId xmlns:a16="http://schemas.microsoft.com/office/drawing/2014/main" id="{00000000-0008-0000-0200-0000C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197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xdr:row>
      <xdr:rowOff>1047750</xdr:rowOff>
    </xdr:from>
    <xdr:ext cx="152400" cy="152400"/>
    <xdr:pic>
      <xdr:nvPicPr>
        <xdr:cNvPr id="4042" name="Picture 4041">
          <a:hlinkClick xmlns:r="http://schemas.openxmlformats.org/officeDocument/2006/relationships" r:id="rId567" tgtFrame="_top"/>
          <a:extLst>
            <a:ext uri="{FF2B5EF4-FFF2-40B4-BE49-F238E27FC236}">
              <a16:creationId xmlns:a16="http://schemas.microsoft.com/office/drawing/2014/main" id="{00000000-0008-0000-0200-0000C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223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xdr:row>
      <xdr:rowOff>1104900</xdr:rowOff>
    </xdr:from>
    <xdr:ext cx="152400" cy="152400"/>
    <xdr:pic>
      <xdr:nvPicPr>
        <xdr:cNvPr id="4043" name="Picture 4042">
          <a:hlinkClick xmlns:r="http://schemas.openxmlformats.org/officeDocument/2006/relationships" r:id="rId568" tgtFrame="_top"/>
          <a:extLst>
            <a:ext uri="{FF2B5EF4-FFF2-40B4-BE49-F238E27FC236}">
              <a16:creationId xmlns:a16="http://schemas.microsoft.com/office/drawing/2014/main" id="{00000000-0008-0000-0200-0000C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249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222</xdr:row>
      <xdr:rowOff>619125</xdr:rowOff>
    </xdr:from>
    <xdr:ext cx="152400" cy="152400"/>
    <xdr:pic>
      <xdr:nvPicPr>
        <xdr:cNvPr id="4044" name="Picture 4043">
          <a:hlinkClick xmlns:r="http://schemas.openxmlformats.org/officeDocument/2006/relationships" r:id="rId569" tgtFrame="_top"/>
          <a:extLst>
            <a:ext uri="{FF2B5EF4-FFF2-40B4-BE49-F238E27FC236}">
              <a16:creationId xmlns:a16="http://schemas.microsoft.com/office/drawing/2014/main" id="{00000000-0008-0000-0200-0000C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275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222</xdr:row>
      <xdr:rowOff>1943100</xdr:rowOff>
    </xdr:from>
    <xdr:ext cx="152400" cy="153266"/>
    <xdr:pic>
      <xdr:nvPicPr>
        <xdr:cNvPr id="4045" name="Picture 4044">
          <a:hlinkClick xmlns:r="http://schemas.openxmlformats.org/officeDocument/2006/relationships" r:id="rId570" tgtFrame="_top"/>
          <a:extLst>
            <a:ext uri="{FF2B5EF4-FFF2-40B4-BE49-F238E27FC236}">
              <a16:creationId xmlns:a16="http://schemas.microsoft.com/office/drawing/2014/main" id="{00000000-0008-0000-0200-0000C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2753291"/>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223</xdr:row>
      <xdr:rowOff>1457325</xdr:rowOff>
    </xdr:from>
    <xdr:ext cx="152400" cy="152400"/>
    <xdr:pic>
      <xdr:nvPicPr>
        <xdr:cNvPr id="4046" name="Picture 4045">
          <a:hlinkClick xmlns:r="http://schemas.openxmlformats.org/officeDocument/2006/relationships" r:id="rId571" tgtFrame="_top"/>
          <a:extLst>
            <a:ext uri="{FF2B5EF4-FFF2-40B4-BE49-F238E27FC236}">
              <a16:creationId xmlns:a16="http://schemas.microsoft.com/office/drawing/2014/main" id="{00000000-0008-0000-0200-0000C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301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224</xdr:row>
      <xdr:rowOff>971550</xdr:rowOff>
    </xdr:from>
    <xdr:ext cx="152400" cy="152400"/>
    <xdr:pic>
      <xdr:nvPicPr>
        <xdr:cNvPr id="4047" name="Picture 4046">
          <a:hlinkClick xmlns:r="http://schemas.openxmlformats.org/officeDocument/2006/relationships" r:id="rId572" tgtFrame="_top"/>
          <a:extLst>
            <a:ext uri="{FF2B5EF4-FFF2-40B4-BE49-F238E27FC236}">
              <a16:creationId xmlns:a16="http://schemas.microsoft.com/office/drawing/2014/main" id="{00000000-0008-0000-0200-0000C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327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1700</xdr:row>
      <xdr:rowOff>485775</xdr:rowOff>
    </xdr:from>
    <xdr:ext cx="152400" cy="152400"/>
    <xdr:pic>
      <xdr:nvPicPr>
        <xdr:cNvPr id="4048" name="Picture 4047">
          <a:hlinkClick xmlns:r="http://schemas.openxmlformats.org/officeDocument/2006/relationships" r:id="rId573" tgtFrame="_top"/>
          <a:extLst>
            <a:ext uri="{FF2B5EF4-FFF2-40B4-BE49-F238E27FC236}">
              <a16:creationId xmlns:a16="http://schemas.microsoft.com/office/drawing/2014/main" id="{00000000-0008-0000-0200-0000D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353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1701</xdr:row>
      <xdr:rowOff>0</xdr:rowOff>
    </xdr:from>
    <xdr:ext cx="152400" cy="152400"/>
    <xdr:pic>
      <xdr:nvPicPr>
        <xdr:cNvPr id="4049" name="Picture 4048">
          <a:hlinkClick xmlns:r="http://schemas.openxmlformats.org/officeDocument/2006/relationships" r:id="rId574" tgtFrame="_top"/>
          <a:extLst>
            <a:ext uri="{FF2B5EF4-FFF2-40B4-BE49-F238E27FC236}">
              <a16:creationId xmlns:a16="http://schemas.microsoft.com/office/drawing/2014/main" id="{00000000-0008-0000-0200-0000D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35256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1701</xdr:row>
      <xdr:rowOff>1504950</xdr:rowOff>
    </xdr:from>
    <xdr:ext cx="152400" cy="152400"/>
    <xdr:pic>
      <xdr:nvPicPr>
        <xdr:cNvPr id="4050" name="Picture 4049">
          <a:hlinkClick xmlns:r="http://schemas.openxmlformats.org/officeDocument/2006/relationships" r:id="rId575" tgtFrame="_top"/>
          <a:extLst>
            <a:ext uri="{FF2B5EF4-FFF2-40B4-BE49-F238E27FC236}">
              <a16:creationId xmlns:a16="http://schemas.microsoft.com/office/drawing/2014/main" id="{00000000-0008-0000-0200-0000D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379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1702</xdr:row>
      <xdr:rowOff>1019175</xdr:rowOff>
    </xdr:from>
    <xdr:ext cx="152400" cy="152400"/>
    <xdr:pic>
      <xdr:nvPicPr>
        <xdr:cNvPr id="4051" name="Picture 4050">
          <a:hlinkClick xmlns:r="http://schemas.openxmlformats.org/officeDocument/2006/relationships" r:id="rId576" tgtFrame="_top"/>
          <a:extLst>
            <a:ext uri="{FF2B5EF4-FFF2-40B4-BE49-F238E27FC236}">
              <a16:creationId xmlns:a16="http://schemas.microsoft.com/office/drawing/2014/main" id="{00000000-0008-0000-0200-0000D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405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1703</xdr:row>
      <xdr:rowOff>533400</xdr:rowOff>
    </xdr:from>
    <xdr:ext cx="152400" cy="152400"/>
    <xdr:pic>
      <xdr:nvPicPr>
        <xdr:cNvPr id="4052" name="Picture 4051">
          <a:hlinkClick xmlns:r="http://schemas.openxmlformats.org/officeDocument/2006/relationships" r:id="rId577" tgtFrame="_top"/>
          <a:extLst>
            <a:ext uri="{FF2B5EF4-FFF2-40B4-BE49-F238E27FC236}">
              <a16:creationId xmlns:a16="http://schemas.microsoft.com/office/drawing/2014/main" id="{00000000-0008-0000-0200-0000D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431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709</xdr:row>
      <xdr:rowOff>47625</xdr:rowOff>
    </xdr:from>
    <xdr:ext cx="152400" cy="152400"/>
    <xdr:pic>
      <xdr:nvPicPr>
        <xdr:cNvPr id="4053" name="Picture 4052">
          <a:hlinkClick xmlns:r="http://schemas.openxmlformats.org/officeDocument/2006/relationships" r:id="rId578" tgtFrame="_top"/>
          <a:extLst>
            <a:ext uri="{FF2B5EF4-FFF2-40B4-BE49-F238E27FC236}">
              <a16:creationId xmlns:a16="http://schemas.microsoft.com/office/drawing/2014/main" id="{00000000-0008-0000-0200-0000D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435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709</xdr:row>
      <xdr:rowOff>1552575</xdr:rowOff>
    </xdr:from>
    <xdr:ext cx="152400" cy="152400"/>
    <xdr:pic>
      <xdr:nvPicPr>
        <xdr:cNvPr id="4054" name="Picture 4053">
          <a:hlinkClick xmlns:r="http://schemas.openxmlformats.org/officeDocument/2006/relationships" r:id="rId579" tgtFrame="_top"/>
          <a:extLst>
            <a:ext uri="{FF2B5EF4-FFF2-40B4-BE49-F238E27FC236}">
              <a16:creationId xmlns:a16="http://schemas.microsoft.com/office/drawing/2014/main" id="{00000000-0008-0000-0200-0000D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457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426</xdr:row>
      <xdr:rowOff>1066800</xdr:rowOff>
    </xdr:from>
    <xdr:ext cx="152400" cy="152400"/>
    <xdr:pic>
      <xdr:nvPicPr>
        <xdr:cNvPr id="4055" name="Picture 4054">
          <a:hlinkClick xmlns:r="http://schemas.openxmlformats.org/officeDocument/2006/relationships" r:id="rId580" tgtFrame="_top"/>
          <a:extLst>
            <a:ext uri="{FF2B5EF4-FFF2-40B4-BE49-F238E27FC236}">
              <a16:creationId xmlns:a16="http://schemas.microsoft.com/office/drawing/2014/main" id="{00000000-0008-0000-0200-0000D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483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427</xdr:row>
      <xdr:rowOff>581025</xdr:rowOff>
    </xdr:from>
    <xdr:ext cx="152400" cy="152400"/>
    <xdr:pic>
      <xdr:nvPicPr>
        <xdr:cNvPr id="4056" name="Picture 4055">
          <a:hlinkClick xmlns:r="http://schemas.openxmlformats.org/officeDocument/2006/relationships" r:id="rId581" tgtFrame="_top"/>
          <a:extLst>
            <a:ext uri="{FF2B5EF4-FFF2-40B4-BE49-F238E27FC236}">
              <a16:creationId xmlns:a16="http://schemas.microsoft.com/office/drawing/2014/main" id="{00000000-0008-0000-0200-0000D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509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1087</xdr:row>
      <xdr:rowOff>457200</xdr:rowOff>
    </xdr:from>
    <xdr:ext cx="152400" cy="152400"/>
    <xdr:pic>
      <xdr:nvPicPr>
        <xdr:cNvPr id="4057" name="Picture 4056">
          <a:hlinkClick xmlns:r="http://schemas.openxmlformats.org/officeDocument/2006/relationships" r:id="rId582" tgtFrame="_top"/>
          <a:extLst>
            <a:ext uri="{FF2B5EF4-FFF2-40B4-BE49-F238E27FC236}">
              <a16:creationId xmlns:a16="http://schemas.microsoft.com/office/drawing/2014/main" id="{00000000-0008-0000-0200-0000D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535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1088</xdr:row>
      <xdr:rowOff>333375</xdr:rowOff>
    </xdr:from>
    <xdr:ext cx="152400" cy="152400"/>
    <xdr:pic>
      <xdr:nvPicPr>
        <xdr:cNvPr id="4058" name="Picture 4057">
          <a:hlinkClick xmlns:r="http://schemas.openxmlformats.org/officeDocument/2006/relationships" r:id="rId583" tgtFrame="_top"/>
          <a:extLst>
            <a:ext uri="{FF2B5EF4-FFF2-40B4-BE49-F238E27FC236}">
              <a16:creationId xmlns:a16="http://schemas.microsoft.com/office/drawing/2014/main" id="{00000000-0008-0000-0200-0000D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561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82</xdr:row>
      <xdr:rowOff>209550</xdr:rowOff>
    </xdr:from>
    <xdr:ext cx="152400" cy="152400"/>
    <xdr:pic>
      <xdr:nvPicPr>
        <xdr:cNvPr id="4059" name="Picture 4058">
          <a:hlinkClick xmlns:r="http://schemas.openxmlformats.org/officeDocument/2006/relationships" r:id="rId584" tgtFrame="_top"/>
          <a:extLst>
            <a:ext uri="{FF2B5EF4-FFF2-40B4-BE49-F238E27FC236}">
              <a16:creationId xmlns:a16="http://schemas.microsoft.com/office/drawing/2014/main" id="{00000000-0008-0000-0200-0000D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58134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1704</xdr:row>
      <xdr:rowOff>85725</xdr:rowOff>
    </xdr:from>
    <xdr:ext cx="152400" cy="152400"/>
    <xdr:pic>
      <xdr:nvPicPr>
        <xdr:cNvPr id="4060" name="Picture 4059">
          <a:hlinkClick xmlns:r="http://schemas.openxmlformats.org/officeDocument/2006/relationships" r:id="rId585" tgtFrame="_top"/>
          <a:extLst>
            <a:ext uri="{FF2B5EF4-FFF2-40B4-BE49-F238E27FC236}">
              <a16:creationId xmlns:a16="http://schemas.microsoft.com/office/drawing/2014/main" id="{00000000-0008-0000-0200-0000D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59493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1705</xdr:row>
      <xdr:rowOff>323850</xdr:rowOff>
    </xdr:from>
    <xdr:ext cx="152400" cy="152400"/>
    <xdr:pic>
      <xdr:nvPicPr>
        <xdr:cNvPr id="4061" name="Picture 4060">
          <a:hlinkClick xmlns:r="http://schemas.openxmlformats.org/officeDocument/2006/relationships" r:id="rId586" tgtFrame="_top"/>
          <a:extLst>
            <a:ext uri="{FF2B5EF4-FFF2-40B4-BE49-F238E27FC236}">
              <a16:creationId xmlns:a16="http://schemas.microsoft.com/office/drawing/2014/main" id="{00000000-0008-0000-0200-0000D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639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1706</xdr:row>
      <xdr:rowOff>200025</xdr:rowOff>
    </xdr:from>
    <xdr:ext cx="152400" cy="152400"/>
    <xdr:pic>
      <xdr:nvPicPr>
        <xdr:cNvPr id="4062" name="Picture 4061">
          <a:hlinkClick xmlns:r="http://schemas.openxmlformats.org/officeDocument/2006/relationships" r:id="rId587" tgtFrame="_top"/>
          <a:extLst>
            <a:ext uri="{FF2B5EF4-FFF2-40B4-BE49-F238E27FC236}">
              <a16:creationId xmlns:a16="http://schemas.microsoft.com/office/drawing/2014/main" id="{00000000-0008-0000-0200-0000D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658320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1707</xdr:row>
      <xdr:rowOff>76200</xdr:rowOff>
    </xdr:from>
    <xdr:ext cx="152400" cy="152400"/>
    <xdr:pic>
      <xdr:nvPicPr>
        <xdr:cNvPr id="4063" name="Picture 4062">
          <a:hlinkClick xmlns:r="http://schemas.openxmlformats.org/officeDocument/2006/relationships" r:id="rId588" tgtFrame="_top"/>
          <a:extLst>
            <a:ext uri="{FF2B5EF4-FFF2-40B4-BE49-F238E27FC236}">
              <a16:creationId xmlns:a16="http://schemas.microsoft.com/office/drawing/2014/main" id="{00000000-0008-0000-0200-0000D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6719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1707</xdr:row>
      <xdr:rowOff>1943100</xdr:rowOff>
    </xdr:from>
    <xdr:ext cx="152400" cy="153266"/>
    <xdr:pic>
      <xdr:nvPicPr>
        <xdr:cNvPr id="4064" name="Picture 4063">
          <a:hlinkClick xmlns:r="http://schemas.openxmlformats.org/officeDocument/2006/relationships" r:id="rId589" tgtFrame="_top"/>
          <a:extLst>
            <a:ext uri="{FF2B5EF4-FFF2-40B4-BE49-F238E27FC236}">
              <a16:creationId xmlns:a16="http://schemas.microsoft.com/office/drawing/2014/main" id="{00000000-0008-0000-0200-0000E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6909655"/>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xdr:row>
      <xdr:rowOff>9525</xdr:rowOff>
    </xdr:from>
    <xdr:ext cx="152400" cy="152400"/>
    <xdr:pic>
      <xdr:nvPicPr>
        <xdr:cNvPr id="4065" name="Picture 4064">
          <a:hlinkClick xmlns:r="http://schemas.openxmlformats.org/officeDocument/2006/relationships" r:id="rId590" tgtFrame="_top"/>
          <a:extLst>
            <a:ext uri="{FF2B5EF4-FFF2-40B4-BE49-F238E27FC236}">
              <a16:creationId xmlns:a16="http://schemas.microsoft.com/office/drawing/2014/main" id="{00000000-0008-0000-0200-0000E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717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1708</xdr:row>
      <xdr:rowOff>66675</xdr:rowOff>
    </xdr:from>
    <xdr:ext cx="152400" cy="152400"/>
    <xdr:pic>
      <xdr:nvPicPr>
        <xdr:cNvPr id="4066" name="Picture 4065">
          <a:hlinkClick xmlns:r="http://schemas.openxmlformats.org/officeDocument/2006/relationships" r:id="rId591" tgtFrame="_top"/>
          <a:extLst>
            <a:ext uri="{FF2B5EF4-FFF2-40B4-BE49-F238E27FC236}">
              <a16:creationId xmlns:a16="http://schemas.microsoft.com/office/drawing/2014/main" id="{00000000-0008-0000-0200-0000E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748894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1709</xdr:row>
      <xdr:rowOff>123825</xdr:rowOff>
    </xdr:from>
    <xdr:ext cx="152400" cy="152400"/>
    <xdr:pic>
      <xdr:nvPicPr>
        <xdr:cNvPr id="4067" name="Picture 4066">
          <a:hlinkClick xmlns:r="http://schemas.openxmlformats.org/officeDocument/2006/relationships" r:id="rId592" tgtFrame="_top"/>
          <a:extLst>
            <a:ext uri="{FF2B5EF4-FFF2-40B4-BE49-F238E27FC236}">
              <a16:creationId xmlns:a16="http://schemas.microsoft.com/office/drawing/2014/main" id="{00000000-0008-0000-0200-0000E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780587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1710</xdr:row>
      <xdr:rowOff>180975</xdr:rowOff>
    </xdr:from>
    <xdr:ext cx="152400" cy="152400"/>
    <xdr:pic>
      <xdr:nvPicPr>
        <xdr:cNvPr id="4068" name="Picture 4067">
          <a:hlinkClick xmlns:r="http://schemas.openxmlformats.org/officeDocument/2006/relationships" r:id="rId593" tgtFrame="_top"/>
          <a:extLst>
            <a:ext uri="{FF2B5EF4-FFF2-40B4-BE49-F238E27FC236}">
              <a16:creationId xmlns:a16="http://schemas.microsoft.com/office/drawing/2014/main" id="{00000000-0008-0000-0200-0000E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81227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1711</xdr:row>
      <xdr:rowOff>238125</xdr:rowOff>
    </xdr:from>
    <xdr:ext cx="152400" cy="152400"/>
    <xdr:pic>
      <xdr:nvPicPr>
        <xdr:cNvPr id="4069" name="Picture 4068">
          <a:hlinkClick xmlns:r="http://schemas.openxmlformats.org/officeDocument/2006/relationships" r:id="rId594" tgtFrame="_top"/>
          <a:extLst>
            <a:ext uri="{FF2B5EF4-FFF2-40B4-BE49-F238E27FC236}">
              <a16:creationId xmlns:a16="http://schemas.microsoft.com/office/drawing/2014/main" id="{00000000-0008-0000-0200-0000E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843971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1712</xdr:row>
      <xdr:rowOff>295275</xdr:rowOff>
    </xdr:from>
    <xdr:ext cx="152400" cy="152400"/>
    <xdr:pic>
      <xdr:nvPicPr>
        <xdr:cNvPr id="4070" name="Picture 4069">
          <a:hlinkClick xmlns:r="http://schemas.openxmlformats.org/officeDocument/2006/relationships" r:id="rId595" tgtFrame="_top"/>
          <a:extLst>
            <a:ext uri="{FF2B5EF4-FFF2-40B4-BE49-F238E27FC236}">
              <a16:creationId xmlns:a16="http://schemas.microsoft.com/office/drawing/2014/main" id="{00000000-0008-0000-0200-0000E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872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1713</xdr:row>
      <xdr:rowOff>352425</xdr:rowOff>
    </xdr:from>
    <xdr:ext cx="152400" cy="152400"/>
    <xdr:pic>
      <xdr:nvPicPr>
        <xdr:cNvPr id="4071" name="Picture 4070">
          <a:hlinkClick xmlns:r="http://schemas.openxmlformats.org/officeDocument/2006/relationships" r:id="rId596" tgtFrame="_top"/>
          <a:extLst>
            <a:ext uri="{FF2B5EF4-FFF2-40B4-BE49-F238E27FC236}">
              <a16:creationId xmlns:a16="http://schemas.microsoft.com/office/drawing/2014/main" id="{00000000-0008-0000-0200-0000E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898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1714</xdr:row>
      <xdr:rowOff>409575</xdr:rowOff>
    </xdr:from>
    <xdr:ext cx="152400" cy="152400"/>
    <xdr:pic>
      <xdr:nvPicPr>
        <xdr:cNvPr id="4072" name="Picture 4071">
          <a:hlinkClick xmlns:r="http://schemas.openxmlformats.org/officeDocument/2006/relationships" r:id="rId597" tgtFrame="_top"/>
          <a:extLst>
            <a:ext uri="{FF2B5EF4-FFF2-40B4-BE49-F238E27FC236}">
              <a16:creationId xmlns:a16="http://schemas.microsoft.com/office/drawing/2014/main" id="{00000000-0008-0000-0200-0000E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924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1715</xdr:row>
      <xdr:rowOff>466725</xdr:rowOff>
    </xdr:from>
    <xdr:ext cx="152400" cy="152400"/>
    <xdr:pic>
      <xdr:nvPicPr>
        <xdr:cNvPr id="4073" name="Picture 4072">
          <a:hlinkClick xmlns:r="http://schemas.openxmlformats.org/officeDocument/2006/relationships" r:id="rId598" tgtFrame="_top"/>
          <a:extLst>
            <a:ext uri="{FF2B5EF4-FFF2-40B4-BE49-F238E27FC236}">
              <a16:creationId xmlns:a16="http://schemas.microsoft.com/office/drawing/2014/main" id="{00000000-0008-0000-0200-0000E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950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1716</xdr:row>
      <xdr:rowOff>523875</xdr:rowOff>
    </xdr:from>
    <xdr:ext cx="152400" cy="152400"/>
    <xdr:pic>
      <xdr:nvPicPr>
        <xdr:cNvPr id="4074" name="Picture 4073">
          <a:hlinkClick xmlns:r="http://schemas.openxmlformats.org/officeDocument/2006/relationships" r:id="rId599" tgtFrame="_top"/>
          <a:extLst>
            <a:ext uri="{FF2B5EF4-FFF2-40B4-BE49-F238E27FC236}">
              <a16:creationId xmlns:a16="http://schemas.microsoft.com/office/drawing/2014/main" id="{00000000-0008-0000-0200-0000E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5976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1717</xdr:row>
      <xdr:rowOff>581025</xdr:rowOff>
    </xdr:from>
    <xdr:ext cx="152400" cy="152400"/>
    <xdr:pic>
      <xdr:nvPicPr>
        <xdr:cNvPr id="4075" name="Picture 4074">
          <a:hlinkClick xmlns:r="http://schemas.openxmlformats.org/officeDocument/2006/relationships" r:id="rId600" tgtFrame="_top"/>
          <a:extLst>
            <a:ext uri="{FF2B5EF4-FFF2-40B4-BE49-F238E27FC236}">
              <a16:creationId xmlns:a16="http://schemas.microsoft.com/office/drawing/2014/main" id="{00000000-0008-0000-0200-0000E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002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1718</xdr:row>
      <xdr:rowOff>638175</xdr:rowOff>
    </xdr:from>
    <xdr:ext cx="152400" cy="152400"/>
    <xdr:pic>
      <xdr:nvPicPr>
        <xdr:cNvPr id="4076" name="Picture 4075">
          <a:hlinkClick xmlns:r="http://schemas.openxmlformats.org/officeDocument/2006/relationships" r:id="rId601" tgtFrame="_top"/>
          <a:extLst>
            <a:ext uri="{FF2B5EF4-FFF2-40B4-BE49-F238E27FC236}">
              <a16:creationId xmlns:a16="http://schemas.microsoft.com/office/drawing/2014/main" id="{00000000-0008-0000-0200-0000E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028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1719</xdr:row>
      <xdr:rowOff>695325</xdr:rowOff>
    </xdr:from>
    <xdr:ext cx="152400" cy="152400"/>
    <xdr:pic>
      <xdr:nvPicPr>
        <xdr:cNvPr id="4077" name="Picture 4076">
          <a:hlinkClick xmlns:r="http://schemas.openxmlformats.org/officeDocument/2006/relationships" r:id="rId602" tgtFrame="_top"/>
          <a:extLst>
            <a:ext uri="{FF2B5EF4-FFF2-40B4-BE49-F238E27FC236}">
              <a16:creationId xmlns:a16="http://schemas.microsoft.com/office/drawing/2014/main" id="{00000000-0008-0000-0200-0000E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054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1720</xdr:row>
      <xdr:rowOff>390525</xdr:rowOff>
    </xdr:from>
    <xdr:ext cx="152400" cy="152400"/>
    <xdr:pic>
      <xdr:nvPicPr>
        <xdr:cNvPr id="4078" name="Picture 4077">
          <a:hlinkClick xmlns:r="http://schemas.openxmlformats.org/officeDocument/2006/relationships" r:id="rId603" tgtFrame="_top"/>
          <a:extLst>
            <a:ext uri="{FF2B5EF4-FFF2-40B4-BE49-F238E27FC236}">
              <a16:creationId xmlns:a16="http://schemas.microsoft.com/office/drawing/2014/main" id="{00000000-0008-0000-0200-0000E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080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1721</xdr:row>
      <xdr:rowOff>447675</xdr:rowOff>
    </xdr:from>
    <xdr:ext cx="152400" cy="152400"/>
    <xdr:pic>
      <xdr:nvPicPr>
        <xdr:cNvPr id="4079" name="Picture 4078">
          <a:hlinkClick xmlns:r="http://schemas.openxmlformats.org/officeDocument/2006/relationships" r:id="rId604" tgtFrame="_top"/>
          <a:extLst>
            <a:ext uri="{FF2B5EF4-FFF2-40B4-BE49-F238E27FC236}">
              <a16:creationId xmlns:a16="http://schemas.microsoft.com/office/drawing/2014/main" id="{00000000-0008-0000-0200-0000E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106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248</xdr:row>
      <xdr:rowOff>504825</xdr:rowOff>
    </xdr:from>
    <xdr:ext cx="152400" cy="152400"/>
    <xdr:pic>
      <xdr:nvPicPr>
        <xdr:cNvPr id="4080" name="Picture 4079">
          <a:hlinkClick xmlns:r="http://schemas.openxmlformats.org/officeDocument/2006/relationships" r:id="rId605" tgtFrame="_top"/>
          <a:extLst>
            <a:ext uri="{FF2B5EF4-FFF2-40B4-BE49-F238E27FC236}">
              <a16:creationId xmlns:a16="http://schemas.microsoft.com/office/drawing/2014/main" id="{00000000-0008-0000-0200-0000F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132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1041</xdr:row>
      <xdr:rowOff>561975</xdr:rowOff>
    </xdr:from>
    <xdr:ext cx="152400" cy="152400"/>
    <xdr:pic>
      <xdr:nvPicPr>
        <xdr:cNvPr id="4081" name="Picture 4080">
          <a:hlinkClick xmlns:r="http://schemas.openxmlformats.org/officeDocument/2006/relationships" r:id="rId606" tgtFrame="_top"/>
          <a:extLst>
            <a:ext uri="{FF2B5EF4-FFF2-40B4-BE49-F238E27FC236}">
              <a16:creationId xmlns:a16="http://schemas.microsoft.com/office/drawing/2014/main" id="{00000000-0008-0000-0200-0000F1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158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1722</xdr:row>
      <xdr:rowOff>800100</xdr:rowOff>
    </xdr:from>
    <xdr:ext cx="152400" cy="152400"/>
    <xdr:pic>
      <xdr:nvPicPr>
        <xdr:cNvPr id="4082" name="Picture 4081">
          <a:hlinkClick xmlns:r="http://schemas.openxmlformats.org/officeDocument/2006/relationships" r:id="rId607" tgtFrame="_top"/>
          <a:extLst>
            <a:ext uri="{FF2B5EF4-FFF2-40B4-BE49-F238E27FC236}">
              <a16:creationId xmlns:a16="http://schemas.microsoft.com/office/drawing/2014/main" id="{00000000-0008-0000-0200-0000F2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184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1229</xdr:row>
      <xdr:rowOff>1038225</xdr:rowOff>
    </xdr:from>
    <xdr:ext cx="152400" cy="152400"/>
    <xdr:pic>
      <xdr:nvPicPr>
        <xdr:cNvPr id="4083" name="Picture 4082">
          <a:hlinkClick xmlns:r="http://schemas.openxmlformats.org/officeDocument/2006/relationships" r:id="rId608" tgtFrame="_top"/>
          <a:extLst>
            <a:ext uri="{FF2B5EF4-FFF2-40B4-BE49-F238E27FC236}">
              <a16:creationId xmlns:a16="http://schemas.microsoft.com/office/drawing/2014/main" id="{00000000-0008-0000-0200-0000F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210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1230</xdr:row>
      <xdr:rowOff>1457325</xdr:rowOff>
    </xdr:from>
    <xdr:ext cx="152400" cy="152400"/>
    <xdr:pic>
      <xdr:nvPicPr>
        <xdr:cNvPr id="4084" name="Picture 4083">
          <a:hlinkClick xmlns:r="http://schemas.openxmlformats.org/officeDocument/2006/relationships" r:id="rId609" tgtFrame="_top"/>
          <a:extLst>
            <a:ext uri="{FF2B5EF4-FFF2-40B4-BE49-F238E27FC236}">
              <a16:creationId xmlns:a16="http://schemas.microsoft.com/office/drawing/2014/main" id="{00000000-0008-0000-0200-0000F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236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1184</xdr:row>
      <xdr:rowOff>247650</xdr:rowOff>
    </xdr:from>
    <xdr:ext cx="152400" cy="152400"/>
    <xdr:pic>
      <xdr:nvPicPr>
        <xdr:cNvPr id="4085" name="Picture 4084">
          <a:hlinkClick xmlns:r="http://schemas.openxmlformats.org/officeDocument/2006/relationships" r:id="rId610" tgtFrame="_top"/>
          <a:extLst>
            <a:ext uri="{FF2B5EF4-FFF2-40B4-BE49-F238E27FC236}">
              <a16:creationId xmlns:a16="http://schemas.microsoft.com/office/drawing/2014/main" id="{00000000-0008-0000-0200-0000F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286537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1195</xdr:row>
      <xdr:rowOff>485775</xdr:rowOff>
    </xdr:from>
    <xdr:ext cx="152400" cy="152400"/>
    <xdr:pic>
      <xdr:nvPicPr>
        <xdr:cNvPr id="4086" name="Picture 4085">
          <a:hlinkClick xmlns:r="http://schemas.openxmlformats.org/officeDocument/2006/relationships" r:id="rId611" tgtFrame="_top"/>
          <a:extLst>
            <a:ext uri="{FF2B5EF4-FFF2-40B4-BE49-F238E27FC236}">
              <a16:creationId xmlns:a16="http://schemas.microsoft.com/office/drawing/2014/main" id="{00000000-0008-0000-0200-0000F6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314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1220</xdr:row>
      <xdr:rowOff>723900</xdr:rowOff>
    </xdr:from>
    <xdr:ext cx="152400" cy="152400"/>
    <xdr:pic>
      <xdr:nvPicPr>
        <xdr:cNvPr id="4087" name="Picture 4086">
          <a:hlinkClick xmlns:r="http://schemas.openxmlformats.org/officeDocument/2006/relationships" r:id="rId612" tgtFrame="_top"/>
          <a:extLst>
            <a:ext uri="{FF2B5EF4-FFF2-40B4-BE49-F238E27FC236}">
              <a16:creationId xmlns:a16="http://schemas.microsoft.com/office/drawing/2014/main" id="{00000000-0008-0000-0200-0000F7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340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1352</xdr:row>
      <xdr:rowOff>962025</xdr:rowOff>
    </xdr:from>
    <xdr:ext cx="152400" cy="152400"/>
    <xdr:pic>
      <xdr:nvPicPr>
        <xdr:cNvPr id="4088" name="Picture 4087">
          <a:hlinkClick xmlns:r="http://schemas.openxmlformats.org/officeDocument/2006/relationships" r:id="rId613" tgtFrame="_top"/>
          <a:extLst>
            <a:ext uri="{FF2B5EF4-FFF2-40B4-BE49-F238E27FC236}">
              <a16:creationId xmlns:a16="http://schemas.microsoft.com/office/drawing/2014/main" id="{00000000-0008-0000-0200-0000F8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366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159</xdr:row>
      <xdr:rowOff>1200150</xdr:rowOff>
    </xdr:from>
    <xdr:ext cx="152400" cy="152400"/>
    <xdr:pic>
      <xdr:nvPicPr>
        <xdr:cNvPr id="4089" name="Picture 4088">
          <a:hlinkClick xmlns:r="http://schemas.openxmlformats.org/officeDocument/2006/relationships" r:id="rId614" tgtFrame="_top"/>
          <a:extLst>
            <a:ext uri="{FF2B5EF4-FFF2-40B4-BE49-F238E27FC236}">
              <a16:creationId xmlns:a16="http://schemas.microsoft.com/office/drawing/2014/main" id="{00000000-0008-0000-0200-0000F9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392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1723</xdr:row>
      <xdr:rowOff>1438275</xdr:rowOff>
    </xdr:from>
    <xdr:ext cx="152400" cy="152400"/>
    <xdr:pic>
      <xdr:nvPicPr>
        <xdr:cNvPr id="4090" name="Picture 4089">
          <a:hlinkClick xmlns:r="http://schemas.openxmlformats.org/officeDocument/2006/relationships" r:id="rId615" tgtFrame="_top"/>
          <a:extLst>
            <a:ext uri="{FF2B5EF4-FFF2-40B4-BE49-F238E27FC236}">
              <a16:creationId xmlns:a16="http://schemas.microsoft.com/office/drawing/2014/main" id="{00000000-0008-0000-0200-0000FA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418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1724</xdr:row>
      <xdr:rowOff>1676400</xdr:rowOff>
    </xdr:from>
    <xdr:ext cx="152400" cy="161059"/>
    <xdr:pic>
      <xdr:nvPicPr>
        <xdr:cNvPr id="4091" name="Picture 4090">
          <a:hlinkClick xmlns:r="http://schemas.openxmlformats.org/officeDocument/2006/relationships" r:id="rId616" tgtFrame="_top"/>
          <a:extLst>
            <a:ext uri="{FF2B5EF4-FFF2-40B4-BE49-F238E27FC236}">
              <a16:creationId xmlns:a16="http://schemas.microsoft.com/office/drawing/2014/main" id="{00000000-0008-0000-0200-0000FB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4443064"/>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1726</xdr:row>
      <xdr:rowOff>104775</xdr:rowOff>
    </xdr:from>
    <xdr:ext cx="152400" cy="152400"/>
    <xdr:pic>
      <xdr:nvPicPr>
        <xdr:cNvPr id="4092" name="Picture 4091">
          <a:hlinkClick xmlns:r="http://schemas.openxmlformats.org/officeDocument/2006/relationships" r:id="rId617" tgtFrame="_top"/>
          <a:extLst>
            <a:ext uri="{FF2B5EF4-FFF2-40B4-BE49-F238E27FC236}">
              <a16:creationId xmlns:a16="http://schemas.microsoft.com/office/drawing/2014/main" id="{00000000-0008-0000-0200-0000FC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480068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1727</xdr:row>
      <xdr:rowOff>342900</xdr:rowOff>
    </xdr:from>
    <xdr:ext cx="152400" cy="152400"/>
    <xdr:pic>
      <xdr:nvPicPr>
        <xdr:cNvPr id="4093" name="Picture 4092">
          <a:hlinkClick xmlns:r="http://schemas.openxmlformats.org/officeDocument/2006/relationships" r:id="rId618" tgtFrame="_top"/>
          <a:extLst>
            <a:ext uri="{FF2B5EF4-FFF2-40B4-BE49-F238E27FC236}">
              <a16:creationId xmlns:a16="http://schemas.microsoft.com/office/drawing/2014/main" id="{00000000-0008-0000-0200-0000FD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522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598</xdr:row>
      <xdr:rowOff>581025</xdr:rowOff>
    </xdr:from>
    <xdr:ext cx="152400" cy="152400"/>
    <xdr:pic>
      <xdr:nvPicPr>
        <xdr:cNvPr id="4094" name="Picture 4093">
          <a:hlinkClick xmlns:r="http://schemas.openxmlformats.org/officeDocument/2006/relationships" r:id="rId619" tgtFrame="_top"/>
          <a:extLst>
            <a:ext uri="{FF2B5EF4-FFF2-40B4-BE49-F238E27FC236}">
              <a16:creationId xmlns:a16="http://schemas.microsoft.com/office/drawing/2014/main" id="{00000000-0008-0000-0200-0000FE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548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676</xdr:row>
      <xdr:rowOff>819150</xdr:rowOff>
    </xdr:from>
    <xdr:ext cx="152400" cy="152400"/>
    <xdr:pic>
      <xdr:nvPicPr>
        <xdr:cNvPr id="4095" name="Picture 4094">
          <a:hlinkClick xmlns:r="http://schemas.openxmlformats.org/officeDocument/2006/relationships" r:id="rId620" tgtFrame="_top"/>
          <a:extLst>
            <a:ext uri="{FF2B5EF4-FFF2-40B4-BE49-F238E27FC236}">
              <a16:creationId xmlns:a16="http://schemas.microsoft.com/office/drawing/2014/main" id="{00000000-0008-0000-0200-0000FF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574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677</xdr:row>
      <xdr:rowOff>1057275</xdr:rowOff>
    </xdr:from>
    <xdr:ext cx="152400" cy="152400"/>
    <xdr:pic>
      <xdr:nvPicPr>
        <xdr:cNvPr id="4096" name="Picture 4095">
          <a:hlinkClick xmlns:r="http://schemas.openxmlformats.org/officeDocument/2006/relationships" r:id="rId621" tgtFrame="_top"/>
          <a:extLst>
            <a:ext uri="{FF2B5EF4-FFF2-40B4-BE49-F238E27FC236}">
              <a16:creationId xmlns:a16="http://schemas.microsoft.com/office/drawing/2014/main" id="{00000000-0008-0000-0200-00000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600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1728</xdr:row>
      <xdr:rowOff>1295400</xdr:rowOff>
    </xdr:from>
    <xdr:ext cx="152400" cy="152400"/>
    <xdr:pic>
      <xdr:nvPicPr>
        <xdr:cNvPr id="4097" name="Picture 4096">
          <a:hlinkClick xmlns:r="http://schemas.openxmlformats.org/officeDocument/2006/relationships" r:id="rId622" tgtFrame="_top"/>
          <a:extLst>
            <a:ext uri="{FF2B5EF4-FFF2-40B4-BE49-F238E27FC236}">
              <a16:creationId xmlns:a16="http://schemas.microsoft.com/office/drawing/2014/main" id="{00000000-0008-0000-0200-00000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626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1730</xdr:row>
      <xdr:rowOff>85725</xdr:rowOff>
    </xdr:from>
    <xdr:ext cx="152400" cy="152400"/>
    <xdr:pic>
      <xdr:nvPicPr>
        <xdr:cNvPr id="4098" name="Picture 4097">
          <a:hlinkClick xmlns:r="http://schemas.openxmlformats.org/officeDocument/2006/relationships" r:id="rId623" tgtFrame="_top"/>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660004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1349</xdr:row>
      <xdr:rowOff>323850</xdr:rowOff>
    </xdr:from>
    <xdr:ext cx="152400" cy="152400"/>
    <xdr:pic>
      <xdr:nvPicPr>
        <xdr:cNvPr id="4099" name="Picture 4098">
          <a:hlinkClick xmlns:r="http://schemas.openxmlformats.org/officeDocument/2006/relationships" r:id="rId624" tgtFrame="_top"/>
          <a:extLst>
            <a:ext uri="{FF2B5EF4-FFF2-40B4-BE49-F238E27FC236}">
              <a16:creationId xmlns:a16="http://schemas.microsoft.com/office/drawing/2014/main" id="{00000000-0008-0000-0200-00000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704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4100" name="Picture 4099">
          <a:hlinkClick xmlns:r="http://schemas.openxmlformats.org/officeDocument/2006/relationships" r:id="rId625" tgtFrame="_top"/>
          <a:extLst>
            <a:ext uri="{FF2B5EF4-FFF2-40B4-BE49-F238E27FC236}">
              <a16:creationId xmlns:a16="http://schemas.microsoft.com/office/drawing/2014/main" id="{00000000-0008-0000-0200-00000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730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1731</xdr:row>
      <xdr:rowOff>619125</xdr:rowOff>
    </xdr:from>
    <xdr:ext cx="152400" cy="152400"/>
    <xdr:pic>
      <xdr:nvPicPr>
        <xdr:cNvPr id="4101" name="Picture 4100">
          <a:hlinkClick xmlns:r="http://schemas.openxmlformats.org/officeDocument/2006/relationships" r:id="rId626" tgtFrame="_top"/>
          <a:extLst>
            <a:ext uri="{FF2B5EF4-FFF2-40B4-BE49-F238E27FC236}">
              <a16:creationId xmlns:a16="http://schemas.microsoft.com/office/drawing/2014/main" id="{00000000-0008-0000-0200-00000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756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1732</xdr:row>
      <xdr:rowOff>676275</xdr:rowOff>
    </xdr:from>
    <xdr:ext cx="152400" cy="152400"/>
    <xdr:pic>
      <xdr:nvPicPr>
        <xdr:cNvPr id="4102" name="Picture 4101">
          <a:hlinkClick xmlns:r="http://schemas.openxmlformats.org/officeDocument/2006/relationships" r:id="rId627" tgtFrame="_top"/>
          <a:extLst>
            <a:ext uri="{FF2B5EF4-FFF2-40B4-BE49-F238E27FC236}">
              <a16:creationId xmlns:a16="http://schemas.microsoft.com/office/drawing/2014/main" id="{00000000-0008-0000-0200-00000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782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1733</xdr:row>
      <xdr:rowOff>733425</xdr:rowOff>
    </xdr:from>
    <xdr:ext cx="152400" cy="152400"/>
    <xdr:pic>
      <xdr:nvPicPr>
        <xdr:cNvPr id="4103" name="Picture 4102">
          <a:hlinkClick xmlns:r="http://schemas.openxmlformats.org/officeDocument/2006/relationships" r:id="rId628" tgtFrame="_top"/>
          <a:extLst>
            <a:ext uri="{FF2B5EF4-FFF2-40B4-BE49-F238E27FC236}">
              <a16:creationId xmlns:a16="http://schemas.microsoft.com/office/drawing/2014/main" id="{00000000-0008-0000-0200-00000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807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1734</xdr:row>
      <xdr:rowOff>971550</xdr:rowOff>
    </xdr:from>
    <xdr:ext cx="152400" cy="152400"/>
    <xdr:pic>
      <xdr:nvPicPr>
        <xdr:cNvPr id="4104" name="Picture 4103">
          <a:hlinkClick xmlns:r="http://schemas.openxmlformats.org/officeDocument/2006/relationships" r:id="rId629" tgtFrame="_top"/>
          <a:extLst>
            <a:ext uri="{FF2B5EF4-FFF2-40B4-BE49-F238E27FC236}">
              <a16:creationId xmlns:a16="http://schemas.microsoft.com/office/drawing/2014/main" id="{00000000-0008-0000-0200-00000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833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1735</xdr:row>
      <xdr:rowOff>1209675</xdr:rowOff>
    </xdr:from>
    <xdr:ext cx="152400" cy="152400"/>
    <xdr:pic>
      <xdr:nvPicPr>
        <xdr:cNvPr id="4105" name="Picture 4104">
          <a:hlinkClick xmlns:r="http://schemas.openxmlformats.org/officeDocument/2006/relationships" r:id="rId630" tgtFrame="_top"/>
          <a:extLst>
            <a:ext uri="{FF2B5EF4-FFF2-40B4-BE49-F238E27FC236}">
              <a16:creationId xmlns:a16="http://schemas.microsoft.com/office/drawing/2014/main" id="{00000000-0008-0000-0200-00000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859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1736</xdr:row>
      <xdr:rowOff>1447800</xdr:rowOff>
    </xdr:from>
    <xdr:ext cx="152400" cy="152400"/>
    <xdr:pic>
      <xdr:nvPicPr>
        <xdr:cNvPr id="4106" name="Picture 4105">
          <a:hlinkClick xmlns:r="http://schemas.openxmlformats.org/officeDocument/2006/relationships" r:id="rId631" tgtFrame="_top"/>
          <a:extLst>
            <a:ext uri="{FF2B5EF4-FFF2-40B4-BE49-F238E27FC236}">
              <a16:creationId xmlns:a16="http://schemas.microsoft.com/office/drawing/2014/main" id="{00000000-0008-0000-0200-00000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885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1738</xdr:row>
      <xdr:rowOff>57150</xdr:rowOff>
    </xdr:from>
    <xdr:ext cx="152400" cy="152400"/>
    <xdr:pic>
      <xdr:nvPicPr>
        <xdr:cNvPr id="4107" name="Picture 4106">
          <a:hlinkClick xmlns:r="http://schemas.openxmlformats.org/officeDocument/2006/relationships" r:id="rId632" tgtFrame="_top"/>
          <a:extLst>
            <a:ext uri="{FF2B5EF4-FFF2-40B4-BE49-F238E27FC236}">
              <a16:creationId xmlns:a16="http://schemas.microsoft.com/office/drawing/2014/main" id="{00000000-0008-0000-0200-00000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916919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1739</xdr:row>
      <xdr:rowOff>476250</xdr:rowOff>
    </xdr:from>
    <xdr:ext cx="152400" cy="152400"/>
    <xdr:pic>
      <xdr:nvPicPr>
        <xdr:cNvPr id="4108" name="Picture 4107">
          <a:hlinkClick xmlns:r="http://schemas.openxmlformats.org/officeDocument/2006/relationships" r:id="rId633" tgtFrame="_top"/>
          <a:extLst>
            <a:ext uri="{FF2B5EF4-FFF2-40B4-BE49-F238E27FC236}">
              <a16:creationId xmlns:a16="http://schemas.microsoft.com/office/drawing/2014/main" id="{00000000-0008-0000-0200-00000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963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1740</xdr:row>
      <xdr:rowOff>895350</xdr:rowOff>
    </xdr:from>
    <xdr:ext cx="152400" cy="152400"/>
    <xdr:pic>
      <xdr:nvPicPr>
        <xdr:cNvPr id="4109" name="Picture 4108">
          <a:hlinkClick xmlns:r="http://schemas.openxmlformats.org/officeDocument/2006/relationships" r:id="rId634" tgtFrame="_top"/>
          <a:extLst>
            <a:ext uri="{FF2B5EF4-FFF2-40B4-BE49-F238E27FC236}">
              <a16:creationId xmlns:a16="http://schemas.microsoft.com/office/drawing/2014/main" id="{00000000-0008-0000-0200-00000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6989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1742</xdr:row>
      <xdr:rowOff>590550</xdr:rowOff>
    </xdr:from>
    <xdr:ext cx="152400" cy="152400"/>
    <xdr:pic>
      <xdr:nvPicPr>
        <xdr:cNvPr id="4110" name="Picture 4109">
          <a:hlinkClick xmlns:r="http://schemas.openxmlformats.org/officeDocument/2006/relationships" r:id="rId635" tgtFrame="_top"/>
          <a:extLst>
            <a:ext uri="{FF2B5EF4-FFF2-40B4-BE49-F238E27FC236}">
              <a16:creationId xmlns:a16="http://schemas.microsoft.com/office/drawing/2014/main" id="{00000000-0008-0000-0200-00000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041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1744</xdr:row>
      <xdr:rowOff>285750</xdr:rowOff>
    </xdr:from>
    <xdr:ext cx="152400" cy="152400"/>
    <xdr:pic>
      <xdr:nvPicPr>
        <xdr:cNvPr id="4111" name="Picture 4110">
          <a:hlinkClick xmlns:r="http://schemas.openxmlformats.org/officeDocument/2006/relationships" r:id="rId636" tgtFrame="_top"/>
          <a:extLst>
            <a:ext uri="{FF2B5EF4-FFF2-40B4-BE49-F238E27FC236}">
              <a16:creationId xmlns:a16="http://schemas.microsoft.com/office/drawing/2014/main" id="{00000000-0008-0000-0200-00000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093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1745</xdr:row>
      <xdr:rowOff>1066800</xdr:rowOff>
    </xdr:from>
    <xdr:ext cx="152400" cy="157596"/>
    <xdr:pic>
      <xdr:nvPicPr>
        <xdr:cNvPr id="4112" name="Picture 4111">
          <a:hlinkClick xmlns:r="http://schemas.openxmlformats.org/officeDocument/2006/relationships" r:id="rId637" tgtFrame="_top"/>
          <a:extLst>
            <a:ext uri="{FF2B5EF4-FFF2-40B4-BE49-F238E27FC236}">
              <a16:creationId xmlns:a16="http://schemas.microsoft.com/office/drawing/2014/main" id="{00000000-0008-0000-0200-00001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1197155"/>
          <a:ext cx="152400" cy="157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1747</xdr:row>
      <xdr:rowOff>219075</xdr:rowOff>
    </xdr:from>
    <xdr:ext cx="152400" cy="152400"/>
    <xdr:pic>
      <xdr:nvPicPr>
        <xdr:cNvPr id="4113" name="Picture 4112">
          <a:hlinkClick xmlns:r="http://schemas.openxmlformats.org/officeDocument/2006/relationships" r:id="rId638" tgtFrame="_top"/>
          <a:extLst>
            <a:ext uri="{FF2B5EF4-FFF2-40B4-BE49-F238E27FC236}">
              <a16:creationId xmlns:a16="http://schemas.microsoft.com/office/drawing/2014/main" id="{00000000-0008-0000-0200-00001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166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791</xdr:row>
      <xdr:rowOff>457200</xdr:rowOff>
    </xdr:from>
    <xdr:ext cx="152400" cy="152400"/>
    <xdr:pic>
      <xdr:nvPicPr>
        <xdr:cNvPr id="4114" name="Picture 4113">
          <a:hlinkClick xmlns:r="http://schemas.openxmlformats.org/officeDocument/2006/relationships" r:id="rId639" tgtFrame="_top"/>
          <a:extLst>
            <a:ext uri="{FF2B5EF4-FFF2-40B4-BE49-F238E27FC236}">
              <a16:creationId xmlns:a16="http://schemas.microsoft.com/office/drawing/2014/main" id="{00000000-0008-0000-0200-00001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197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1748</xdr:row>
      <xdr:rowOff>695325</xdr:rowOff>
    </xdr:from>
    <xdr:ext cx="152400" cy="152400"/>
    <xdr:pic>
      <xdr:nvPicPr>
        <xdr:cNvPr id="4115" name="Picture 4114">
          <a:hlinkClick xmlns:r="http://schemas.openxmlformats.org/officeDocument/2006/relationships" r:id="rId640" tgtFrame="_top"/>
          <a:extLst>
            <a:ext uri="{FF2B5EF4-FFF2-40B4-BE49-F238E27FC236}">
              <a16:creationId xmlns:a16="http://schemas.microsoft.com/office/drawing/2014/main" id="{00000000-0008-0000-0200-00001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223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1749</xdr:row>
      <xdr:rowOff>933450</xdr:rowOff>
    </xdr:from>
    <xdr:ext cx="152400" cy="152400"/>
    <xdr:pic>
      <xdr:nvPicPr>
        <xdr:cNvPr id="4116" name="Picture 4115">
          <a:hlinkClick xmlns:r="http://schemas.openxmlformats.org/officeDocument/2006/relationships" r:id="rId641" tgtFrame="_top"/>
          <a:extLst>
            <a:ext uri="{FF2B5EF4-FFF2-40B4-BE49-F238E27FC236}">
              <a16:creationId xmlns:a16="http://schemas.microsoft.com/office/drawing/2014/main" id="{00000000-0008-0000-0200-00001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249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1750</xdr:row>
      <xdr:rowOff>990600</xdr:rowOff>
    </xdr:from>
    <xdr:ext cx="152400" cy="152400"/>
    <xdr:pic>
      <xdr:nvPicPr>
        <xdr:cNvPr id="4117" name="Picture 4116">
          <a:hlinkClick xmlns:r="http://schemas.openxmlformats.org/officeDocument/2006/relationships" r:id="rId642" tgtFrame="_top"/>
          <a:extLst>
            <a:ext uri="{FF2B5EF4-FFF2-40B4-BE49-F238E27FC236}">
              <a16:creationId xmlns:a16="http://schemas.microsoft.com/office/drawing/2014/main" id="{00000000-0008-0000-0200-00001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275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137</xdr:row>
      <xdr:rowOff>1047750</xdr:rowOff>
    </xdr:from>
    <xdr:ext cx="152400" cy="152400"/>
    <xdr:pic>
      <xdr:nvPicPr>
        <xdr:cNvPr id="4118" name="Picture 4117">
          <a:hlinkClick xmlns:r="http://schemas.openxmlformats.org/officeDocument/2006/relationships" r:id="rId643" tgtFrame="_top"/>
          <a:extLst>
            <a:ext uri="{FF2B5EF4-FFF2-40B4-BE49-F238E27FC236}">
              <a16:creationId xmlns:a16="http://schemas.microsoft.com/office/drawing/2014/main" id="{00000000-0008-0000-0200-00001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301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1751</xdr:row>
      <xdr:rowOff>1104900</xdr:rowOff>
    </xdr:from>
    <xdr:ext cx="152400" cy="152400"/>
    <xdr:pic>
      <xdr:nvPicPr>
        <xdr:cNvPr id="4119" name="Picture 4118">
          <a:hlinkClick xmlns:r="http://schemas.openxmlformats.org/officeDocument/2006/relationships" r:id="rId644" tgtFrame="_top"/>
          <a:extLst>
            <a:ext uri="{FF2B5EF4-FFF2-40B4-BE49-F238E27FC236}">
              <a16:creationId xmlns:a16="http://schemas.microsoft.com/office/drawing/2014/main" id="{00000000-0008-0000-0200-00001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327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1752</xdr:row>
      <xdr:rowOff>1162050</xdr:rowOff>
    </xdr:from>
    <xdr:ext cx="152400" cy="152400"/>
    <xdr:pic>
      <xdr:nvPicPr>
        <xdr:cNvPr id="4120" name="Picture 4119">
          <a:hlinkClick xmlns:r="http://schemas.openxmlformats.org/officeDocument/2006/relationships" r:id="rId645" tgtFrame="_top"/>
          <a:extLst>
            <a:ext uri="{FF2B5EF4-FFF2-40B4-BE49-F238E27FC236}">
              <a16:creationId xmlns:a16="http://schemas.microsoft.com/office/drawing/2014/main" id="{00000000-0008-0000-0200-00001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353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1753</xdr:row>
      <xdr:rowOff>1219200</xdr:rowOff>
    </xdr:from>
    <xdr:ext cx="152400" cy="152400"/>
    <xdr:pic>
      <xdr:nvPicPr>
        <xdr:cNvPr id="4121" name="Picture 4120">
          <a:hlinkClick xmlns:r="http://schemas.openxmlformats.org/officeDocument/2006/relationships" r:id="rId646" tgtFrame="_top"/>
          <a:extLst>
            <a:ext uri="{FF2B5EF4-FFF2-40B4-BE49-F238E27FC236}">
              <a16:creationId xmlns:a16="http://schemas.microsoft.com/office/drawing/2014/main" id="{00000000-0008-0000-0200-00001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379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737</xdr:row>
      <xdr:rowOff>1276350</xdr:rowOff>
    </xdr:from>
    <xdr:ext cx="152400" cy="152400"/>
    <xdr:pic>
      <xdr:nvPicPr>
        <xdr:cNvPr id="4122" name="Picture 4121">
          <a:hlinkClick xmlns:r="http://schemas.openxmlformats.org/officeDocument/2006/relationships" r:id="rId647" tgtFrame="_top"/>
          <a:extLst>
            <a:ext uri="{FF2B5EF4-FFF2-40B4-BE49-F238E27FC236}">
              <a16:creationId xmlns:a16="http://schemas.microsoft.com/office/drawing/2014/main" id="{00000000-0008-0000-0200-00001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405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1754</xdr:row>
      <xdr:rowOff>1333500</xdr:rowOff>
    </xdr:from>
    <xdr:ext cx="152400" cy="152400"/>
    <xdr:pic>
      <xdr:nvPicPr>
        <xdr:cNvPr id="4123" name="Picture 4122">
          <a:hlinkClick xmlns:r="http://schemas.openxmlformats.org/officeDocument/2006/relationships" r:id="rId648" tgtFrame="_top"/>
          <a:extLst>
            <a:ext uri="{FF2B5EF4-FFF2-40B4-BE49-F238E27FC236}">
              <a16:creationId xmlns:a16="http://schemas.microsoft.com/office/drawing/2014/main" id="{00000000-0008-0000-0200-00001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431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1755</xdr:row>
      <xdr:rowOff>1390650</xdr:rowOff>
    </xdr:from>
    <xdr:ext cx="152400" cy="152400"/>
    <xdr:pic>
      <xdr:nvPicPr>
        <xdr:cNvPr id="4124" name="Picture 4123">
          <a:hlinkClick xmlns:r="http://schemas.openxmlformats.org/officeDocument/2006/relationships" r:id="rId649" tgtFrame="_top"/>
          <a:extLst>
            <a:ext uri="{FF2B5EF4-FFF2-40B4-BE49-F238E27FC236}">
              <a16:creationId xmlns:a16="http://schemas.microsoft.com/office/drawing/2014/main" id="{00000000-0008-0000-0200-00001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457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1756</xdr:row>
      <xdr:rowOff>1447800</xdr:rowOff>
    </xdr:from>
    <xdr:ext cx="152400" cy="152400"/>
    <xdr:pic>
      <xdr:nvPicPr>
        <xdr:cNvPr id="4125" name="Picture 4124">
          <a:hlinkClick xmlns:r="http://schemas.openxmlformats.org/officeDocument/2006/relationships" r:id="rId650" tgtFrame="_top"/>
          <a:extLst>
            <a:ext uri="{FF2B5EF4-FFF2-40B4-BE49-F238E27FC236}">
              <a16:creationId xmlns:a16="http://schemas.microsoft.com/office/drawing/2014/main" id="{00000000-0008-0000-0200-00001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483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1757</xdr:row>
      <xdr:rowOff>1504950</xdr:rowOff>
    </xdr:from>
    <xdr:ext cx="152400" cy="151534"/>
    <xdr:pic>
      <xdr:nvPicPr>
        <xdr:cNvPr id="4126" name="Picture 4125">
          <a:hlinkClick xmlns:r="http://schemas.openxmlformats.org/officeDocument/2006/relationships" r:id="rId651" tgtFrame="_top"/>
          <a:extLst>
            <a:ext uri="{FF2B5EF4-FFF2-40B4-BE49-F238E27FC236}">
              <a16:creationId xmlns:a16="http://schemas.microsoft.com/office/drawing/2014/main" id="{00000000-0008-0000-0200-00001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5093745"/>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1758</xdr:row>
      <xdr:rowOff>1562100</xdr:rowOff>
    </xdr:from>
    <xdr:ext cx="152400" cy="151534"/>
    <xdr:pic>
      <xdr:nvPicPr>
        <xdr:cNvPr id="4127" name="Picture 4126">
          <a:hlinkClick xmlns:r="http://schemas.openxmlformats.org/officeDocument/2006/relationships" r:id="rId652" tgtFrame="_top"/>
          <a:extLst>
            <a:ext uri="{FF2B5EF4-FFF2-40B4-BE49-F238E27FC236}">
              <a16:creationId xmlns:a16="http://schemas.microsoft.com/office/drawing/2014/main" id="{00000000-0008-0000-0200-00001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5353518"/>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1759</xdr:row>
      <xdr:rowOff>1619250</xdr:rowOff>
    </xdr:from>
    <xdr:ext cx="152400" cy="151534"/>
    <xdr:pic>
      <xdr:nvPicPr>
        <xdr:cNvPr id="4128" name="Picture 4127">
          <a:hlinkClick xmlns:r="http://schemas.openxmlformats.org/officeDocument/2006/relationships" r:id="rId653" tgtFrame="_top"/>
          <a:extLst>
            <a:ext uri="{FF2B5EF4-FFF2-40B4-BE49-F238E27FC236}">
              <a16:creationId xmlns:a16="http://schemas.microsoft.com/office/drawing/2014/main" id="{00000000-0008-0000-0200-00002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5613291"/>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1760</xdr:row>
      <xdr:rowOff>1495425</xdr:rowOff>
    </xdr:from>
    <xdr:ext cx="152400" cy="151534"/>
    <xdr:pic>
      <xdr:nvPicPr>
        <xdr:cNvPr id="4129" name="Picture 4128">
          <a:hlinkClick xmlns:r="http://schemas.openxmlformats.org/officeDocument/2006/relationships" r:id="rId654" tgtFrame="_top"/>
          <a:extLst>
            <a:ext uri="{FF2B5EF4-FFF2-40B4-BE49-F238E27FC236}">
              <a16:creationId xmlns:a16="http://schemas.microsoft.com/office/drawing/2014/main" id="{00000000-0008-0000-0200-00002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5873064"/>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1761</xdr:row>
      <xdr:rowOff>1371600</xdr:rowOff>
    </xdr:from>
    <xdr:ext cx="152400" cy="152400"/>
    <xdr:pic>
      <xdr:nvPicPr>
        <xdr:cNvPr id="4130" name="Picture 4129">
          <a:hlinkClick xmlns:r="http://schemas.openxmlformats.org/officeDocument/2006/relationships" r:id="rId655" tgtFrame="_top"/>
          <a:extLst>
            <a:ext uri="{FF2B5EF4-FFF2-40B4-BE49-F238E27FC236}">
              <a16:creationId xmlns:a16="http://schemas.microsoft.com/office/drawing/2014/main" id="{00000000-0008-0000-0200-00002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613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1762</xdr:row>
      <xdr:rowOff>885825</xdr:rowOff>
    </xdr:from>
    <xdr:ext cx="152400" cy="152400"/>
    <xdr:pic>
      <xdr:nvPicPr>
        <xdr:cNvPr id="4131" name="Picture 4130">
          <a:hlinkClick xmlns:r="http://schemas.openxmlformats.org/officeDocument/2006/relationships" r:id="rId656" tgtFrame="_top"/>
          <a:extLst>
            <a:ext uri="{FF2B5EF4-FFF2-40B4-BE49-F238E27FC236}">
              <a16:creationId xmlns:a16="http://schemas.microsoft.com/office/drawing/2014/main" id="{00000000-0008-0000-0200-00002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639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1763</xdr:row>
      <xdr:rowOff>400050</xdr:rowOff>
    </xdr:from>
    <xdr:ext cx="152400" cy="152400"/>
    <xdr:pic>
      <xdr:nvPicPr>
        <xdr:cNvPr id="4132" name="Picture 4131">
          <a:hlinkClick xmlns:r="http://schemas.openxmlformats.org/officeDocument/2006/relationships" r:id="rId657" tgtFrame="_top"/>
          <a:extLst>
            <a:ext uri="{FF2B5EF4-FFF2-40B4-BE49-F238E27FC236}">
              <a16:creationId xmlns:a16="http://schemas.microsoft.com/office/drawing/2014/main" id="{00000000-0008-0000-0200-00002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665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1763</xdr:row>
      <xdr:rowOff>1543050</xdr:rowOff>
    </xdr:from>
    <xdr:ext cx="152400" cy="151534"/>
    <xdr:pic>
      <xdr:nvPicPr>
        <xdr:cNvPr id="4133" name="Picture 4132">
          <a:hlinkClick xmlns:r="http://schemas.openxmlformats.org/officeDocument/2006/relationships" r:id="rId658" tgtFrame="_top"/>
          <a:extLst>
            <a:ext uri="{FF2B5EF4-FFF2-40B4-BE49-F238E27FC236}">
              <a16:creationId xmlns:a16="http://schemas.microsoft.com/office/drawing/2014/main" id="{00000000-0008-0000-0200-00002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6652382"/>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1764</xdr:row>
      <xdr:rowOff>1057275</xdr:rowOff>
    </xdr:from>
    <xdr:ext cx="152400" cy="152400"/>
    <xdr:pic>
      <xdr:nvPicPr>
        <xdr:cNvPr id="4134" name="Picture 4133">
          <a:hlinkClick xmlns:r="http://schemas.openxmlformats.org/officeDocument/2006/relationships" r:id="rId659" tgtFrame="_top"/>
          <a:extLst>
            <a:ext uri="{FF2B5EF4-FFF2-40B4-BE49-F238E27FC236}">
              <a16:creationId xmlns:a16="http://schemas.microsoft.com/office/drawing/2014/main" id="{00000000-0008-0000-0200-00002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691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1765</xdr:row>
      <xdr:rowOff>571500</xdr:rowOff>
    </xdr:from>
    <xdr:ext cx="152400" cy="152400"/>
    <xdr:pic>
      <xdr:nvPicPr>
        <xdr:cNvPr id="4135" name="Picture 4134">
          <a:hlinkClick xmlns:r="http://schemas.openxmlformats.org/officeDocument/2006/relationships" r:id="rId660" tgtFrame="_top"/>
          <a:extLst>
            <a:ext uri="{FF2B5EF4-FFF2-40B4-BE49-F238E27FC236}">
              <a16:creationId xmlns:a16="http://schemas.microsoft.com/office/drawing/2014/main" id="{00000000-0008-0000-0200-00002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717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1766</xdr:row>
      <xdr:rowOff>85725</xdr:rowOff>
    </xdr:from>
    <xdr:ext cx="152400" cy="152400"/>
    <xdr:pic>
      <xdr:nvPicPr>
        <xdr:cNvPr id="4136" name="Picture 4135">
          <a:hlinkClick xmlns:r="http://schemas.openxmlformats.org/officeDocument/2006/relationships" r:id="rId661" tgtFrame="_top"/>
          <a:extLst>
            <a:ext uri="{FF2B5EF4-FFF2-40B4-BE49-F238E27FC236}">
              <a16:creationId xmlns:a16="http://schemas.microsoft.com/office/drawing/2014/main" id="{00000000-0008-0000-0200-00002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7250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1767</xdr:row>
      <xdr:rowOff>142875</xdr:rowOff>
    </xdr:from>
    <xdr:ext cx="152400" cy="152400"/>
    <xdr:pic>
      <xdr:nvPicPr>
        <xdr:cNvPr id="4137" name="Picture 4136">
          <a:hlinkClick xmlns:r="http://schemas.openxmlformats.org/officeDocument/2006/relationships" r:id="rId662" tgtFrame="_top"/>
          <a:extLst>
            <a:ext uri="{FF2B5EF4-FFF2-40B4-BE49-F238E27FC236}">
              <a16:creationId xmlns:a16="http://schemas.microsoft.com/office/drawing/2014/main" id="{00000000-0008-0000-0200-00002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756764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1768</xdr:row>
      <xdr:rowOff>200025</xdr:rowOff>
    </xdr:from>
    <xdr:ext cx="152400" cy="152400"/>
    <xdr:pic>
      <xdr:nvPicPr>
        <xdr:cNvPr id="4138" name="Picture 4137">
          <a:hlinkClick xmlns:r="http://schemas.openxmlformats.org/officeDocument/2006/relationships" r:id="rId663" tgtFrame="_top"/>
          <a:extLst>
            <a:ext uri="{FF2B5EF4-FFF2-40B4-BE49-F238E27FC236}">
              <a16:creationId xmlns:a16="http://schemas.microsoft.com/office/drawing/2014/main" id="{00000000-0008-0000-0200-00002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788457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1769</xdr:row>
      <xdr:rowOff>257175</xdr:rowOff>
    </xdr:from>
    <xdr:ext cx="152400" cy="152400"/>
    <xdr:pic>
      <xdr:nvPicPr>
        <xdr:cNvPr id="4139" name="Picture 4138">
          <a:hlinkClick xmlns:r="http://schemas.openxmlformats.org/officeDocument/2006/relationships" r:id="rId664" tgtFrame="_top"/>
          <a:extLst>
            <a:ext uri="{FF2B5EF4-FFF2-40B4-BE49-F238E27FC236}">
              <a16:creationId xmlns:a16="http://schemas.microsoft.com/office/drawing/2014/main" id="{00000000-0008-0000-0200-00002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82014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1770</xdr:row>
      <xdr:rowOff>314325</xdr:rowOff>
    </xdr:from>
    <xdr:ext cx="152400" cy="152400"/>
    <xdr:pic>
      <xdr:nvPicPr>
        <xdr:cNvPr id="4140" name="Picture 4139">
          <a:hlinkClick xmlns:r="http://schemas.openxmlformats.org/officeDocument/2006/relationships" r:id="rId665" tgtFrame="_top"/>
          <a:extLst>
            <a:ext uri="{FF2B5EF4-FFF2-40B4-BE49-F238E27FC236}">
              <a16:creationId xmlns:a16="http://schemas.microsoft.com/office/drawing/2014/main" id="{00000000-0008-0000-0200-00002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847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200</xdr:row>
      <xdr:rowOff>371475</xdr:rowOff>
    </xdr:from>
    <xdr:ext cx="152400" cy="152400"/>
    <xdr:pic>
      <xdr:nvPicPr>
        <xdr:cNvPr id="4141" name="Picture 4140">
          <a:hlinkClick xmlns:r="http://schemas.openxmlformats.org/officeDocument/2006/relationships" r:id="rId666" tgtFrame="_top"/>
          <a:extLst>
            <a:ext uri="{FF2B5EF4-FFF2-40B4-BE49-F238E27FC236}">
              <a16:creationId xmlns:a16="http://schemas.microsoft.com/office/drawing/2014/main" id="{00000000-0008-0000-0200-00002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873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1771</xdr:row>
      <xdr:rowOff>428625</xdr:rowOff>
    </xdr:from>
    <xdr:ext cx="152400" cy="152400"/>
    <xdr:pic>
      <xdr:nvPicPr>
        <xdr:cNvPr id="4142" name="Picture 4141">
          <a:hlinkClick xmlns:r="http://schemas.openxmlformats.org/officeDocument/2006/relationships" r:id="rId667" tgtFrame="_top"/>
          <a:extLst>
            <a:ext uri="{FF2B5EF4-FFF2-40B4-BE49-F238E27FC236}">
              <a16:creationId xmlns:a16="http://schemas.microsoft.com/office/drawing/2014/main" id="{00000000-0008-0000-0200-00002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899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1772</xdr:row>
      <xdr:rowOff>485775</xdr:rowOff>
    </xdr:from>
    <xdr:ext cx="152400" cy="152400"/>
    <xdr:pic>
      <xdr:nvPicPr>
        <xdr:cNvPr id="4143" name="Picture 4142">
          <a:hlinkClick xmlns:r="http://schemas.openxmlformats.org/officeDocument/2006/relationships" r:id="rId668" tgtFrame="_top"/>
          <a:extLst>
            <a:ext uri="{FF2B5EF4-FFF2-40B4-BE49-F238E27FC236}">
              <a16:creationId xmlns:a16="http://schemas.microsoft.com/office/drawing/2014/main" id="{00000000-0008-0000-0200-00002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925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787</xdr:row>
      <xdr:rowOff>542925</xdr:rowOff>
    </xdr:from>
    <xdr:ext cx="152400" cy="152400"/>
    <xdr:pic>
      <xdr:nvPicPr>
        <xdr:cNvPr id="4144" name="Picture 4143">
          <a:hlinkClick xmlns:r="http://schemas.openxmlformats.org/officeDocument/2006/relationships" r:id="rId669" tgtFrame="_top"/>
          <a:extLst>
            <a:ext uri="{FF2B5EF4-FFF2-40B4-BE49-F238E27FC236}">
              <a16:creationId xmlns:a16="http://schemas.microsoft.com/office/drawing/2014/main" id="{00000000-0008-0000-0200-00003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950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788</xdr:row>
      <xdr:rowOff>600075</xdr:rowOff>
    </xdr:from>
    <xdr:ext cx="152400" cy="152400"/>
    <xdr:pic>
      <xdr:nvPicPr>
        <xdr:cNvPr id="4145" name="Picture 4144">
          <a:hlinkClick xmlns:r="http://schemas.openxmlformats.org/officeDocument/2006/relationships" r:id="rId670" tgtFrame="_top"/>
          <a:extLst>
            <a:ext uri="{FF2B5EF4-FFF2-40B4-BE49-F238E27FC236}">
              <a16:creationId xmlns:a16="http://schemas.microsoft.com/office/drawing/2014/main" id="{00000000-0008-0000-0200-00003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7976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1773</xdr:row>
      <xdr:rowOff>657225</xdr:rowOff>
    </xdr:from>
    <xdr:ext cx="152400" cy="152400"/>
    <xdr:pic>
      <xdr:nvPicPr>
        <xdr:cNvPr id="4146" name="Picture 4145">
          <a:hlinkClick xmlns:r="http://schemas.openxmlformats.org/officeDocument/2006/relationships" r:id="rId671" tgtFrame="_top"/>
          <a:extLst>
            <a:ext uri="{FF2B5EF4-FFF2-40B4-BE49-F238E27FC236}">
              <a16:creationId xmlns:a16="http://schemas.microsoft.com/office/drawing/2014/main" id="{00000000-0008-0000-0200-00003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002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1774</xdr:row>
      <xdr:rowOff>714375</xdr:rowOff>
    </xdr:from>
    <xdr:ext cx="152400" cy="152400"/>
    <xdr:pic>
      <xdr:nvPicPr>
        <xdr:cNvPr id="4147" name="Picture 4146">
          <a:hlinkClick xmlns:r="http://schemas.openxmlformats.org/officeDocument/2006/relationships" r:id="rId672" tgtFrame="_top"/>
          <a:extLst>
            <a:ext uri="{FF2B5EF4-FFF2-40B4-BE49-F238E27FC236}">
              <a16:creationId xmlns:a16="http://schemas.microsoft.com/office/drawing/2014/main" id="{00000000-0008-0000-0200-00003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028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1775</xdr:row>
      <xdr:rowOff>771525</xdr:rowOff>
    </xdr:from>
    <xdr:ext cx="152400" cy="152400"/>
    <xdr:pic>
      <xdr:nvPicPr>
        <xdr:cNvPr id="4148" name="Picture 4147">
          <a:hlinkClick xmlns:r="http://schemas.openxmlformats.org/officeDocument/2006/relationships" r:id="rId673" tgtFrame="_top"/>
          <a:extLst>
            <a:ext uri="{FF2B5EF4-FFF2-40B4-BE49-F238E27FC236}">
              <a16:creationId xmlns:a16="http://schemas.microsoft.com/office/drawing/2014/main" id="{00000000-0008-0000-0200-00003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054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1776</xdr:row>
      <xdr:rowOff>828675</xdr:rowOff>
    </xdr:from>
    <xdr:ext cx="152400" cy="152400"/>
    <xdr:pic>
      <xdr:nvPicPr>
        <xdr:cNvPr id="4149" name="Picture 4148">
          <a:hlinkClick xmlns:r="http://schemas.openxmlformats.org/officeDocument/2006/relationships" r:id="rId674" tgtFrame="_top"/>
          <a:extLst>
            <a:ext uri="{FF2B5EF4-FFF2-40B4-BE49-F238E27FC236}">
              <a16:creationId xmlns:a16="http://schemas.microsoft.com/office/drawing/2014/main" id="{00000000-0008-0000-0200-00003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080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1777</xdr:row>
      <xdr:rowOff>342900</xdr:rowOff>
    </xdr:from>
    <xdr:ext cx="152400" cy="152400"/>
    <xdr:pic>
      <xdr:nvPicPr>
        <xdr:cNvPr id="4150" name="Picture 4149">
          <a:hlinkClick xmlns:r="http://schemas.openxmlformats.org/officeDocument/2006/relationships" r:id="rId675" tgtFrame="_top"/>
          <a:extLst>
            <a:ext uri="{FF2B5EF4-FFF2-40B4-BE49-F238E27FC236}">
              <a16:creationId xmlns:a16="http://schemas.microsoft.com/office/drawing/2014/main" id="{00000000-0008-0000-0200-00003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06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1777</xdr:row>
      <xdr:rowOff>2028825</xdr:rowOff>
    </xdr:from>
    <xdr:ext cx="152400" cy="145473"/>
    <xdr:pic>
      <xdr:nvPicPr>
        <xdr:cNvPr id="4151" name="Picture 4150">
          <a:hlinkClick xmlns:r="http://schemas.openxmlformats.org/officeDocument/2006/relationships" r:id="rId676" tgtFrame="_top"/>
          <a:extLst>
            <a:ext uri="{FF2B5EF4-FFF2-40B4-BE49-F238E27FC236}">
              <a16:creationId xmlns:a16="http://schemas.microsoft.com/office/drawing/2014/main" id="{00000000-0008-0000-0200-00003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068518"/>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1778</xdr:row>
      <xdr:rowOff>1543050</xdr:rowOff>
    </xdr:from>
    <xdr:ext cx="152400" cy="152400"/>
    <xdr:pic>
      <xdr:nvPicPr>
        <xdr:cNvPr id="4152" name="Picture 4151">
          <a:hlinkClick xmlns:r="http://schemas.openxmlformats.org/officeDocument/2006/relationships" r:id="rId677" tgtFrame="_top"/>
          <a:extLst>
            <a:ext uri="{FF2B5EF4-FFF2-40B4-BE49-F238E27FC236}">
              <a16:creationId xmlns:a16="http://schemas.microsoft.com/office/drawing/2014/main" id="{00000000-0008-0000-0200-00003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32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1779</xdr:row>
      <xdr:rowOff>1057275</xdr:rowOff>
    </xdr:from>
    <xdr:ext cx="152400" cy="152400"/>
    <xdr:pic>
      <xdr:nvPicPr>
        <xdr:cNvPr id="4153" name="Picture 4152">
          <a:hlinkClick xmlns:r="http://schemas.openxmlformats.org/officeDocument/2006/relationships" r:id="rId678" tgtFrame="_top"/>
          <a:extLst>
            <a:ext uri="{FF2B5EF4-FFF2-40B4-BE49-F238E27FC236}">
              <a16:creationId xmlns:a16="http://schemas.microsoft.com/office/drawing/2014/main" id="{00000000-0008-0000-0200-00003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58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1780</xdr:row>
      <xdr:rowOff>571500</xdr:rowOff>
    </xdr:from>
    <xdr:ext cx="152400" cy="152400"/>
    <xdr:pic>
      <xdr:nvPicPr>
        <xdr:cNvPr id="4154" name="Picture 4153">
          <a:hlinkClick xmlns:r="http://schemas.openxmlformats.org/officeDocument/2006/relationships" r:id="rId679" tgtFrame="_top"/>
          <a:extLst>
            <a:ext uri="{FF2B5EF4-FFF2-40B4-BE49-F238E27FC236}">
              <a16:creationId xmlns:a16="http://schemas.microsoft.com/office/drawing/2014/main" id="{00000000-0008-0000-0200-00003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84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1781</xdr:row>
      <xdr:rowOff>85725</xdr:rowOff>
    </xdr:from>
    <xdr:ext cx="152400" cy="152400"/>
    <xdr:pic>
      <xdr:nvPicPr>
        <xdr:cNvPr id="4155" name="Picture 4154">
          <a:hlinkClick xmlns:r="http://schemas.openxmlformats.org/officeDocument/2006/relationships" r:id="rId680" tgtFrame="_top"/>
          <a:extLst>
            <a:ext uri="{FF2B5EF4-FFF2-40B4-BE49-F238E27FC236}">
              <a16:creationId xmlns:a16="http://schemas.microsoft.com/office/drawing/2014/main" id="{00000000-0008-0000-0200-00003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192663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1781</xdr:row>
      <xdr:rowOff>1771650</xdr:rowOff>
    </xdr:from>
    <xdr:ext cx="152400" cy="152400"/>
    <xdr:pic>
      <xdr:nvPicPr>
        <xdr:cNvPr id="4156" name="Picture 4155">
          <a:hlinkClick xmlns:r="http://schemas.openxmlformats.org/officeDocument/2006/relationships" r:id="rId681" tgtFrame="_top"/>
          <a:extLst>
            <a:ext uri="{FF2B5EF4-FFF2-40B4-BE49-F238E27FC236}">
              <a16:creationId xmlns:a16="http://schemas.microsoft.com/office/drawing/2014/main" id="{00000000-0008-0000-0200-00003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210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246</xdr:row>
      <xdr:rowOff>1285875</xdr:rowOff>
    </xdr:from>
    <xdr:ext cx="152400" cy="152400"/>
    <xdr:pic>
      <xdr:nvPicPr>
        <xdr:cNvPr id="4157" name="Picture 4156">
          <a:hlinkClick xmlns:r="http://schemas.openxmlformats.org/officeDocument/2006/relationships" r:id="rId682" tgtFrame="_top"/>
          <a:extLst>
            <a:ext uri="{FF2B5EF4-FFF2-40B4-BE49-F238E27FC236}">
              <a16:creationId xmlns:a16="http://schemas.microsoft.com/office/drawing/2014/main" id="{00000000-0008-0000-0200-00003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236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1782</xdr:row>
      <xdr:rowOff>800100</xdr:rowOff>
    </xdr:from>
    <xdr:ext cx="152400" cy="152400"/>
    <xdr:pic>
      <xdr:nvPicPr>
        <xdr:cNvPr id="4158" name="Picture 4157">
          <a:hlinkClick xmlns:r="http://schemas.openxmlformats.org/officeDocument/2006/relationships" r:id="rId683" tgtFrame="_top"/>
          <a:extLst>
            <a:ext uri="{FF2B5EF4-FFF2-40B4-BE49-F238E27FC236}">
              <a16:creationId xmlns:a16="http://schemas.microsoft.com/office/drawing/2014/main" id="{00000000-0008-0000-0200-00003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262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1319</xdr:row>
      <xdr:rowOff>314325</xdr:rowOff>
    </xdr:from>
    <xdr:ext cx="152400" cy="152400"/>
    <xdr:pic>
      <xdr:nvPicPr>
        <xdr:cNvPr id="4159" name="Picture 4158">
          <a:hlinkClick xmlns:r="http://schemas.openxmlformats.org/officeDocument/2006/relationships" r:id="rId684" tgtFrame="_top"/>
          <a:extLst>
            <a:ext uri="{FF2B5EF4-FFF2-40B4-BE49-F238E27FC236}">
              <a16:creationId xmlns:a16="http://schemas.microsoft.com/office/drawing/2014/main" id="{00000000-0008-0000-0200-00003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288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1193</xdr:row>
      <xdr:rowOff>190500</xdr:rowOff>
    </xdr:from>
    <xdr:ext cx="152400" cy="152400"/>
    <xdr:pic>
      <xdr:nvPicPr>
        <xdr:cNvPr id="4160" name="Picture 4159">
          <a:hlinkClick xmlns:r="http://schemas.openxmlformats.org/officeDocument/2006/relationships" r:id="rId685" tgtFrame="_top"/>
          <a:extLst>
            <a:ext uri="{FF2B5EF4-FFF2-40B4-BE49-F238E27FC236}">
              <a16:creationId xmlns:a16="http://schemas.microsoft.com/office/drawing/2014/main" id="{00000000-0008-0000-0200-00004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307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1199</xdr:row>
      <xdr:rowOff>247650</xdr:rowOff>
    </xdr:from>
    <xdr:ext cx="152400" cy="152400"/>
    <xdr:pic>
      <xdr:nvPicPr>
        <xdr:cNvPr id="4161" name="Picture 4160">
          <a:hlinkClick xmlns:r="http://schemas.openxmlformats.org/officeDocument/2006/relationships" r:id="rId686" tgtFrame="_top"/>
          <a:extLst>
            <a:ext uri="{FF2B5EF4-FFF2-40B4-BE49-F238E27FC236}">
              <a16:creationId xmlns:a16="http://schemas.microsoft.com/office/drawing/2014/main" id="{00000000-0008-0000-0200-00004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338742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1201</xdr:row>
      <xdr:rowOff>304800</xdr:rowOff>
    </xdr:from>
    <xdr:ext cx="152400" cy="152400"/>
    <xdr:pic>
      <xdr:nvPicPr>
        <xdr:cNvPr id="4162" name="Picture 4161">
          <a:hlinkClick xmlns:r="http://schemas.openxmlformats.org/officeDocument/2006/relationships" r:id="rId687" tgtFrame="_top"/>
          <a:extLst>
            <a:ext uri="{FF2B5EF4-FFF2-40B4-BE49-F238E27FC236}">
              <a16:creationId xmlns:a16="http://schemas.microsoft.com/office/drawing/2014/main" id="{00000000-0008-0000-0200-00004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366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1783</xdr:row>
      <xdr:rowOff>361950</xdr:rowOff>
    </xdr:from>
    <xdr:ext cx="152400" cy="152400"/>
    <xdr:pic>
      <xdr:nvPicPr>
        <xdr:cNvPr id="4163" name="Picture 4162">
          <a:hlinkClick xmlns:r="http://schemas.openxmlformats.org/officeDocument/2006/relationships" r:id="rId688" tgtFrame="_top"/>
          <a:extLst>
            <a:ext uri="{FF2B5EF4-FFF2-40B4-BE49-F238E27FC236}">
              <a16:creationId xmlns:a16="http://schemas.microsoft.com/office/drawing/2014/main" id="{00000000-0008-0000-0200-00004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392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1784</xdr:row>
      <xdr:rowOff>419100</xdr:rowOff>
    </xdr:from>
    <xdr:ext cx="152400" cy="152400"/>
    <xdr:pic>
      <xdr:nvPicPr>
        <xdr:cNvPr id="4164" name="Picture 4163">
          <a:hlinkClick xmlns:r="http://schemas.openxmlformats.org/officeDocument/2006/relationships" r:id="rId689" tgtFrame="_top"/>
          <a:extLst>
            <a:ext uri="{FF2B5EF4-FFF2-40B4-BE49-F238E27FC236}">
              <a16:creationId xmlns:a16="http://schemas.microsoft.com/office/drawing/2014/main" id="{00000000-0008-0000-0200-00004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4185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1186</xdr:row>
      <xdr:rowOff>476250</xdr:rowOff>
    </xdr:from>
    <xdr:ext cx="152400" cy="152400"/>
    <xdr:pic>
      <xdr:nvPicPr>
        <xdr:cNvPr id="4165" name="Picture 4164">
          <a:hlinkClick xmlns:r="http://schemas.openxmlformats.org/officeDocument/2006/relationships" r:id="rId690" tgtFrame="_top"/>
          <a:extLst>
            <a:ext uri="{FF2B5EF4-FFF2-40B4-BE49-F238E27FC236}">
              <a16:creationId xmlns:a16="http://schemas.microsoft.com/office/drawing/2014/main" id="{00000000-0008-0000-0200-00004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444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1191</xdr:row>
      <xdr:rowOff>352425</xdr:rowOff>
    </xdr:from>
    <xdr:ext cx="152400" cy="152400"/>
    <xdr:pic>
      <xdr:nvPicPr>
        <xdr:cNvPr id="4166" name="Picture 4165">
          <a:hlinkClick xmlns:r="http://schemas.openxmlformats.org/officeDocument/2006/relationships" r:id="rId691" tgtFrame="_top"/>
          <a:extLst>
            <a:ext uri="{FF2B5EF4-FFF2-40B4-BE49-F238E27FC236}">
              <a16:creationId xmlns:a16="http://schemas.microsoft.com/office/drawing/2014/main" id="{00000000-0008-0000-0200-00004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470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1192</xdr:row>
      <xdr:rowOff>228600</xdr:rowOff>
    </xdr:from>
    <xdr:ext cx="152400" cy="152400"/>
    <xdr:pic>
      <xdr:nvPicPr>
        <xdr:cNvPr id="4167" name="Picture 4166">
          <a:hlinkClick xmlns:r="http://schemas.openxmlformats.org/officeDocument/2006/relationships" r:id="rId692" tgtFrame="_top"/>
          <a:extLst>
            <a:ext uri="{FF2B5EF4-FFF2-40B4-BE49-F238E27FC236}">
              <a16:creationId xmlns:a16="http://schemas.microsoft.com/office/drawing/2014/main" id="{00000000-0008-0000-0200-00004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49270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1211</xdr:row>
      <xdr:rowOff>104775</xdr:rowOff>
    </xdr:from>
    <xdr:ext cx="152400" cy="152400"/>
    <xdr:pic>
      <xdr:nvPicPr>
        <xdr:cNvPr id="4168" name="Picture 4167">
          <a:hlinkClick xmlns:r="http://schemas.openxmlformats.org/officeDocument/2006/relationships" r:id="rId693" tgtFrame="_top"/>
          <a:extLst>
            <a:ext uri="{FF2B5EF4-FFF2-40B4-BE49-F238E27FC236}">
              <a16:creationId xmlns:a16="http://schemas.microsoft.com/office/drawing/2014/main" id="{00000000-0008-0000-0200-00004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506295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1211</xdr:row>
      <xdr:rowOff>1790700</xdr:rowOff>
    </xdr:from>
    <xdr:ext cx="152400" cy="161059"/>
    <xdr:pic>
      <xdr:nvPicPr>
        <xdr:cNvPr id="4169" name="Picture 4168">
          <a:hlinkClick xmlns:r="http://schemas.openxmlformats.org/officeDocument/2006/relationships" r:id="rId694" tgtFrame="_top"/>
          <a:extLst>
            <a:ext uri="{FF2B5EF4-FFF2-40B4-BE49-F238E27FC236}">
              <a16:creationId xmlns:a16="http://schemas.microsoft.com/office/drawing/2014/main" id="{00000000-0008-0000-0200-00004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5224882"/>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1289</xdr:row>
      <xdr:rowOff>1666875</xdr:rowOff>
    </xdr:from>
    <xdr:ext cx="152400" cy="161059"/>
    <xdr:pic>
      <xdr:nvPicPr>
        <xdr:cNvPr id="4170" name="Picture 4169">
          <a:hlinkClick xmlns:r="http://schemas.openxmlformats.org/officeDocument/2006/relationships" r:id="rId695" tgtFrame="_top"/>
          <a:extLst>
            <a:ext uri="{FF2B5EF4-FFF2-40B4-BE49-F238E27FC236}">
              <a16:creationId xmlns:a16="http://schemas.microsoft.com/office/drawing/2014/main" id="{00000000-0008-0000-0200-00004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5484655"/>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1785</xdr:row>
      <xdr:rowOff>1543050</xdr:rowOff>
    </xdr:from>
    <xdr:ext cx="152400" cy="152400"/>
    <xdr:pic>
      <xdr:nvPicPr>
        <xdr:cNvPr id="4171" name="Picture 4170">
          <a:hlinkClick xmlns:r="http://schemas.openxmlformats.org/officeDocument/2006/relationships" r:id="rId696" tgtFrame="_top"/>
          <a:extLst>
            <a:ext uri="{FF2B5EF4-FFF2-40B4-BE49-F238E27FC236}">
              <a16:creationId xmlns:a16="http://schemas.microsoft.com/office/drawing/2014/main" id="{00000000-0008-0000-0200-00004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574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1786</xdr:row>
      <xdr:rowOff>1419225</xdr:rowOff>
    </xdr:from>
    <xdr:ext cx="152400" cy="152400"/>
    <xdr:pic>
      <xdr:nvPicPr>
        <xdr:cNvPr id="4172" name="Picture 4171">
          <a:hlinkClick xmlns:r="http://schemas.openxmlformats.org/officeDocument/2006/relationships" r:id="rId697" tgtFrame="_top"/>
          <a:extLst>
            <a:ext uri="{FF2B5EF4-FFF2-40B4-BE49-F238E27FC236}">
              <a16:creationId xmlns:a16="http://schemas.microsoft.com/office/drawing/2014/main" id="{00000000-0008-0000-0200-00004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600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1788</xdr:row>
      <xdr:rowOff>28575</xdr:rowOff>
    </xdr:from>
    <xdr:ext cx="152400" cy="152400"/>
    <xdr:pic>
      <xdr:nvPicPr>
        <xdr:cNvPr id="4173" name="Picture 4172">
          <a:hlinkClick xmlns:r="http://schemas.openxmlformats.org/officeDocument/2006/relationships" r:id="rId698" tgtFrame="_top"/>
          <a:extLst>
            <a:ext uri="{FF2B5EF4-FFF2-40B4-BE49-F238E27FC236}">
              <a16:creationId xmlns:a16="http://schemas.microsoft.com/office/drawing/2014/main" id="{00000000-0008-0000-0200-00004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62856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138</xdr:row>
      <xdr:rowOff>447675</xdr:rowOff>
    </xdr:from>
    <xdr:ext cx="152400" cy="152400"/>
    <xdr:pic>
      <xdr:nvPicPr>
        <xdr:cNvPr id="4174" name="Picture 4173">
          <a:hlinkClick xmlns:r="http://schemas.openxmlformats.org/officeDocument/2006/relationships" r:id="rId699" tgtFrame="_top"/>
          <a:extLst>
            <a:ext uri="{FF2B5EF4-FFF2-40B4-BE49-F238E27FC236}">
              <a16:creationId xmlns:a16="http://schemas.microsoft.com/office/drawing/2014/main" id="{00000000-0008-0000-0200-00004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678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1789</xdr:row>
      <xdr:rowOff>866775</xdr:rowOff>
    </xdr:from>
    <xdr:ext cx="152400" cy="152400"/>
    <xdr:pic>
      <xdr:nvPicPr>
        <xdr:cNvPr id="4175" name="Picture 4174">
          <a:hlinkClick xmlns:r="http://schemas.openxmlformats.org/officeDocument/2006/relationships" r:id="rId700" tgtFrame="_top"/>
          <a:extLst>
            <a:ext uri="{FF2B5EF4-FFF2-40B4-BE49-F238E27FC236}">
              <a16:creationId xmlns:a16="http://schemas.microsoft.com/office/drawing/2014/main" id="{00000000-0008-0000-0200-00004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704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1790</xdr:row>
      <xdr:rowOff>1285875</xdr:rowOff>
    </xdr:from>
    <xdr:ext cx="152400" cy="152400"/>
    <xdr:pic>
      <xdr:nvPicPr>
        <xdr:cNvPr id="4176" name="Picture 4175">
          <a:hlinkClick xmlns:r="http://schemas.openxmlformats.org/officeDocument/2006/relationships" r:id="rId701" tgtFrame="_top"/>
          <a:extLst>
            <a:ext uri="{FF2B5EF4-FFF2-40B4-BE49-F238E27FC236}">
              <a16:creationId xmlns:a16="http://schemas.microsoft.com/office/drawing/2014/main" id="{00000000-0008-0000-0200-00005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730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614</xdr:row>
      <xdr:rowOff>1704975</xdr:rowOff>
    </xdr:from>
    <xdr:ext cx="152400" cy="161059"/>
    <xdr:pic>
      <xdr:nvPicPr>
        <xdr:cNvPr id="4177" name="Picture 4176">
          <a:hlinkClick xmlns:r="http://schemas.openxmlformats.org/officeDocument/2006/relationships" r:id="rId702" tgtFrame="_top"/>
          <a:extLst>
            <a:ext uri="{FF2B5EF4-FFF2-40B4-BE49-F238E27FC236}">
              <a16:creationId xmlns:a16="http://schemas.microsoft.com/office/drawing/2014/main" id="{00000000-0008-0000-0200-00005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7562836"/>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1792</xdr:row>
      <xdr:rowOff>314325</xdr:rowOff>
    </xdr:from>
    <xdr:ext cx="152400" cy="152400"/>
    <xdr:pic>
      <xdr:nvPicPr>
        <xdr:cNvPr id="4178" name="Picture 4177">
          <a:hlinkClick xmlns:r="http://schemas.openxmlformats.org/officeDocument/2006/relationships" r:id="rId703" tgtFrame="_top"/>
          <a:extLst>
            <a:ext uri="{FF2B5EF4-FFF2-40B4-BE49-F238E27FC236}">
              <a16:creationId xmlns:a16="http://schemas.microsoft.com/office/drawing/2014/main" id="{00000000-0008-0000-0200-00005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808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1793</xdr:row>
      <xdr:rowOff>733425</xdr:rowOff>
    </xdr:from>
    <xdr:ext cx="152400" cy="152400"/>
    <xdr:pic>
      <xdr:nvPicPr>
        <xdr:cNvPr id="4179" name="Picture 4178">
          <a:hlinkClick xmlns:r="http://schemas.openxmlformats.org/officeDocument/2006/relationships" r:id="rId704" tgtFrame="_top"/>
          <a:extLst>
            <a:ext uri="{FF2B5EF4-FFF2-40B4-BE49-F238E27FC236}">
              <a16:creationId xmlns:a16="http://schemas.microsoft.com/office/drawing/2014/main" id="{00000000-0008-0000-0200-00005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834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1794</xdr:row>
      <xdr:rowOff>1152525</xdr:rowOff>
    </xdr:from>
    <xdr:ext cx="152400" cy="152400"/>
    <xdr:pic>
      <xdr:nvPicPr>
        <xdr:cNvPr id="4180" name="Picture 4179">
          <a:hlinkClick xmlns:r="http://schemas.openxmlformats.org/officeDocument/2006/relationships" r:id="rId705" tgtFrame="_top"/>
          <a:extLst>
            <a:ext uri="{FF2B5EF4-FFF2-40B4-BE49-F238E27FC236}">
              <a16:creationId xmlns:a16="http://schemas.microsoft.com/office/drawing/2014/main" id="{00000000-0008-0000-0200-00005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860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1795</xdr:row>
      <xdr:rowOff>1209675</xdr:rowOff>
    </xdr:from>
    <xdr:ext cx="152400" cy="152400"/>
    <xdr:pic>
      <xdr:nvPicPr>
        <xdr:cNvPr id="4181" name="Picture 4180">
          <a:hlinkClick xmlns:r="http://schemas.openxmlformats.org/officeDocument/2006/relationships" r:id="rId706" tgtFrame="_top"/>
          <a:extLst>
            <a:ext uri="{FF2B5EF4-FFF2-40B4-BE49-F238E27FC236}">
              <a16:creationId xmlns:a16="http://schemas.microsoft.com/office/drawing/2014/main" id="{00000000-0008-0000-0200-00005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886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696</xdr:row>
      <xdr:rowOff>1085850</xdr:rowOff>
    </xdr:from>
    <xdr:ext cx="152400" cy="152400"/>
    <xdr:pic>
      <xdr:nvPicPr>
        <xdr:cNvPr id="4182" name="Picture 4181">
          <a:hlinkClick xmlns:r="http://schemas.openxmlformats.org/officeDocument/2006/relationships" r:id="rId707" tgtFrame="_top"/>
          <a:extLst>
            <a:ext uri="{FF2B5EF4-FFF2-40B4-BE49-F238E27FC236}">
              <a16:creationId xmlns:a16="http://schemas.microsoft.com/office/drawing/2014/main" id="{00000000-0008-0000-0200-00005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912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201</xdr:row>
      <xdr:rowOff>962025</xdr:rowOff>
    </xdr:from>
    <xdr:ext cx="152400" cy="152400"/>
    <xdr:pic>
      <xdr:nvPicPr>
        <xdr:cNvPr id="4183" name="Picture 4182">
          <a:hlinkClick xmlns:r="http://schemas.openxmlformats.org/officeDocument/2006/relationships" r:id="rId708" tgtFrame="_top"/>
          <a:extLst>
            <a:ext uri="{FF2B5EF4-FFF2-40B4-BE49-F238E27FC236}">
              <a16:creationId xmlns:a16="http://schemas.microsoft.com/office/drawing/2014/main" id="{00000000-0008-0000-0200-00005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938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640</xdr:row>
      <xdr:rowOff>1200150</xdr:rowOff>
    </xdr:from>
    <xdr:ext cx="152400" cy="152400"/>
    <xdr:pic>
      <xdr:nvPicPr>
        <xdr:cNvPr id="4184" name="Picture 4183">
          <a:hlinkClick xmlns:r="http://schemas.openxmlformats.org/officeDocument/2006/relationships" r:id="rId709" tgtFrame="_top"/>
          <a:extLst>
            <a:ext uri="{FF2B5EF4-FFF2-40B4-BE49-F238E27FC236}">
              <a16:creationId xmlns:a16="http://schemas.microsoft.com/office/drawing/2014/main" id="{00000000-0008-0000-0200-00005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964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861</xdr:row>
      <xdr:rowOff>1438275</xdr:rowOff>
    </xdr:from>
    <xdr:ext cx="152400" cy="159327"/>
    <xdr:pic>
      <xdr:nvPicPr>
        <xdr:cNvPr id="4185" name="Picture 4184">
          <a:hlinkClick xmlns:r="http://schemas.openxmlformats.org/officeDocument/2006/relationships" r:id="rId710" tgtFrame="_top"/>
          <a:extLst>
            <a:ext uri="{FF2B5EF4-FFF2-40B4-BE49-F238E27FC236}">
              <a16:creationId xmlns:a16="http://schemas.microsoft.com/office/drawing/2014/main" id="{00000000-0008-0000-0200-00005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89900791"/>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1797</xdr:row>
      <xdr:rowOff>47625</xdr:rowOff>
    </xdr:from>
    <xdr:ext cx="152400" cy="152400"/>
    <xdr:pic>
      <xdr:nvPicPr>
        <xdr:cNvPr id="4186" name="Picture 4185">
          <a:hlinkClick xmlns:r="http://schemas.openxmlformats.org/officeDocument/2006/relationships" r:id="rId711" tgtFrame="_top"/>
          <a:extLst>
            <a:ext uri="{FF2B5EF4-FFF2-40B4-BE49-F238E27FC236}">
              <a16:creationId xmlns:a16="http://schemas.microsoft.com/office/drawing/2014/main" id="{00000000-0008-0000-0200-00005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02012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1798</xdr:row>
      <xdr:rowOff>285750</xdr:rowOff>
    </xdr:from>
    <xdr:ext cx="152400" cy="152400"/>
    <xdr:pic>
      <xdr:nvPicPr>
        <xdr:cNvPr id="4187" name="Picture 4186">
          <a:hlinkClick xmlns:r="http://schemas.openxmlformats.org/officeDocument/2006/relationships" r:id="rId712" tgtFrame="_top"/>
          <a:extLst>
            <a:ext uri="{FF2B5EF4-FFF2-40B4-BE49-F238E27FC236}">
              <a16:creationId xmlns:a16="http://schemas.microsoft.com/office/drawing/2014/main" id="{00000000-0008-0000-0200-00005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068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675</xdr:row>
      <xdr:rowOff>523875</xdr:rowOff>
    </xdr:from>
    <xdr:ext cx="152400" cy="152400"/>
    <xdr:pic>
      <xdr:nvPicPr>
        <xdr:cNvPr id="4188" name="Picture 4187">
          <a:hlinkClick xmlns:r="http://schemas.openxmlformats.org/officeDocument/2006/relationships" r:id="rId713" tgtFrame="_top"/>
          <a:extLst>
            <a:ext uri="{FF2B5EF4-FFF2-40B4-BE49-F238E27FC236}">
              <a16:creationId xmlns:a16="http://schemas.microsoft.com/office/drawing/2014/main" id="{00000000-0008-0000-0200-00005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093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1799</xdr:row>
      <xdr:rowOff>581025</xdr:rowOff>
    </xdr:from>
    <xdr:ext cx="152400" cy="152400"/>
    <xdr:pic>
      <xdr:nvPicPr>
        <xdr:cNvPr id="4189" name="Picture 4188">
          <a:hlinkClick xmlns:r="http://schemas.openxmlformats.org/officeDocument/2006/relationships" r:id="rId714" tgtFrame="_top"/>
          <a:extLst>
            <a:ext uri="{FF2B5EF4-FFF2-40B4-BE49-F238E27FC236}">
              <a16:creationId xmlns:a16="http://schemas.microsoft.com/office/drawing/2014/main" id="{00000000-0008-0000-0200-00005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119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1800</xdr:row>
      <xdr:rowOff>1181100</xdr:rowOff>
    </xdr:from>
    <xdr:ext cx="152400" cy="149802"/>
    <xdr:pic>
      <xdr:nvPicPr>
        <xdr:cNvPr id="4190" name="Picture 4189">
          <a:hlinkClick xmlns:r="http://schemas.openxmlformats.org/officeDocument/2006/relationships" r:id="rId715" tgtFrame="_top"/>
          <a:extLst>
            <a:ext uri="{FF2B5EF4-FFF2-40B4-BE49-F238E27FC236}">
              <a16:creationId xmlns:a16="http://schemas.microsoft.com/office/drawing/2014/main" id="{00000000-0008-0000-0200-00005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1459427"/>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1802</xdr:row>
      <xdr:rowOff>514350</xdr:rowOff>
    </xdr:from>
    <xdr:ext cx="152400" cy="152400"/>
    <xdr:pic>
      <xdr:nvPicPr>
        <xdr:cNvPr id="4191" name="Picture 4190">
          <a:hlinkClick xmlns:r="http://schemas.openxmlformats.org/officeDocument/2006/relationships" r:id="rId716" tgtFrame="_top"/>
          <a:extLst>
            <a:ext uri="{FF2B5EF4-FFF2-40B4-BE49-F238E27FC236}">
              <a16:creationId xmlns:a16="http://schemas.microsoft.com/office/drawing/2014/main" id="{00000000-0008-0000-0200-00005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197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4192" name="Picture 4191">
          <a:hlinkClick xmlns:r="http://schemas.openxmlformats.org/officeDocument/2006/relationships" r:id="rId717" tgtFrame="_top"/>
          <a:extLst>
            <a:ext uri="{FF2B5EF4-FFF2-40B4-BE49-F238E27FC236}">
              <a16:creationId xmlns:a16="http://schemas.microsoft.com/office/drawing/2014/main" id="{00000000-0008-0000-0200-00006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22603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1804</xdr:row>
      <xdr:rowOff>809625</xdr:rowOff>
    </xdr:from>
    <xdr:ext cx="152400" cy="152400"/>
    <xdr:pic>
      <xdr:nvPicPr>
        <xdr:cNvPr id="4193" name="Picture 4192">
          <a:hlinkClick xmlns:r="http://schemas.openxmlformats.org/officeDocument/2006/relationships" r:id="rId718" tgtFrame="_top"/>
          <a:extLst>
            <a:ext uri="{FF2B5EF4-FFF2-40B4-BE49-F238E27FC236}">
              <a16:creationId xmlns:a16="http://schemas.microsoft.com/office/drawing/2014/main" id="{00000000-0008-0000-0200-00006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275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1806</xdr:row>
      <xdr:rowOff>142875</xdr:rowOff>
    </xdr:from>
    <xdr:ext cx="152400" cy="152400"/>
    <xdr:pic>
      <xdr:nvPicPr>
        <xdr:cNvPr id="4194" name="Picture 4193">
          <a:hlinkClick xmlns:r="http://schemas.openxmlformats.org/officeDocument/2006/relationships" r:id="rId719" tgtFrame="_top"/>
          <a:extLst>
            <a:ext uri="{FF2B5EF4-FFF2-40B4-BE49-F238E27FC236}">
              <a16:creationId xmlns:a16="http://schemas.microsoft.com/office/drawing/2014/main" id="{00000000-0008-0000-0200-00006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315401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4195" name="Picture 4194">
          <a:hlinkClick xmlns:r="http://schemas.openxmlformats.org/officeDocument/2006/relationships" r:id="rId720" tgtFrame="_top"/>
          <a:extLst>
            <a:ext uri="{FF2B5EF4-FFF2-40B4-BE49-F238E27FC236}">
              <a16:creationId xmlns:a16="http://schemas.microsoft.com/office/drawing/2014/main" id="{00000000-0008-0000-0200-00006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353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1808</xdr:row>
      <xdr:rowOff>438150</xdr:rowOff>
    </xdr:from>
    <xdr:ext cx="152400" cy="152400"/>
    <xdr:pic>
      <xdr:nvPicPr>
        <xdr:cNvPr id="4196" name="Picture 4195">
          <a:hlinkClick xmlns:r="http://schemas.openxmlformats.org/officeDocument/2006/relationships" r:id="rId721" tgtFrame="_top"/>
          <a:extLst>
            <a:ext uri="{FF2B5EF4-FFF2-40B4-BE49-F238E27FC236}">
              <a16:creationId xmlns:a16="http://schemas.microsoft.com/office/drawing/2014/main" id="{00000000-0008-0000-0200-00006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405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808</xdr:row>
      <xdr:rowOff>133350</xdr:rowOff>
    </xdr:from>
    <xdr:ext cx="152400" cy="152400"/>
    <xdr:pic>
      <xdr:nvPicPr>
        <xdr:cNvPr id="4197" name="Picture 4196">
          <a:hlinkClick xmlns:r="http://schemas.openxmlformats.org/officeDocument/2006/relationships" r:id="rId722" tgtFrame="_top"/>
          <a:extLst>
            <a:ext uri="{FF2B5EF4-FFF2-40B4-BE49-F238E27FC236}">
              <a16:creationId xmlns:a16="http://schemas.microsoft.com/office/drawing/2014/main" id="{00000000-0008-0000-0200-00006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4443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946</xdr:row>
      <xdr:rowOff>914400</xdr:rowOff>
    </xdr:from>
    <xdr:ext cx="152400" cy="152400"/>
    <xdr:pic>
      <xdr:nvPicPr>
        <xdr:cNvPr id="4198" name="Picture 4197">
          <a:hlinkClick xmlns:r="http://schemas.openxmlformats.org/officeDocument/2006/relationships" r:id="rId723" tgtFrame="_top"/>
          <a:extLst>
            <a:ext uri="{FF2B5EF4-FFF2-40B4-BE49-F238E27FC236}">
              <a16:creationId xmlns:a16="http://schemas.microsoft.com/office/drawing/2014/main" id="{00000000-0008-0000-0200-00006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483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1360</xdr:row>
      <xdr:rowOff>0</xdr:rowOff>
    </xdr:from>
    <xdr:ext cx="152400" cy="152400"/>
    <xdr:pic>
      <xdr:nvPicPr>
        <xdr:cNvPr id="4199" name="Picture 4198">
          <a:hlinkClick xmlns:r="http://schemas.openxmlformats.org/officeDocument/2006/relationships" r:id="rId724" tgtFrame="_top"/>
          <a:extLst>
            <a:ext uri="{FF2B5EF4-FFF2-40B4-BE49-F238E27FC236}">
              <a16:creationId xmlns:a16="http://schemas.microsoft.com/office/drawing/2014/main" id="{00000000-0008-0000-0200-00006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535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1810</xdr:row>
      <xdr:rowOff>304800</xdr:rowOff>
    </xdr:from>
    <xdr:ext cx="152400" cy="152400"/>
    <xdr:pic>
      <xdr:nvPicPr>
        <xdr:cNvPr id="4200" name="Picture 4199">
          <a:hlinkClick xmlns:r="http://schemas.openxmlformats.org/officeDocument/2006/relationships" r:id="rId725" tgtFrame="_top"/>
          <a:extLst>
            <a:ext uri="{FF2B5EF4-FFF2-40B4-BE49-F238E27FC236}">
              <a16:creationId xmlns:a16="http://schemas.microsoft.com/office/drawing/2014/main" id="{00000000-0008-0000-0200-00006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587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1812</xdr:row>
      <xdr:rowOff>0</xdr:rowOff>
    </xdr:from>
    <xdr:ext cx="152400" cy="152400"/>
    <xdr:pic>
      <xdr:nvPicPr>
        <xdr:cNvPr id="4201" name="Picture 4200">
          <a:hlinkClick xmlns:r="http://schemas.openxmlformats.org/officeDocument/2006/relationships" r:id="rId726" tgtFrame="_top"/>
          <a:extLst>
            <a:ext uri="{FF2B5EF4-FFF2-40B4-BE49-F238E27FC236}">
              <a16:creationId xmlns:a16="http://schemas.microsoft.com/office/drawing/2014/main" id="{00000000-0008-0000-0200-00006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61284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1813</xdr:row>
      <xdr:rowOff>781050</xdr:rowOff>
    </xdr:from>
    <xdr:ext cx="152400" cy="152400"/>
    <xdr:pic>
      <xdr:nvPicPr>
        <xdr:cNvPr id="4202" name="Picture 4201">
          <a:hlinkClick xmlns:r="http://schemas.openxmlformats.org/officeDocument/2006/relationships" r:id="rId727" tgtFrame="_top"/>
          <a:extLst>
            <a:ext uri="{FF2B5EF4-FFF2-40B4-BE49-F238E27FC236}">
              <a16:creationId xmlns:a16="http://schemas.microsoft.com/office/drawing/2014/main" id="{00000000-0008-0000-0200-00006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665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1155</xdr:row>
      <xdr:rowOff>295275</xdr:rowOff>
    </xdr:from>
    <xdr:ext cx="152400" cy="152400"/>
    <xdr:pic>
      <xdr:nvPicPr>
        <xdr:cNvPr id="4203" name="Picture 4202">
          <a:hlinkClick xmlns:r="http://schemas.openxmlformats.org/officeDocument/2006/relationships" r:id="rId728" tgtFrame="_top"/>
          <a:extLst>
            <a:ext uri="{FF2B5EF4-FFF2-40B4-BE49-F238E27FC236}">
              <a16:creationId xmlns:a16="http://schemas.microsoft.com/office/drawing/2014/main" id="{00000000-0008-0000-0200-00006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717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1815</xdr:row>
      <xdr:rowOff>533400</xdr:rowOff>
    </xdr:from>
    <xdr:ext cx="152400" cy="152400"/>
    <xdr:pic>
      <xdr:nvPicPr>
        <xdr:cNvPr id="4204" name="Picture 4203">
          <a:hlinkClick xmlns:r="http://schemas.openxmlformats.org/officeDocument/2006/relationships" r:id="rId729" tgtFrame="_top"/>
          <a:extLst>
            <a:ext uri="{FF2B5EF4-FFF2-40B4-BE49-F238E27FC236}">
              <a16:creationId xmlns:a16="http://schemas.microsoft.com/office/drawing/2014/main" id="{00000000-0008-0000-0200-00006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743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1816</xdr:row>
      <xdr:rowOff>590550</xdr:rowOff>
    </xdr:from>
    <xdr:ext cx="152400" cy="152400"/>
    <xdr:pic>
      <xdr:nvPicPr>
        <xdr:cNvPr id="4205" name="Picture 4204">
          <a:hlinkClick xmlns:r="http://schemas.openxmlformats.org/officeDocument/2006/relationships" r:id="rId730" tgtFrame="_top"/>
          <a:extLst>
            <a:ext uri="{FF2B5EF4-FFF2-40B4-BE49-F238E27FC236}">
              <a16:creationId xmlns:a16="http://schemas.microsoft.com/office/drawing/2014/main" id="{00000000-0008-0000-0200-00006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769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1817</xdr:row>
      <xdr:rowOff>285750</xdr:rowOff>
    </xdr:from>
    <xdr:ext cx="152400" cy="152400"/>
    <xdr:pic>
      <xdr:nvPicPr>
        <xdr:cNvPr id="4206" name="Picture 4205">
          <a:hlinkClick xmlns:r="http://schemas.openxmlformats.org/officeDocument/2006/relationships" r:id="rId731" tgtFrame="_top"/>
          <a:extLst>
            <a:ext uri="{FF2B5EF4-FFF2-40B4-BE49-F238E27FC236}">
              <a16:creationId xmlns:a16="http://schemas.microsoft.com/office/drawing/2014/main" id="{00000000-0008-0000-0200-00006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795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1818</xdr:row>
      <xdr:rowOff>342900</xdr:rowOff>
    </xdr:from>
    <xdr:ext cx="152400" cy="152400"/>
    <xdr:pic>
      <xdr:nvPicPr>
        <xdr:cNvPr id="4207" name="Picture 4206">
          <a:hlinkClick xmlns:r="http://schemas.openxmlformats.org/officeDocument/2006/relationships" r:id="rId732" tgtFrame="_top"/>
          <a:extLst>
            <a:ext uri="{FF2B5EF4-FFF2-40B4-BE49-F238E27FC236}">
              <a16:creationId xmlns:a16="http://schemas.microsoft.com/office/drawing/2014/main" id="{00000000-0008-0000-0200-00006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821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1819</xdr:row>
      <xdr:rowOff>38100</xdr:rowOff>
    </xdr:from>
    <xdr:ext cx="152400" cy="152400"/>
    <xdr:pic>
      <xdr:nvPicPr>
        <xdr:cNvPr id="4208" name="Picture 4207">
          <a:hlinkClick xmlns:r="http://schemas.openxmlformats.org/officeDocument/2006/relationships" r:id="rId733" tgtFrame="_top"/>
          <a:extLst>
            <a:ext uri="{FF2B5EF4-FFF2-40B4-BE49-F238E27FC236}">
              <a16:creationId xmlns:a16="http://schemas.microsoft.com/office/drawing/2014/main" id="{00000000-0008-0000-0200-00007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82446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1819</xdr:row>
      <xdr:rowOff>1724025</xdr:rowOff>
    </xdr:from>
    <xdr:ext cx="152400" cy="161059"/>
    <xdr:pic>
      <xdr:nvPicPr>
        <xdr:cNvPr id="4209" name="Picture 4208">
          <a:hlinkClick xmlns:r="http://schemas.openxmlformats.org/officeDocument/2006/relationships" r:id="rId734" tgtFrame="_top"/>
          <a:extLst>
            <a:ext uri="{FF2B5EF4-FFF2-40B4-BE49-F238E27FC236}">
              <a16:creationId xmlns:a16="http://schemas.microsoft.com/office/drawing/2014/main" id="{00000000-0008-0000-0200-00007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8473291"/>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1820</xdr:row>
      <xdr:rowOff>1600200</xdr:rowOff>
    </xdr:from>
    <xdr:ext cx="152400" cy="152400"/>
    <xdr:pic>
      <xdr:nvPicPr>
        <xdr:cNvPr id="4210" name="Picture 4209">
          <a:hlinkClick xmlns:r="http://schemas.openxmlformats.org/officeDocument/2006/relationships" r:id="rId735" tgtFrame="_top"/>
          <a:extLst>
            <a:ext uri="{FF2B5EF4-FFF2-40B4-BE49-F238E27FC236}">
              <a16:creationId xmlns:a16="http://schemas.microsoft.com/office/drawing/2014/main" id="{00000000-0008-0000-0200-00007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873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1821</xdr:row>
      <xdr:rowOff>1476375</xdr:rowOff>
    </xdr:from>
    <xdr:ext cx="152400" cy="152400"/>
    <xdr:pic>
      <xdr:nvPicPr>
        <xdr:cNvPr id="4211" name="Picture 4210">
          <a:hlinkClick xmlns:r="http://schemas.openxmlformats.org/officeDocument/2006/relationships" r:id="rId736" tgtFrame="_top"/>
          <a:extLst>
            <a:ext uri="{FF2B5EF4-FFF2-40B4-BE49-F238E27FC236}">
              <a16:creationId xmlns:a16="http://schemas.microsoft.com/office/drawing/2014/main" id="{00000000-0008-0000-0200-00007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8992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1822</xdr:row>
      <xdr:rowOff>1533525</xdr:rowOff>
    </xdr:from>
    <xdr:ext cx="152400" cy="152400"/>
    <xdr:pic>
      <xdr:nvPicPr>
        <xdr:cNvPr id="4212" name="Picture 4211">
          <a:hlinkClick xmlns:r="http://schemas.openxmlformats.org/officeDocument/2006/relationships" r:id="rId737" tgtFrame="_top"/>
          <a:extLst>
            <a:ext uri="{FF2B5EF4-FFF2-40B4-BE49-F238E27FC236}">
              <a16:creationId xmlns:a16="http://schemas.microsoft.com/office/drawing/2014/main" id="{00000000-0008-0000-0200-00007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925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1823</xdr:row>
      <xdr:rowOff>1047750</xdr:rowOff>
    </xdr:from>
    <xdr:ext cx="152400" cy="152400"/>
    <xdr:pic>
      <xdr:nvPicPr>
        <xdr:cNvPr id="4213" name="Picture 4212">
          <a:hlinkClick xmlns:r="http://schemas.openxmlformats.org/officeDocument/2006/relationships" r:id="rId738" tgtFrame="_top"/>
          <a:extLst>
            <a:ext uri="{FF2B5EF4-FFF2-40B4-BE49-F238E27FC236}">
              <a16:creationId xmlns:a16="http://schemas.microsoft.com/office/drawing/2014/main" id="{00000000-0008-0000-0200-00007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951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83</xdr:row>
      <xdr:rowOff>561975</xdr:rowOff>
    </xdr:from>
    <xdr:ext cx="152400" cy="152400"/>
    <xdr:pic>
      <xdr:nvPicPr>
        <xdr:cNvPr id="4214" name="Picture 4213">
          <a:hlinkClick xmlns:r="http://schemas.openxmlformats.org/officeDocument/2006/relationships" r:id="rId739" tgtFrame="_top"/>
          <a:extLst>
            <a:ext uri="{FF2B5EF4-FFF2-40B4-BE49-F238E27FC236}">
              <a16:creationId xmlns:a16="http://schemas.microsoft.com/office/drawing/2014/main" id="{00000000-0008-0000-0200-00007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977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88</xdr:row>
      <xdr:rowOff>76200</xdr:rowOff>
    </xdr:from>
    <xdr:ext cx="152400" cy="152400"/>
    <xdr:pic>
      <xdr:nvPicPr>
        <xdr:cNvPr id="4215" name="Picture 4214">
          <a:hlinkClick xmlns:r="http://schemas.openxmlformats.org/officeDocument/2006/relationships" r:id="rId740" tgtFrame="_top"/>
          <a:extLst>
            <a:ext uri="{FF2B5EF4-FFF2-40B4-BE49-F238E27FC236}">
              <a16:creationId xmlns:a16="http://schemas.microsoft.com/office/drawing/2014/main" id="{00000000-0008-0000-0200-00007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199841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88</xdr:row>
      <xdr:rowOff>1400175</xdr:rowOff>
    </xdr:from>
    <xdr:ext cx="152400" cy="152400"/>
    <xdr:pic>
      <xdr:nvPicPr>
        <xdr:cNvPr id="4216" name="Picture 4215">
          <a:hlinkClick xmlns:r="http://schemas.openxmlformats.org/officeDocument/2006/relationships" r:id="rId741" tgtFrame="_top"/>
          <a:extLst>
            <a:ext uri="{FF2B5EF4-FFF2-40B4-BE49-F238E27FC236}">
              <a16:creationId xmlns:a16="http://schemas.microsoft.com/office/drawing/2014/main" id="{00000000-0008-0000-0200-00007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003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103</xdr:row>
      <xdr:rowOff>733425</xdr:rowOff>
    </xdr:from>
    <xdr:ext cx="152400" cy="152400"/>
    <xdr:pic>
      <xdr:nvPicPr>
        <xdr:cNvPr id="4217" name="Picture 4216">
          <a:hlinkClick xmlns:r="http://schemas.openxmlformats.org/officeDocument/2006/relationships" r:id="rId742" tgtFrame="_top"/>
          <a:extLst>
            <a:ext uri="{FF2B5EF4-FFF2-40B4-BE49-F238E27FC236}">
              <a16:creationId xmlns:a16="http://schemas.microsoft.com/office/drawing/2014/main" id="{00000000-0008-0000-0200-00007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029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107</xdr:row>
      <xdr:rowOff>66675</xdr:rowOff>
    </xdr:from>
    <xdr:ext cx="152400" cy="152400"/>
    <xdr:pic>
      <xdr:nvPicPr>
        <xdr:cNvPr id="4218" name="Picture 4217">
          <a:hlinkClick xmlns:r="http://schemas.openxmlformats.org/officeDocument/2006/relationships" r:id="rId743" tgtFrame="_top"/>
          <a:extLst>
            <a:ext uri="{FF2B5EF4-FFF2-40B4-BE49-F238E27FC236}">
              <a16:creationId xmlns:a16="http://schemas.microsoft.com/office/drawing/2014/main" id="{00000000-0008-0000-0200-00007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035144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107</xdr:row>
      <xdr:rowOff>1390650</xdr:rowOff>
    </xdr:from>
    <xdr:ext cx="152400" cy="152400"/>
    <xdr:pic>
      <xdr:nvPicPr>
        <xdr:cNvPr id="4219" name="Picture 4218">
          <a:hlinkClick xmlns:r="http://schemas.openxmlformats.org/officeDocument/2006/relationships" r:id="rId744" tgtFrame="_top"/>
          <a:extLst>
            <a:ext uri="{FF2B5EF4-FFF2-40B4-BE49-F238E27FC236}">
              <a16:creationId xmlns:a16="http://schemas.microsoft.com/office/drawing/2014/main" id="{00000000-0008-0000-0200-00007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055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1824</xdr:row>
      <xdr:rowOff>904875</xdr:rowOff>
    </xdr:from>
    <xdr:ext cx="152400" cy="152400"/>
    <xdr:pic>
      <xdr:nvPicPr>
        <xdr:cNvPr id="4220" name="Picture 4219">
          <a:hlinkClick xmlns:r="http://schemas.openxmlformats.org/officeDocument/2006/relationships" r:id="rId745" tgtFrame="_top"/>
          <a:extLst>
            <a:ext uri="{FF2B5EF4-FFF2-40B4-BE49-F238E27FC236}">
              <a16:creationId xmlns:a16="http://schemas.microsoft.com/office/drawing/2014/main" id="{00000000-0008-0000-0200-00007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081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1825</xdr:row>
      <xdr:rowOff>238125</xdr:rowOff>
    </xdr:from>
    <xdr:ext cx="152400" cy="152400"/>
    <xdr:pic>
      <xdr:nvPicPr>
        <xdr:cNvPr id="4221" name="Picture 4220">
          <a:hlinkClick xmlns:r="http://schemas.openxmlformats.org/officeDocument/2006/relationships" r:id="rId746" tgtFrame="_top"/>
          <a:extLst>
            <a:ext uri="{FF2B5EF4-FFF2-40B4-BE49-F238E27FC236}">
              <a16:creationId xmlns:a16="http://schemas.microsoft.com/office/drawing/2014/main" id="{00000000-0008-0000-0200-00007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04244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1825</xdr:row>
      <xdr:rowOff>1381125</xdr:rowOff>
    </xdr:from>
    <xdr:ext cx="152400" cy="152400"/>
    <xdr:pic>
      <xdr:nvPicPr>
        <xdr:cNvPr id="4222" name="Picture 4221">
          <a:hlinkClick xmlns:r="http://schemas.openxmlformats.org/officeDocument/2006/relationships" r:id="rId747" tgtFrame="_top"/>
          <a:extLst>
            <a:ext uri="{FF2B5EF4-FFF2-40B4-BE49-F238E27FC236}">
              <a16:creationId xmlns:a16="http://schemas.microsoft.com/office/drawing/2014/main" id="{00000000-0008-0000-0200-00007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07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1826</xdr:row>
      <xdr:rowOff>533400</xdr:rowOff>
    </xdr:from>
    <xdr:ext cx="152400" cy="152400"/>
    <xdr:pic>
      <xdr:nvPicPr>
        <xdr:cNvPr id="4223" name="Picture 4222">
          <a:hlinkClick xmlns:r="http://schemas.openxmlformats.org/officeDocument/2006/relationships" r:id="rId748" tgtFrame="_top"/>
          <a:extLst>
            <a:ext uri="{FF2B5EF4-FFF2-40B4-BE49-F238E27FC236}">
              <a16:creationId xmlns:a16="http://schemas.microsoft.com/office/drawing/2014/main" id="{00000000-0008-0000-0200-00007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33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1826</xdr:row>
      <xdr:rowOff>1676400</xdr:rowOff>
    </xdr:from>
    <xdr:ext cx="152400" cy="161059"/>
    <xdr:pic>
      <xdr:nvPicPr>
        <xdr:cNvPr id="4224" name="Picture 4223">
          <a:hlinkClick xmlns:r="http://schemas.openxmlformats.org/officeDocument/2006/relationships" r:id="rId749" tgtFrame="_top"/>
          <a:extLst>
            <a:ext uri="{FF2B5EF4-FFF2-40B4-BE49-F238E27FC236}">
              <a16:creationId xmlns:a16="http://schemas.microsoft.com/office/drawing/2014/main" id="{00000000-0008-0000-0200-00008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330791"/>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232</xdr:row>
      <xdr:rowOff>1009650</xdr:rowOff>
    </xdr:from>
    <xdr:ext cx="152400" cy="152400"/>
    <xdr:pic>
      <xdr:nvPicPr>
        <xdr:cNvPr id="4225" name="Picture 4224">
          <a:hlinkClick xmlns:r="http://schemas.openxmlformats.org/officeDocument/2006/relationships" r:id="rId750" tgtFrame="_top"/>
          <a:extLst>
            <a:ext uri="{FF2B5EF4-FFF2-40B4-BE49-F238E27FC236}">
              <a16:creationId xmlns:a16="http://schemas.microsoft.com/office/drawing/2014/main" id="{00000000-0008-0000-0200-00008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59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226</xdr:row>
      <xdr:rowOff>342900</xdr:rowOff>
    </xdr:from>
    <xdr:ext cx="152400" cy="152400"/>
    <xdr:pic>
      <xdr:nvPicPr>
        <xdr:cNvPr id="4226" name="Picture 4225">
          <a:hlinkClick xmlns:r="http://schemas.openxmlformats.org/officeDocument/2006/relationships" r:id="rId751" tgtFrame="_top"/>
          <a:extLst>
            <a:ext uri="{FF2B5EF4-FFF2-40B4-BE49-F238E27FC236}">
              <a16:creationId xmlns:a16="http://schemas.microsoft.com/office/drawing/2014/main" id="{00000000-0008-0000-0200-00008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85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226</xdr:row>
      <xdr:rowOff>1485900</xdr:rowOff>
    </xdr:from>
    <xdr:ext cx="152400" cy="152400"/>
    <xdr:pic>
      <xdr:nvPicPr>
        <xdr:cNvPr id="4227" name="Picture 4226">
          <a:hlinkClick xmlns:r="http://schemas.openxmlformats.org/officeDocument/2006/relationships" r:id="rId752" tgtFrame="_top"/>
          <a:extLst>
            <a:ext uri="{FF2B5EF4-FFF2-40B4-BE49-F238E27FC236}">
              <a16:creationId xmlns:a16="http://schemas.microsoft.com/office/drawing/2014/main" id="{00000000-0008-0000-0200-00008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185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xdr:row>
      <xdr:rowOff>819150</xdr:rowOff>
    </xdr:from>
    <xdr:ext cx="152400" cy="152400"/>
    <xdr:pic>
      <xdr:nvPicPr>
        <xdr:cNvPr id="4228" name="Picture 4227">
          <a:hlinkClick xmlns:r="http://schemas.openxmlformats.org/officeDocument/2006/relationships" r:id="rId753" tgtFrame="_top"/>
          <a:extLst>
            <a:ext uri="{FF2B5EF4-FFF2-40B4-BE49-F238E27FC236}">
              <a16:creationId xmlns:a16="http://schemas.microsoft.com/office/drawing/2014/main" id="{00000000-0008-0000-0200-00008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11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130</xdr:row>
      <xdr:rowOff>152400</xdr:rowOff>
    </xdr:from>
    <xdr:ext cx="152400" cy="152400"/>
    <xdr:pic>
      <xdr:nvPicPr>
        <xdr:cNvPr id="4229" name="Picture 4228">
          <a:hlinkClick xmlns:r="http://schemas.openxmlformats.org/officeDocument/2006/relationships" r:id="rId754" tgtFrame="_top"/>
          <a:extLst>
            <a:ext uri="{FF2B5EF4-FFF2-40B4-BE49-F238E27FC236}">
              <a16:creationId xmlns:a16="http://schemas.microsoft.com/office/drawing/2014/main" id="{00000000-0008-0000-0200-00008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2555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130</xdr:row>
      <xdr:rowOff>1295400</xdr:rowOff>
    </xdr:from>
    <xdr:ext cx="152400" cy="152400"/>
    <xdr:pic>
      <xdr:nvPicPr>
        <xdr:cNvPr id="4230" name="Picture 4229">
          <a:hlinkClick xmlns:r="http://schemas.openxmlformats.org/officeDocument/2006/relationships" r:id="rId755" tgtFrame="_top"/>
          <a:extLst>
            <a:ext uri="{FF2B5EF4-FFF2-40B4-BE49-F238E27FC236}">
              <a16:creationId xmlns:a16="http://schemas.microsoft.com/office/drawing/2014/main" id="{00000000-0008-0000-0200-00008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36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1827</xdr:row>
      <xdr:rowOff>809625</xdr:rowOff>
    </xdr:from>
    <xdr:ext cx="152400" cy="152400"/>
    <xdr:pic>
      <xdr:nvPicPr>
        <xdr:cNvPr id="4231" name="Picture 4230">
          <a:hlinkClick xmlns:r="http://schemas.openxmlformats.org/officeDocument/2006/relationships" r:id="rId756" tgtFrame="_top"/>
          <a:extLst>
            <a:ext uri="{FF2B5EF4-FFF2-40B4-BE49-F238E27FC236}">
              <a16:creationId xmlns:a16="http://schemas.microsoft.com/office/drawing/2014/main" id="{00000000-0008-0000-0200-00008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629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1828</xdr:row>
      <xdr:rowOff>142875</xdr:rowOff>
    </xdr:from>
    <xdr:ext cx="152400" cy="152400"/>
    <xdr:pic>
      <xdr:nvPicPr>
        <xdr:cNvPr id="4232" name="Picture 4231">
          <a:hlinkClick xmlns:r="http://schemas.openxmlformats.org/officeDocument/2006/relationships" r:id="rId757" tgtFrame="_top"/>
          <a:extLst>
            <a:ext uri="{FF2B5EF4-FFF2-40B4-BE49-F238E27FC236}">
              <a16:creationId xmlns:a16="http://schemas.microsoft.com/office/drawing/2014/main" id="{00000000-0008-0000-0200-00008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76560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1828</xdr:row>
      <xdr:rowOff>1285875</xdr:rowOff>
    </xdr:from>
    <xdr:ext cx="152400" cy="152400"/>
    <xdr:pic>
      <xdr:nvPicPr>
        <xdr:cNvPr id="4233" name="Picture 4232">
          <a:hlinkClick xmlns:r="http://schemas.openxmlformats.org/officeDocument/2006/relationships" r:id="rId758" tgtFrame="_top"/>
          <a:extLst>
            <a:ext uri="{FF2B5EF4-FFF2-40B4-BE49-F238E27FC236}">
              <a16:creationId xmlns:a16="http://schemas.microsoft.com/office/drawing/2014/main" id="{00000000-0008-0000-0200-00008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288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1829</xdr:row>
      <xdr:rowOff>619125</xdr:rowOff>
    </xdr:from>
    <xdr:ext cx="152400" cy="152400"/>
    <xdr:pic>
      <xdr:nvPicPr>
        <xdr:cNvPr id="4234" name="Picture 4233">
          <a:hlinkClick xmlns:r="http://schemas.openxmlformats.org/officeDocument/2006/relationships" r:id="rId759" tgtFrame="_top"/>
          <a:extLst>
            <a:ext uri="{FF2B5EF4-FFF2-40B4-BE49-F238E27FC236}">
              <a16:creationId xmlns:a16="http://schemas.microsoft.com/office/drawing/2014/main" id="{00000000-0008-0000-0200-00008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314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1829</xdr:row>
      <xdr:rowOff>1762125</xdr:rowOff>
    </xdr:from>
    <xdr:ext cx="152400" cy="152400"/>
    <xdr:pic>
      <xdr:nvPicPr>
        <xdr:cNvPr id="4235" name="Picture 4234">
          <a:hlinkClick xmlns:r="http://schemas.openxmlformats.org/officeDocument/2006/relationships" r:id="rId760" tgtFrame="_top"/>
          <a:extLst>
            <a:ext uri="{FF2B5EF4-FFF2-40B4-BE49-F238E27FC236}">
              <a16:creationId xmlns:a16="http://schemas.microsoft.com/office/drawing/2014/main" id="{00000000-0008-0000-0200-00008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314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1830</xdr:row>
      <xdr:rowOff>1457325</xdr:rowOff>
    </xdr:from>
    <xdr:ext cx="152400" cy="152400"/>
    <xdr:pic>
      <xdr:nvPicPr>
        <xdr:cNvPr id="4236" name="Picture 4235">
          <a:hlinkClick xmlns:r="http://schemas.openxmlformats.org/officeDocument/2006/relationships" r:id="rId761" tgtFrame="_top"/>
          <a:extLst>
            <a:ext uri="{FF2B5EF4-FFF2-40B4-BE49-F238E27FC236}">
              <a16:creationId xmlns:a16="http://schemas.microsoft.com/office/drawing/2014/main" id="{00000000-0008-0000-0200-00008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340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1831</xdr:row>
      <xdr:rowOff>1333500</xdr:rowOff>
    </xdr:from>
    <xdr:ext cx="152400" cy="152400"/>
    <xdr:pic>
      <xdr:nvPicPr>
        <xdr:cNvPr id="4237" name="Picture 4236">
          <a:hlinkClick xmlns:r="http://schemas.openxmlformats.org/officeDocument/2006/relationships" r:id="rId762" tgtFrame="_top"/>
          <a:extLst>
            <a:ext uri="{FF2B5EF4-FFF2-40B4-BE49-F238E27FC236}">
              <a16:creationId xmlns:a16="http://schemas.microsoft.com/office/drawing/2014/main" id="{00000000-0008-0000-0200-00008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366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xdr:row>
      <xdr:rowOff>1390650</xdr:rowOff>
    </xdr:from>
    <xdr:ext cx="152400" cy="152400"/>
    <xdr:pic>
      <xdr:nvPicPr>
        <xdr:cNvPr id="4238" name="Picture 4237">
          <a:hlinkClick xmlns:r="http://schemas.openxmlformats.org/officeDocument/2006/relationships" r:id="rId763" tgtFrame="_top"/>
          <a:extLst>
            <a:ext uri="{FF2B5EF4-FFF2-40B4-BE49-F238E27FC236}">
              <a16:creationId xmlns:a16="http://schemas.microsoft.com/office/drawing/2014/main" id="{00000000-0008-0000-0200-00008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392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250</xdr:row>
      <xdr:rowOff>904875</xdr:rowOff>
    </xdr:from>
    <xdr:ext cx="152400" cy="152400"/>
    <xdr:pic>
      <xdr:nvPicPr>
        <xdr:cNvPr id="4239" name="Picture 4238">
          <a:hlinkClick xmlns:r="http://schemas.openxmlformats.org/officeDocument/2006/relationships" r:id="rId764" tgtFrame="_top"/>
          <a:extLst>
            <a:ext uri="{FF2B5EF4-FFF2-40B4-BE49-F238E27FC236}">
              <a16:creationId xmlns:a16="http://schemas.microsoft.com/office/drawing/2014/main" id="{00000000-0008-0000-0200-00008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418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258</xdr:row>
      <xdr:rowOff>1143000</xdr:rowOff>
    </xdr:from>
    <xdr:ext cx="152400" cy="152400"/>
    <xdr:pic>
      <xdr:nvPicPr>
        <xdr:cNvPr id="4240" name="Picture 4239">
          <a:hlinkClick xmlns:r="http://schemas.openxmlformats.org/officeDocument/2006/relationships" r:id="rId765" tgtFrame="_top"/>
          <a:extLst>
            <a:ext uri="{FF2B5EF4-FFF2-40B4-BE49-F238E27FC236}">
              <a16:creationId xmlns:a16="http://schemas.microsoft.com/office/drawing/2014/main" id="{00000000-0008-0000-0200-00009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444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259</xdr:row>
      <xdr:rowOff>1381125</xdr:rowOff>
    </xdr:from>
    <xdr:ext cx="152400" cy="152400"/>
    <xdr:pic>
      <xdr:nvPicPr>
        <xdr:cNvPr id="4241" name="Picture 4240">
          <a:hlinkClick xmlns:r="http://schemas.openxmlformats.org/officeDocument/2006/relationships" r:id="rId766" tgtFrame="_top"/>
          <a:extLst>
            <a:ext uri="{FF2B5EF4-FFF2-40B4-BE49-F238E27FC236}">
              <a16:creationId xmlns:a16="http://schemas.microsoft.com/office/drawing/2014/main" id="{00000000-0008-0000-0200-00009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470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256</xdr:row>
      <xdr:rowOff>1619250</xdr:rowOff>
    </xdr:from>
    <xdr:ext cx="152400" cy="151534"/>
    <xdr:pic>
      <xdr:nvPicPr>
        <xdr:cNvPr id="4242" name="Picture 4241">
          <a:hlinkClick xmlns:r="http://schemas.openxmlformats.org/officeDocument/2006/relationships" r:id="rId767" tgtFrame="_top"/>
          <a:extLst>
            <a:ext uri="{FF2B5EF4-FFF2-40B4-BE49-F238E27FC236}">
              <a16:creationId xmlns:a16="http://schemas.microsoft.com/office/drawing/2014/main" id="{00000000-0008-0000-0200-00009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4967609"/>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139</xdr:row>
      <xdr:rowOff>228600</xdr:rowOff>
    </xdr:from>
    <xdr:ext cx="152400" cy="152400"/>
    <xdr:pic>
      <xdr:nvPicPr>
        <xdr:cNvPr id="4243" name="Picture 4242">
          <a:hlinkClick xmlns:r="http://schemas.openxmlformats.org/officeDocument/2006/relationships" r:id="rId768" tgtFrame="_top"/>
          <a:extLst>
            <a:ext uri="{FF2B5EF4-FFF2-40B4-BE49-F238E27FC236}">
              <a16:creationId xmlns:a16="http://schemas.microsoft.com/office/drawing/2014/main" id="{00000000-0008-0000-0200-00009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54490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1832</xdr:row>
      <xdr:rowOff>285750</xdr:rowOff>
    </xdr:from>
    <xdr:ext cx="152400" cy="152400"/>
    <xdr:pic>
      <xdr:nvPicPr>
        <xdr:cNvPr id="4244" name="Picture 4243">
          <a:hlinkClick xmlns:r="http://schemas.openxmlformats.org/officeDocument/2006/relationships" r:id="rId769" tgtFrame="_top"/>
          <a:extLst>
            <a:ext uri="{FF2B5EF4-FFF2-40B4-BE49-F238E27FC236}">
              <a16:creationId xmlns:a16="http://schemas.microsoft.com/office/drawing/2014/main" id="{00000000-0008-0000-0200-00009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574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1833</xdr:row>
      <xdr:rowOff>342900</xdr:rowOff>
    </xdr:from>
    <xdr:ext cx="152400" cy="152400"/>
    <xdr:pic>
      <xdr:nvPicPr>
        <xdr:cNvPr id="4245" name="Picture 4244">
          <a:hlinkClick xmlns:r="http://schemas.openxmlformats.org/officeDocument/2006/relationships" r:id="rId770" tgtFrame="_top"/>
          <a:extLst>
            <a:ext uri="{FF2B5EF4-FFF2-40B4-BE49-F238E27FC236}">
              <a16:creationId xmlns:a16="http://schemas.microsoft.com/office/drawing/2014/main" id="{00000000-0008-0000-0200-00009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600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1834</xdr:row>
      <xdr:rowOff>400050</xdr:rowOff>
    </xdr:from>
    <xdr:ext cx="152400" cy="152400"/>
    <xdr:pic>
      <xdr:nvPicPr>
        <xdr:cNvPr id="4246" name="Picture 4245">
          <a:hlinkClick xmlns:r="http://schemas.openxmlformats.org/officeDocument/2006/relationships" r:id="rId771" tgtFrame="_top"/>
          <a:extLst>
            <a:ext uri="{FF2B5EF4-FFF2-40B4-BE49-F238E27FC236}">
              <a16:creationId xmlns:a16="http://schemas.microsoft.com/office/drawing/2014/main" id="{00000000-0008-0000-0200-00009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626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1835</xdr:row>
      <xdr:rowOff>457200</xdr:rowOff>
    </xdr:from>
    <xdr:ext cx="152400" cy="152400"/>
    <xdr:pic>
      <xdr:nvPicPr>
        <xdr:cNvPr id="4247" name="Picture 4246">
          <a:hlinkClick xmlns:r="http://schemas.openxmlformats.org/officeDocument/2006/relationships" r:id="rId772" tgtFrame="_top"/>
          <a:extLst>
            <a:ext uri="{FF2B5EF4-FFF2-40B4-BE49-F238E27FC236}">
              <a16:creationId xmlns:a16="http://schemas.microsoft.com/office/drawing/2014/main" id="{00000000-0008-0000-0200-00009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652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97</xdr:row>
      <xdr:rowOff>514350</xdr:rowOff>
    </xdr:from>
    <xdr:ext cx="152400" cy="152400"/>
    <xdr:pic>
      <xdr:nvPicPr>
        <xdr:cNvPr id="4248" name="Picture 4247">
          <a:hlinkClick xmlns:r="http://schemas.openxmlformats.org/officeDocument/2006/relationships" r:id="rId773" tgtFrame="_top"/>
          <a:extLst>
            <a:ext uri="{FF2B5EF4-FFF2-40B4-BE49-F238E27FC236}">
              <a16:creationId xmlns:a16="http://schemas.microsoft.com/office/drawing/2014/main" id="{00000000-0008-0000-0200-00009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678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1836</xdr:row>
      <xdr:rowOff>1114425</xdr:rowOff>
    </xdr:from>
    <xdr:ext cx="152400" cy="149802"/>
    <xdr:pic>
      <xdr:nvPicPr>
        <xdr:cNvPr id="4249" name="Picture 4248">
          <a:hlinkClick xmlns:r="http://schemas.openxmlformats.org/officeDocument/2006/relationships" r:id="rId774" tgtFrame="_top"/>
          <a:extLst>
            <a:ext uri="{FF2B5EF4-FFF2-40B4-BE49-F238E27FC236}">
              <a16:creationId xmlns:a16="http://schemas.microsoft.com/office/drawing/2014/main" id="{00000000-0008-0000-0200-00009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7045791"/>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1837</xdr:row>
      <xdr:rowOff>628650</xdr:rowOff>
    </xdr:from>
    <xdr:ext cx="152400" cy="152400"/>
    <xdr:pic>
      <xdr:nvPicPr>
        <xdr:cNvPr id="4250" name="Picture 4249">
          <a:hlinkClick xmlns:r="http://schemas.openxmlformats.org/officeDocument/2006/relationships" r:id="rId775" tgtFrame="_top"/>
          <a:extLst>
            <a:ext uri="{FF2B5EF4-FFF2-40B4-BE49-F238E27FC236}">
              <a16:creationId xmlns:a16="http://schemas.microsoft.com/office/drawing/2014/main" id="{00000000-0008-0000-0200-00009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756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1839</xdr:row>
      <xdr:rowOff>142875</xdr:rowOff>
    </xdr:from>
    <xdr:ext cx="152400" cy="152400"/>
    <xdr:pic>
      <xdr:nvPicPr>
        <xdr:cNvPr id="4251" name="Picture 4250">
          <a:hlinkClick xmlns:r="http://schemas.openxmlformats.org/officeDocument/2006/relationships" r:id="rId776" tgtFrame="_top"/>
          <a:extLst>
            <a:ext uri="{FF2B5EF4-FFF2-40B4-BE49-F238E27FC236}">
              <a16:creationId xmlns:a16="http://schemas.microsoft.com/office/drawing/2014/main" id="{00000000-0008-0000-0200-00009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796105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1840</xdr:row>
      <xdr:rowOff>742950</xdr:rowOff>
    </xdr:from>
    <xdr:ext cx="152400" cy="152400"/>
    <xdr:pic>
      <xdr:nvPicPr>
        <xdr:cNvPr id="4252" name="Picture 4251">
          <a:hlinkClick xmlns:r="http://schemas.openxmlformats.org/officeDocument/2006/relationships" r:id="rId777" tgtFrame="_top"/>
          <a:extLst>
            <a:ext uri="{FF2B5EF4-FFF2-40B4-BE49-F238E27FC236}">
              <a16:creationId xmlns:a16="http://schemas.microsoft.com/office/drawing/2014/main" id="{00000000-0008-0000-0200-00009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834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1842</xdr:row>
      <xdr:rowOff>76200</xdr:rowOff>
    </xdr:from>
    <xdr:ext cx="152400" cy="152400"/>
    <xdr:pic>
      <xdr:nvPicPr>
        <xdr:cNvPr id="4253" name="Picture 4252">
          <a:hlinkClick xmlns:r="http://schemas.openxmlformats.org/officeDocument/2006/relationships" r:id="rId778" tgtFrame="_top"/>
          <a:extLst>
            <a:ext uri="{FF2B5EF4-FFF2-40B4-BE49-F238E27FC236}">
              <a16:creationId xmlns:a16="http://schemas.microsoft.com/office/drawing/2014/main" id="{00000000-0008-0000-0200-00009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867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1843</xdr:row>
      <xdr:rowOff>676275</xdr:rowOff>
    </xdr:from>
    <xdr:ext cx="152400" cy="152400"/>
    <xdr:pic>
      <xdr:nvPicPr>
        <xdr:cNvPr id="4254" name="Picture 4253">
          <a:hlinkClick xmlns:r="http://schemas.openxmlformats.org/officeDocument/2006/relationships" r:id="rId779" tgtFrame="_top"/>
          <a:extLst>
            <a:ext uri="{FF2B5EF4-FFF2-40B4-BE49-F238E27FC236}">
              <a16:creationId xmlns:a16="http://schemas.microsoft.com/office/drawing/2014/main" id="{00000000-0008-0000-0200-00009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912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1844</xdr:row>
      <xdr:rowOff>1276350</xdr:rowOff>
    </xdr:from>
    <xdr:ext cx="152400" cy="152400"/>
    <xdr:pic>
      <xdr:nvPicPr>
        <xdr:cNvPr id="4255" name="Picture 4254">
          <a:hlinkClick xmlns:r="http://schemas.openxmlformats.org/officeDocument/2006/relationships" r:id="rId780" tgtFrame="_top"/>
          <a:extLst>
            <a:ext uri="{FF2B5EF4-FFF2-40B4-BE49-F238E27FC236}">
              <a16:creationId xmlns:a16="http://schemas.microsoft.com/office/drawing/2014/main" id="{00000000-0008-0000-0200-00009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938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1845</xdr:row>
      <xdr:rowOff>1514475</xdr:rowOff>
    </xdr:from>
    <xdr:ext cx="152400" cy="152400"/>
    <xdr:pic>
      <xdr:nvPicPr>
        <xdr:cNvPr id="4256" name="Picture 4255">
          <a:hlinkClick xmlns:r="http://schemas.openxmlformats.org/officeDocument/2006/relationships" r:id="rId781" tgtFrame="_top"/>
          <a:extLst>
            <a:ext uri="{FF2B5EF4-FFF2-40B4-BE49-F238E27FC236}">
              <a16:creationId xmlns:a16="http://schemas.microsoft.com/office/drawing/2014/main" id="{00000000-0008-0000-0200-0000A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964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1846</xdr:row>
      <xdr:rowOff>1571625</xdr:rowOff>
    </xdr:from>
    <xdr:ext cx="152400" cy="152400"/>
    <xdr:pic>
      <xdr:nvPicPr>
        <xdr:cNvPr id="4257" name="Picture 4256">
          <a:hlinkClick xmlns:r="http://schemas.openxmlformats.org/officeDocument/2006/relationships" r:id="rId782" tgtFrame="_top"/>
          <a:extLst>
            <a:ext uri="{FF2B5EF4-FFF2-40B4-BE49-F238E27FC236}">
              <a16:creationId xmlns:a16="http://schemas.microsoft.com/office/drawing/2014/main" id="{00000000-0008-0000-0200-0000A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0990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207</xdr:row>
      <xdr:rowOff>0</xdr:rowOff>
    </xdr:from>
    <xdr:ext cx="152400" cy="152400"/>
    <xdr:pic>
      <xdr:nvPicPr>
        <xdr:cNvPr id="4258" name="Picture 4257">
          <a:hlinkClick xmlns:r="http://schemas.openxmlformats.org/officeDocument/2006/relationships" r:id="rId783" tgtFrame="_top"/>
          <a:extLst>
            <a:ext uri="{FF2B5EF4-FFF2-40B4-BE49-F238E27FC236}">
              <a16:creationId xmlns:a16="http://schemas.microsoft.com/office/drawing/2014/main" id="{00000000-0008-0000-0200-0000A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01561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209</xdr:row>
      <xdr:rowOff>238125</xdr:rowOff>
    </xdr:from>
    <xdr:ext cx="152400" cy="152400"/>
    <xdr:pic>
      <xdr:nvPicPr>
        <xdr:cNvPr id="4259" name="Picture 4258">
          <a:hlinkClick xmlns:r="http://schemas.openxmlformats.org/officeDocument/2006/relationships" r:id="rId784" tgtFrame="_top"/>
          <a:extLst>
            <a:ext uri="{FF2B5EF4-FFF2-40B4-BE49-F238E27FC236}">
              <a16:creationId xmlns:a16="http://schemas.microsoft.com/office/drawing/2014/main" id="{00000000-0008-0000-0200-0000A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065403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628</xdr:row>
      <xdr:rowOff>476250</xdr:rowOff>
    </xdr:from>
    <xdr:ext cx="152400" cy="152400"/>
    <xdr:pic>
      <xdr:nvPicPr>
        <xdr:cNvPr id="4260" name="Picture 4259">
          <a:hlinkClick xmlns:r="http://schemas.openxmlformats.org/officeDocument/2006/relationships" r:id="rId785" tgtFrame="_top"/>
          <a:extLst>
            <a:ext uri="{FF2B5EF4-FFF2-40B4-BE49-F238E27FC236}">
              <a16:creationId xmlns:a16="http://schemas.microsoft.com/office/drawing/2014/main" id="{00000000-0008-0000-0200-0000A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094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1848</xdr:row>
      <xdr:rowOff>533400</xdr:rowOff>
    </xdr:from>
    <xdr:ext cx="152400" cy="152400"/>
    <xdr:pic>
      <xdr:nvPicPr>
        <xdr:cNvPr id="4261" name="Picture 4260">
          <a:hlinkClick xmlns:r="http://schemas.openxmlformats.org/officeDocument/2006/relationships" r:id="rId786" tgtFrame="_top"/>
          <a:extLst>
            <a:ext uri="{FF2B5EF4-FFF2-40B4-BE49-F238E27FC236}">
              <a16:creationId xmlns:a16="http://schemas.microsoft.com/office/drawing/2014/main" id="{00000000-0008-0000-0200-0000A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120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1849</xdr:row>
      <xdr:rowOff>952500</xdr:rowOff>
    </xdr:from>
    <xdr:ext cx="152400" cy="152400"/>
    <xdr:pic>
      <xdr:nvPicPr>
        <xdr:cNvPr id="4262" name="Picture 4261">
          <a:hlinkClick xmlns:r="http://schemas.openxmlformats.org/officeDocument/2006/relationships" r:id="rId787" tgtFrame="_top"/>
          <a:extLst>
            <a:ext uri="{FF2B5EF4-FFF2-40B4-BE49-F238E27FC236}">
              <a16:creationId xmlns:a16="http://schemas.microsoft.com/office/drawing/2014/main" id="{00000000-0008-0000-0200-0000A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146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1850</xdr:row>
      <xdr:rowOff>1009650</xdr:rowOff>
    </xdr:from>
    <xdr:ext cx="152400" cy="152400"/>
    <xdr:pic>
      <xdr:nvPicPr>
        <xdr:cNvPr id="4263" name="Picture 4262">
          <a:hlinkClick xmlns:r="http://schemas.openxmlformats.org/officeDocument/2006/relationships" r:id="rId788" tgtFrame="_top"/>
          <a:extLst>
            <a:ext uri="{FF2B5EF4-FFF2-40B4-BE49-F238E27FC236}">
              <a16:creationId xmlns:a16="http://schemas.microsoft.com/office/drawing/2014/main" id="{00000000-0008-0000-0200-0000A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172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1851</xdr:row>
      <xdr:rowOff>1066800</xdr:rowOff>
    </xdr:from>
    <xdr:ext cx="152400" cy="152400"/>
    <xdr:pic>
      <xdr:nvPicPr>
        <xdr:cNvPr id="4264" name="Picture 4263">
          <a:hlinkClick xmlns:r="http://schemas.openxmlformats.org/officeDocument/2006/relationships" r:id="rId789" tgtFrame="_top"/>
          <a:extLst>
            <a:ext uri="{FF2B5EF4-FFF2-40B4-BE49-F238E27FC236}">
              <a16:creationId xmlns:a16="http://schemas.microsoft.com/office/drawing/2014/main" id="{00000000-0008-0000-0200-0000A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198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742</xdr:row>
      <xdr:rowOff>1123950</xdr:rowOff>
    </xdr:from>
    <xdr:ext cx="152400" cy="152400"/>
    <xdr:pic>
      <xdr:nvPicPr>
        <xdr:cNvPr id="4265" name="Picture 4264">
          <a:hlinkClick xmlns:r="http://schemas.openxmlformats.org/officeDocument/2006/relationships" r:id="rId790" tgtFrame="_top"/>
          <a:extLst>
            <a:ext uri="{FF2B5EF4-FFF2-40B4-BE49-F238E27FC236}">
              <a16:creationId xmlns:a16="http://schemas.microsoft.com/office/drawing/2014/main" id="{00000000-0008-0000-0200-0000A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224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1852</xdr:row>
      <xdr:rowOff>1181100</xdr:rowOff>
    </xdr:from>
    <xdr:ext cx="152400" cy="152400"/>
    <xdr:pic>
      <xdr:nvPicPr>
        <xdr:cNvPr id="4266" name="Picture 4265">
          <a:hlinkClick xmlns:r="http://schemas.openxmlformats.org/officeDocument/2006/relationships" r:id="rId791" tgtFrame="_top"/>
          <a:extLst>
            <a:ext uri="{FF2B5EF4-FFF2-40B4-BE49-F238E27FC236}">
              <a16:creationId xmlns:a16="http://schemas.microsoft.com/office/drawing/2014/main" id="{00000000-0008-0000-0200-0000A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2501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747</xdr:row>
      <xdr:rowOff>1238250</xdr:rowOff>
    </xdr:from>
    <xdr:ext cx="152400" cy="152400"/>
    <xdr:pic>
      <xdr:nvPicPr>
        <xdr:cNvPr id="4267" name="Picture 4266">
          <a:hlinkClick xmlns:r="http://schemas.openxmlformats.org/officeDocument/2006/relationships" r:id="rId792" tgtFrame="_top"/>
          <a:extLst>
            <a:ext uri="{FF2B5EF4-FFF2-40B4-BE49-F238E27FC236}">
              <a16:creationId xmlns:a16="http://schemas.microsoft.com/office/drawing/2014/main" id="{00000000-0008-0000-0200-0000A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276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1853</xdr:row>
      <xdr:rowOff>1476375</xdr:rowOff>
    </xdr:from>
    <xdr:ext cx="152400" cy="151534"/>
    <xdr:pic>
      <xdr:nvPicPr>
        <xdr:cNvPr id="4268" name="Picture 4267">
          <a:hlinkClick xmlns:r="http://schemas.openxmlformats.org/officeDocument/2006/relationships" r:id="rId793" tgtFrame="_top"/>
          <a:extLst>
            <a:ext uri="{FF2B5EF4-FFF2-40B4-BE49-F238E27FC236}">
              <a16:creationId xmlns:a16="http://schemas.microsoft.com/office/drawing/2014/main" id="{00000000-0008-0000-0200-0000A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3020564"/>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1305</xdr:row>
      <xdr:rowOff>1714500</xdr:rowOff>
    </xdr:from>
    <xdr:ext cx="152400" cy="161059"/>
    <xdr:pic>
      <xdr:nvPicPr>
        <xdr:cNvPr id="4269" name="Picture 4268">
          <a:hlinkClick xmlns:r="http://schemas.openxmlformats.org/officeDocument/2006/relationships" r:id="rId794" tgtFrame="_top"/>
          <a:extLst>
            <a:ext uri="{FF2B5EF4-FFF2-40B4-BE49-F238E27FC236}">
              <a16:creationId xmlns:a16="http://schemas.microsoft.com/office/drawing/2014/main" id="{00000000-0008-0000-0200-0000A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3280336"/>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1314</xdr:row>
      <xdr:rowOff>1771650</xdr:rowOff>
    </xdr:from>
    <xdr:ext cx="152400" cy="161059"/>
    <xdr:pic>
      <xdr:nvPicPr>
        <xdr:cNvPr id="4270" name="Picture 4269">
          <a:hlinkClick xmlns:r="http://schemas.openxmlformats.org/officeDocument/2006/relationships" r:id="rId795" tgtFrame="_top"/>
          <a:extLst>
            <a:ext uri="{FF2B5EF4-FFF2-40B4-BE49-F238E27FC236}">
              <a16:creationId xmlns:a16="http://schemas.microsoft.com/office/drawing/2014/main" id="{00000000-0008-0000-0200-0000A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3540109"/>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1399</xdr:row>
      <xdr:rowOff>19050</xdr:rowOff>
    </xdr:from>
    <xdr:ext cx="152400" cy="152400"/>
    <xdr:pic>
      <xdr:nvPicPr>
        <xdr:cNvPr id="4271" name="Picture 4270">
          <a:hlinkClick xmlns:r="http://schemas.openxmlformats.org/officeDocument/2006/relationships" r:id="rId796" tgtFrame="_top"/>
          <a:extLst>
            <a:ext uri="{FF2B5EF4-FFF2-40B4-BE49-F238E27FC236}">
              <a16:creationId xmlns:a16="http://schemas.microsoft.com/office/drawing/2014/main" id="{00000000-0008-0000-0200-0000A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381200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790</xdr:row>
      <xdr:rowOff>76200</xdr:rowOff>
    </xdr:from>
    <xdr:ext cx="152400" cy="152400"/>
    <xdr:pic>
      <xdr:nvPicPr>
        <xdr:cNvPr id="4272" name="Picture 4271">
          <a:hlinkClick xmlns:r="http://schemas.openxmlformats.org/officeDocument/2006/relationships" r:id="rId797" tgtFrame="_top"/>
          <a:extLst>
            <a:ext uri="{FF2B5EF4-FFF2-40B4-BE49-F238E27FC236}">
              <a16:creationId xmlns:a16="http://schemas.microsoft.com/office/drawing/2014/main" id="{00000000-0008-0000-0200-0000B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4128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790</xdr:row>
      <xdr:rowOff>1400175</xdr:rowOff>
    </xdr:from>
    <xdr:ext cx="152400" cy="152400"/>
    <xdr:pic>
      <xdr:nvPicPr>
        <xdr:cNvPr id="4273" name="Picture 4272">
          <a:hlinkClick xmlns:r="http://schemas.openxmlformats.org/officeDocument/2006/relationships" r:id="rId798" tgtFrame="_top"/>
          <a:extLst>
            <a:ext uri="{FF2B5EF4-FFF2-40B4-BE49-F238E27FC236}">
              <a16:creationId xmlns:a16="http://schemas.microsoft.com/office/drawing/2014/main" id="{00000000-0008-0000-0200-0000B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431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1855</xdr:row>
      <xdr:rowOff>914400</xdr:rowOff>
    </xdr:from>
    <xdr:ext cx="152400" cy="152400"/>
    <xdr:pic>
      <xdr:nvPicPr>
        <xdr:cNvPr id="4274" name="Picture 4273">
          <a:hlinkClick xmlns:r="http://schemas.openxmlformats.org/officeDocument/2006/relationships" r:id="rId799" tgtFrame="_top"/>
          <a:extLst>
            <a:ext uri="{FF2B5EF4-FFF2-40B4-BE49-F238E27FC236}">
              <a16:creationId xmlns:a16="http://schemas.microsoft.com/office/drawing/2014/main" id="{00000000-0008-0000-0200-0000B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457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1298</xdr:row>
      <xdr:rowOff>609600</xdr:rowOff>
    </xdr:from>
    <xdr:ext cx="152400" cy="152400"/>
    <xdr:pic>
      <xdr:nvPicPr>
        <xdr:cNvPr id="4275" name="Picture 4274">
          <a:hlinkClick xmlns:r="http://schemas.openxmlformats.org/officeDocument/2006/relationships" r:id="rId800" tgtFrame="_top"/>
          <a:extLst>
            <a:ext uri="{FF2B5EF4-FFF2-40B4-BE49-F238E27FC236}">
              <a16:creationId xmlns:a16="http://schemas.microsoft.com/office/drawing/2014/main" id="{00000000-0008-0000-0200-0000B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483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238</xdr:row>
      <xdr:rowOff>666750</xdr:rowOff>
    </xdr:from>
    <xdr:ext cx="152400" cy="152400"/>
    <xdr:pic>
      <xdr:nvPicPr>
        <xdr:cNvPr id="4276" name="Picture 4275">
          <a:hlinkClick xmlns:r="http://schemas.openxmlformats.org/officeDocument/2006/relationships" r:id="rId801" tgtFrame="_top"/>
          <a:extLst>
            <a:ext uri="{FF2B5EF4-FFF2-40B4-BE49-F238E27FC236}">
              <a16:creationId xmlns:a16="http://schemas.microsoft.com/office/drawing/2014/main" id="{00000000-0008-0000-0200-0000B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09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239</xdr:row>
      <xdr:rowOff>180975</xdr:rowOff>
    </xdr:from>
    <xdr:ext cx="152400" cy="152400"/>
    <xdr:pic>
      <xdr:nvPicPr>
        <xdr:cNvPr id="4277" name="Picture 4276">
          <a:hlinkClick xmlns:r="http://schemas.openxmlformats.org/officeDocument/2006/relationships" r:id="rId802" tgtFrame="_top"/>
          <a:extLst>
            <a:ext uri="{FF2B5EF4-FFF2-40B4-BE49-F238E27FC236}">
              <a16:creationId xmlns:a16="http://schemas.microsoft.com/office/drawing/2014/main" id="{00000000-0008-0000-0200-0000B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27279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239</xdr:row>
      <xdr:rowOff>1504950</xdr:rowOff>
    </xdr:from>
    <xdr:ext cx="152400" cy="152400"/>
    <xdr:pic>
      <xdr:nvPicPr>
        <xdr:cNvPr id="4278" name="Picture 4277">
          <a:hlinkClick xmlns:r="http://schemas.openxmlformats.org/officeDocument/2006/relationships" r:id="rId803" tgtFrame="_top"/>
          <a:extLst>
            <a:ext uri="{FF2B5EF4-FFF2-40B4-BE49-F238E27FC236}">
              <a16:creationId xmlns:a16="http://schemas.microsoft.com/office/drawing/2014/main" id="{00000000-0008-0000-0200-0000B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35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245</xdr:row>
      <xdr:rowOff>1019175</xdr:rowOff>
    </xdr:from>
    <xdr:ext cx="152400" cy="152400"/>
    <xdr:pic>
      <xdr:nvPicPr>
        <xdr:cNvPr id="4279" name="Picture 4278">
          <a:hlinkClick xmlns:r="http://schemas.openxmlformats.org/officeDocument/2006/relationships" r:id="rId804" tgtFrame="_top"/>
          <a:extLst>
            <a:ext uri="{FF2B5EF4-FFF2-40B4-BE49-F238E27FC236}">
              <a16:creationId xmlns:a16="http://schemas.microsoft.com/office/drawing/2014/main" id="{00000000-0008-0000-0200-0000B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61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1856</xdr:row>
      <xdr:rowOff>352425</xdr:rowOff>
    </xdr:from>
    <xdr:ext cx="152400" cy="152400"/>
    <xdr:pic>
      <xdr:nvPicPr>
        <xdr:cNvPr id="4280" name="Picture 4279">
          <a:hlinkClick xmlns:r="http://schemas.openxmlformats.org/officeDocument/2006/relationships" r:id="rId805" tgtFrame="_top"/>
          <a:extLst>
            <a:ext uri="{FF2B5EF4-FFF2-40B4-BE49-F238E27FC236}">
              <a16:creationId xmlns:a16="http://schemas.microsoft.com/office/drawing/2014/main" id="{00000000-0008-0000-0200-0000B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87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140</xdr:row>
      <xdr:rowOff>47625</xdr:rowOff>
    </xdr:from>
    <xdr:ext cx="152400" cy="152400"/>
    <xdr:pic>
      <xdr:nvPicPr>
        <xdr:cNvPr id="4281" name="Picture 4280">
          <a:hlinkClick xmlns:r="http://schemas.openxmlformats.org/officeDocument/2006/relationships" r:id="rId806" tgtFrame="_top"/>
          <a:extLst>
            <a:ext uri="{FF2B5EF4-FFF2-40B4-BE49-F238E27FC236}">
              <a16:creationId xmlns:a16="http://schemas.microsoft.com/office/drawing/2014/main" id="{00000000-0008-0000-0200-0000B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59187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310</xdr:row>
      <xdr:rowOff>828675</xdr:rowOff>
    </xdr:from>
    <xdr:ext cx="152400" cy="152400"/>
    <xdr:pic>
      <xdr:nvPicPr>
        <xdr:cNvPr id="4282" name="Picture 4281">
          <a:hlinkClick xmlns:r="http://schemas.openxmlformats.org/officeDocument/2006/relationships" r:id="rId807" tgtFrame="_top"/>
          <a:extLst>
            <a:ext uri="{FF2B5EF4-FFF2-40B4-BE49-F238E27FC236}">
              <a16:creationId xmlns:a16="http://schemas.microsoft.com/office/drawing/2014/main" id="{00000000-0008-0000-0200-0000B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639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266</xdr:row>
      <xdr:rowOff>704850</xdr:rowOff>
    </xdr:from>
    <xdr:ext cx="152400" cy="152400"/>
    <xdr:pic>
      <xdr:nvPicPr>
        <xdr:cNvPr id="4283" name="Picture 4282">
          <a:hlinkClick xmlns:r="http://schemas.openxmlformats.org/officeDocument/2006/relationships" r:id="rId808" tgtFrame="_top"/>
          <a:extLst>
            <a:ext uri="{FF2B5EF4-FFF2-40B4-BE49-F238E27FC236}">
              <a16:creationId xmlns:a16="http://schemas.microsoft.com/office/drawing/2014/main" id="{00000000-0008-0000-0200-0000B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691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267</xdr:row>
      <xdr:rowOff>400050</xdr:rowOff>
    </xdr:from>
    <xdr:ext cx="152400" cy="152400"/>
    <xdr:pic>
      <xdr:nvPicPr>
        <xdr:cNvPr id="4284" name="Picture 4283">
          <a:hlinkClick xmlns:r="http://schemas.openxmlformats.org/officeDocument/2006/relationships" r:id="rId809" tgtFrame="_top"/>
          <a:extLst>
            <a:ext uri="{FF2B5EF4-FFF2-40B4-BE49-F238E27FC236}">
              <a16:creationId xmlns:a16="http://schemas.microsoft.com/office/drawing/2014/main" id="{00000000-0008-0000-0200-0000B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743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268</xdr:row>
      <xdr:rowOff>95250</xdr:rowOff>
    </xdr:from>
    <xdr:ext cx="152400" cy="152400"/>
    <xdr:pic>
      <xdr:nvPicPr>
        <xdr:cNvPr id="4285" name="Picture 4284">
          <a:hlinkClick xmlns:r="http://schemas.openxmlformats.org/officeDocument/2006/relationships" r:id="rId810" tgtFrame="_top"/>
          <a:extLst>
            <a:ext uri="{FF2B5EF4-FFF2-40B4-BE49-F238E27FC236}">
              <a16:creationId xmlns:a16="http://schemas.microsoft.com/office/drawing/2014/main" id="{00000000-0008-0000-0200-0000B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778479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278</xdr:row>
      <xdr:rowOff>876300</xdr:rowOff>
    </xdr:from>
    <xdr:ext cx="152400" cy="152400"/>
    <xdr:pic>
      <xdr:nvPicPr>
        <xdr:cNvPr id="4286" name="Picture 4285">
          <a:hlinkClick xmlns:r="http://schemas.openxmlformats.org/officeDocument/2006/relationships" r:id="rId811" tgtFrame="_top"/>
          <a:extLst>
            <a:ext uri="{FF2B5EF4-FFF2-40B4-BE49-F238E27FC236}">
              <a16:creationId xmlns:a16="http://schemas.microsoft.com/office/drawing/2014/main" id="{00000000-0008-0000-0200-0000B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821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279</xdr:row>
      <xdr:rowOff>571500</xdr:rowOff>
    </xdr:from>
    <xdr:ext cx="152400" cy="152400"/>
    <xdr:pic>
      <xdr:nvPicPr>
        <xdr:cNvPr id="4287" name="Picture 4286">
          <a:hlinkClick xmlns:r="http://schemas.openxmlformats.org/officeDocument/2006/relationships" r:id="rId812" tgtFrame="_top"/>
          <a:extLst>
            <a:ext uri="{FF2B5EF4-FFF2-40B4-BE49-F238E27FC236}">
              <a16:creationId xmlns:a16="http://schemas.microsoft.com/office/drawing/2014/main" id="{00000000-0008-0000-0200-0000B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8735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280</xdr:row>
      <xdr:rowOff>266700</xdr:rowOff>
    </xdr:from>
    <xdr:ext cx="152400" cy="152400"/>
    <xdr:pic>
      <xdr:nvPicPr>
        <xdr:cNvPr id="4288" name="Picture 4287">
          <a:hlinkClick xmlns:r="http://schemas.openxmlformats.org/officeDocument/2006/relationships" r:id="rId813" tgtFrame="_top"/>
          <a:extLst>
            <a:ext uri="{FF2B5EF4-FFF2-40B4-BE49-F238E27FC236}">
              <a16:creationId xmlns:a16="http://schemas.microsoft.com/office/drawing/2014/main" id="{00000000-0008-0000-0200-0000C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925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1859</xdr:row>
      <xdr:rowOff>323850</xdr:rowOff>
    </xdr:from>
    <xdr:ext cx="152400" cy="152400"/>
    <xdr:pic>
      <xdr:nvPicPr>
        <xdr:cNvPr id="4289" name="Picture 4288">
          <a:hlinkClick xmlns:r="http://schemas.openxmlformats.org/officeDocument/2006/relationships" r:id="rId814" tgtFrame="_top"/>
          <a:extLst>
            <a:ext uri="{FF2B5EF4-FFF2-40B4-BE49-F238E27FC236}">
              <a16:creationId xmlns:a16="http://schemas.microsoft.com/office/drawing/2014/main" id="{00000000-0008-0000-0200-0000C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1977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1861</xdr:row>
      <xdr:rowOff>381000</xdr:rowOff>
    </xdr:from>
    <xdr:ext cx="152400" cy="152400"/>
    <xdr:pic>
      <xdr:nvPicPr>
        <xdr:cNvPr id="4290" name="Picture 4289">
          <a:hlinkClick xmlns:r="http://schemas.openxmlformats.org/officeDocument/2006/relationships" r:id="rId815" tgtFrame="_top"/>
          <a:extLst>
            <a:ext uri="{FF2B5EF4-FFF2-40B4-BE49-F238E27FC236}">
              <a16:creationId xmlns:a16="http://schemas.microsoft.com/office/drawing/2014/main" id="{00000000-0008-0000-0200-0000C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029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418</xdr:row>
      <xdr:rowOff>800100</xdr:rowOff>
    </xdr:from>
    <xdr:ext cx="152400" cy="152400"/>
    <xdr:pic>
      <xdr:nvPicPr>
        <xdr:cNvPr id="4291" name="Picture 4290">
          <a:hlinkClick xmlns:r="http://schemas.openxmlformats.org/officeDocument/2006/relationships" r:id="rId816" tgtFrame="_top"/>
          <a:extLst>
            <a:ext uri="{FF2B5EF4-FFF2-40B4-BE49-F238E27FC236}">
              <a16:creationId xmlns:a16="http://schemas.microsoft.com/office/drawing/2014/main" id="{00000000-0008-0000-0200-0000C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055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1863</xdr:row>
      <xdr:rowOff>495300</xdr:rowOff>
    </xdr:from>
    <xdr:ext cx="152400" cy="152400"/>
    <xdr:pic>
      <xdr:nvPicPr>
        <xdr:cNvPr id="4292" name="Picture 4291">
          <a:hlinkClick xmlns:r="http://schemas.openxmlformats.org/officeDocument/2006/relationships" r:id="rId817" tgtFrame="_top"/>
          <a:extLst>
            <a:ext uri="{FF2B5EF4-FFF2-40B4-BE49-F238E27FC236}">
              <a16:creationId xmlns:a16="http://schemas.microsoft.com/office/drawing/2014/main" id="{00000000-0008-0000-0200-0000C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107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1865</xdr:row>
      <xdr:rowOff>552450</xdr:rowOff>
    </xdr:from>
    <xdr:ext cx="152400" cy="152400"/>
    <xdr:pic>
      <xdr:nvPicPr>
        <xdr:cNvPr id="4293" name="Picture 4292">
          <a:hlinkClick xmlns:r="http://schemas.openxmlformats.org/officeDocument/2006/relationships" r:id="rId818" tgtFrame="_top"/>
          <a:extLst>
            <a:ext uri="{FF2B5EF4-FFF2-40B4-BE49-F238E27FC236}">
              <a16:creationId xmlns:a16="http://schemas.microsoft.com/office/drawing/2014/main" id="{00000000-0008-0000-0200-0000C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159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233</xdr:row>
      <xdr:rowOff>609600</xdr:rowOff>
    </xdr:from>
    <xdr:ext cx="152400" cy="152400"/>
    <xdr:pic>
      <xdr:nvPicPr>
        <xdr:cNvPr id="4294" name="Picture 4293">
          <a:hlinkClick xmlns:r="http://schemas.openxmlformats.org/officeDocument/2006/relationships" r:id="rId819" tgtFrame="_top"/>
          <a:extLst>
            <a:ext uri="{FF2B5EF4-FFF2-40B4-BE49-F238E27FC236}">
              <a16:creationId xmlns:a16="http://schemas.microsoft.com/office/drawing/2014/main" id="{00000000-0008-0000-0200-0000C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211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1867</xdr:row>
      <xdr:rowOff>1209675</xdr:rowOff>
    </xdr:from>
    <xdr:ext cx="152400" cy="149802"/>
    <xdr:pic>
      <xdr:nvPicPr>
        <xdr:cNvPr id="4295" name="Picture 4294">
          <a:hlinkClick xmlns:r="http://schemas.openxmlformats.org/officeDocument/2006/relationships" r:id="rId820" tgtFrame="_top"/>
          <a:extLst>
            <a:ext uri="{FF2B5EF4-FFF2-40B4-BE49-F238E27FC236}">
              <a16:creationId xmlns:a16="http://schemas.microsoft.com/office/drawing/2014/main" id="{00000000-0008-0000-0200-0000C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2372382"/>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1869</xdr:row>
      <xdr:rowOff>361950</xdr:rowOff>
    </xdr:from>
    <xdr:ext cx="152400" cy="152400"/>
    <xdr:pic>
      <xdr:nvPicPr>
        <xdr:cNvPr id="4296" name="Picture 4295">
          <a:hlinkClick xmlns:r="http://schemas.openxmlformats.org/officeDocument/2006/relationships" r:id="rId821" tgtFrame="_top"/>
          <a:extLst>
            <a:ext uri="{FF2B5EF4-FFF2-40B4-BE49-F238E27FC236}">
              <a16:creationId xmlns:a16="http://schemas.microsoft.com/office/drawing/2014/main" id="{00000000-0008-0000-0200-0000C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289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438</xdr:row>
      <xdr:rowOff>962025</xdr:rowOff>
    </xdr:from>
    <xdr:ext cx="152400" cy="157595"/>
    <xdr:pic>
      <xdr:nvPicPr>
        <xdr:cNvPr id="4297" name="Picture 4296">
          <a:hlinkClick xmlns:r="http://schemas.openxmlformats.org/officeDocument/2006/relationships" r:id="rId822" tgtFrame="_top"/>
          <a:extLst>
            <a:ext uri="{FF2B5EF4-FFF2-40B4-BE49-F238E27FC236}">
              <a16:creationId xmlns:a16="http://schemas.microsoft.com/office/drawing/2014/main" id="{00000000-0008-0000-0200-0000C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3151700"/>
          <a:ext cx="152400" cy="15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508</xdr:row>
      <xdr:rowOff>838200</xdr:rowOff>
    </xdr:from>
    <xdr:ext cx="152400" cy="148070"/>
    <xdr:pic>
      <xdr:nvPicPr>
        <xdr:cNvPr id="4298" name="Picture 4297">
          <a:hlinkClick xmlns:r="http://schemas.openxmlformats.org/officeDocument/2006/relationships" r:id="rId823" tgtFrame="_top"/>
          <a:extLst>
            <a:ext uri="{FF2B5EF4-FFF2-40B4-BE49-F238E27FC236}">
              <a16:creationId xmlns:a16="http://schemas.microsoft.com/office/drawing/2014/main" id="{00000000-0008-0000-0200-0000C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3671245"/>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1872</xdr:row>
      <xdr:rowOff>895350</xdr:rowOff>
    </xdr:from>
    <xdr:ext cx="152400" cy="152400"/>
    <xdr:pic>
      <xdr:nvPicPr>
        <xdr:cNvPr id="4299" name="Picture 4298">
          <a:hlinkClick xmlns:r="http://schemas.openxmlformats.org/officeDocument/2006/relationships" r:id="rId824" tgtFrame="_top"/>
          <a:extLst>
            <a:ext uri="{FF2B5EF4-FFF2-40B4-BE49-F238E27FC236}">
              <a16:creationId xmlns:a16="http://schemas.microsoft.com/office/drawing/2014/main" id="{00000000-0008-0000-0200-0000C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41907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1055</xdr:row>
      <xdr:rowOff>771525</xdr:rowOff>
    </xdr:from>
    <xdr:ext cx="152400" cy="148070"/>
    <xdr:pic>
      <xdr:nvPicPr>
        <xdr:cNvPr id="4300" name="Picture 4299">
          <a:hlinkClick xmlns:r="http://schemas.openxmlformats.org/officeDocument/2006/relationships" r:id="rId825" tgtFrame="_top"/>
          <a:extLst>
            <a:ext uri="{FF2B5EF4-FFF2-40B4-BE49-F238E27FC236}">
              <a16:creationId xmlns:a16="http://schemas.microsoft.com/office/drawing/2014/main" id="{00000000-0008-0000-0200-0000C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4710336"/>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1874</xdr:row>
      <xdr:rowOff>647700</xdr:rowOff>
    </xdr:from>
    <xdr:ext cx="152400" cy="152400"/>
    <xdr:pic>
      <xdr:nvPicPr>
        <xdr:cNvPr id="4301" name="Picture 4300">
          <a:hlinkClick xmlns:r="http://schemas.openxmlformats.org/officeDocument/2006/relationships" r:id="rId826" tgtFrame="_top"/>
          <a:extLst>
            <a:ext uri="{FF2B5EF4-FFF2-40B4-BE49-F238E27FC236}">
              <a16:creationId xmlns:a16="http://schemas.microsoft.com/office/drawing/2014/main" id="{00000000-0008-0000-0200-0000C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5229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1876</xdr:row>
      <xdr:rowOff>523875</xdr:rowOff>
    </xdr:from>
    <xdr:ext cx="152400" cy="152400"/>
    <xdr:pic>
      <xdr:nvPicPr>
        <xdr:cNvPr id="4302" name="Picture 4301">
          <a:hlinkClick xmlns:r="http://schemas.openxmlformats.org/officeDocument/2006/relationships" r:id="rId827" tgtFrame="_top"/>
          <a:extLst>
            <a:ext uri="{FF2B5EF4-FFF2-40B4-BE49-F238E27FC236}">
              <a16:creationId xmlns:a16="http://schemas.microsoft.com/office/drawing/2014/main" id="{00000000-0008-0000-0200-0000C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574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285</xdr:row>
      <xdr:rowOff>400050</xdr:rowOff>
    </xdr:from>
    <xdr:ext cx="152400" cy="152400"/>
    <xdr:pic>
      <xdr:nvPicPr>
        <xdr:cNvPr id="4303" name="Picture 4302">
          <a:hlinkClick xmlns:r="http://schemas.openxmlformats.org/officeDocument/2006/relationships" r:id="rId828" tgtFrame="_top"/>
          <a:extLst>
            <a:ext uri="{FF2B5EF4-FFF2-40B4-BE49-F238E27FC236}">
              <a16:creationId xmlns:a16="http://schemas.microsoft.com/office/drawing/2014/main" id="{00000000-0008-0000-0200-0000C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626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1878</xdr:row>
      <xdr:rowOff>638175</xdr:rowOff>
    </xdr:from>
    <xdr:ext cx="152400" cy="152400"/>
    <xdr:pic>
      <xdr:nvPicPr>
        <xdr:cNvPr id="4304" name="Picture 4303">
          <a:hlinkClick xmlns:r="http://schemas.openxmlformats.org/officeDocument/2006/relationships" r:id="rId829" tgtFrame="_top"/>
          <a:extLst>
            <a:ext uri="{FF2B5EF4-FFF2-40B4-BE49-F238E27FC236}">
              <a16:creationId xmlns:a16="http://schemas.microsoft.com/office/drawing/2014/main" id="{00000000-0008-0000-0200-0000D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652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1880</xdr:row>
      <xdr:rowOff>514350</xdr:rowOff>
    </xdr:from>
    <xdr:ext cx="152400" cy="152400"/>
    <xdr:pic>
      <xdr:nvPicPr>
        <xdr:cNvPr id="4305" name="Picture 4304">
          <a:hlinkClick xmlns:r="http://schemas.openxmlformats.org/officeDocument/2006/relationships" r:id="rId830" tgtFrame="_top"/>
          <a:extLst>
            <a:ext uri="{FF2B5EF4-FFF2-40B4-BE49-F238E27FC236}">
              <a16:creationId xmlns:a16="http://schemas.microsoft.com/office/drawing/2014/main" id="{00000000-0008-0000-0200-0000D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704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1882</xdr:row>
      <xdr:rowOff>28575</xdr:rowOff>
    </xdr:from>
    <xdr:ext cx="152400" cy="152400"/>
    <xdr:pic>
      <xdr:nvPicPr>
        <xdr:cNvPr id="4306" name="Picture 4305">
          <a:hlinkClick xmlns:r="http://schemas.openxmlformats.org/officeDocument/2006/relationships" r:id="rId831" tgtFrame="_top"/>
          <a:extLst>
            <a:ext uri="{FF2B5EF4-FFF2-40B4-BE49-F238E27FC236}">
              <a16:creationId xmlns:a16="http://schemas.microsoft.com/office/drawing/2014/main" id="{00000000-0008-0000-0200-0000D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758948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1884</xdr:row>
      <xdr:rowOff>266700</xdr:rowOff>
    </xdr:from>
    <xdr:ext cx="152400" cy="152400"/>
    <xdr:pic>
      <xdr:nvPicPr>
        <xdr:cNvPr id="4307" name="Picture 4306">
          <a:hlinkClick xmlns:r="http://schemas.openxmlformats.org/officeDocument/2006/relationships" r:id="rId832" tgtFrame="_top"/>
          <a:extLst>
            <a:ext uri="{FF2B5EF4-FFF2-40B4-BE49-F238E27FC236}">
              <a16:creationId xmlns:a16="http://schemas.microsoft.com/office/drawing/2014/main" id="{00000000-0008-0000-0200-0000D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834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1886</xdr:row>
      <xdr:rowOff>504825</xdr:rowOff>
    </xdr:from>
    <xdr:ext cx="152400" cy="152400"/>
    <xdr:pic>
      <xdr:nvPicPr>
        <xdr:cNvPr id="4308" name="Picture 4307">
          <a:hlinkClick xmlns:r="http://schemas.openxmlformats.org/officeDocument/2006/relationships" r:id="rId833" tgtFrame="_top"/>
          <a:extLst>
            <a:ext uri="{FF2B5EF4-FFF2-40B4-BE49-F238E27FC236}">
              <a16:creationId xmlns:a16="http://schemas.microsoft.com/office/drawing/2014/main" id="{00000000-0008-0000-0200-0000D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886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1887</xdr:row>
      <xdr:rowOff>200025</xdr:rowOff>
    </xdr:from>
    <xdr:ext cx="152400" cy="152400"/>
    <xdr:pic>
      <xdr:nvPicPr>
        <xdr:cNvPr id="4309" name="Picture 4308">
          <a:hlinkClick xmlns:r="http://schemas.openxmlformats.org/officeDocument/2006/relationships" r:id="rId834" tgtFrame="_top"/>
          <a:extLst>
            <a:ext uri="{FF2B5EF4-FFF2-40B4-BE49-F238E27FC236}">
              <a16:creationId xmlns:a16="http://schemas.microsoft.com/office/drawing/2014/main" id="{00000000-0008-0000-0200-0000D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905979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1888</xdr:row>
      <xdr:rowOff>438150</xdr:rowOff>
    </xdr:from>
    <xdr:ext cx="152400" cy="152400"/>
    <xdr:pic>
      <xdr:nvPicPr>
        <xdr:cNvPr id="4310" name="Picture 4309">
          <a:hlinkClick xmlns:r="http://schemas.openxmlformats.org/officeDocument/2006/relationships" r:id="rId835" tgtFrame="_top"/>
          <a:extLst>
            <a:ext uri="{FF2B5EF4-FFF2-40B4-BE49-F238E27FC236}">
              <a16:creationId xmlns:a16="http://schemas.microsoft.com/office/drawing/2014/main" id="{00000000-0008-0000-0200-0000D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938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1889</xdr:row>
      <xdr:rowOff>133350</xdr:rowOff>
    </xdr:from>
    <xdr:ext cx="152400" cy="152400"/>
    <xdr:pic>
      <xdr:nvPicPr>
        <xdr:cNvPr id="4311" name="Picture 4310">
          <a:hlinkClick xmlns:r="http://schemas.openxmlformats.org/officeDocument/2006/relationships" r:id="rId836" tgtFrame="_top"/>
          <a:extLst>
            <a:ext uri="{FF2B5EF4-FFF2-40B4-BE49-F238E27FC236}">
              <a16:creationId xmlns:a16="http://schemas.microsoft.com/office/drawing/2014/main" id="{00000000-0008-0000-0200-0000D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951266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1890</xdr:row>
      <xdr:rowOff>190500</xdr:rowOff>
    </xdr:from>
    <xdr:ext cx="152400" cy="152400"/>
    <xdr:pic>
      <xdr:nvPicPr>
        <xdr:cNvPr id="4312" name="Picture 4311">
          <a:hlinkClick xmlns:r="http://schemas.openxmlformats.org/officeDocument/2006/relationships" r:id="rId837" tgtFrame="_top"/>
          <a:extLst>
            <a:ext uri="{FF2B5EF4-FFF2-40B4-BE49-F238E27FC236}">
              <a16:creationId xmlns:a16="http://schemas.microsoft.com/office/drawing/2014/main" id="{00000000-0008-0000-0200-0000D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98295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1891</xdr:row>
      <xdr:rowOff>66675</xdr:rowOff>
    </xdr:from>
    <xdr:ext cx="152400" cy="152400"/>
    <xdr:pic>
      <xdr:nvPicPr>
        <xdr:cNvPr id="4313" name="Picture 4312">
          <a:hlinkClick xmlns:r="http://schemas.openxmlformats.org/officeDocument/2006/relationships" r:id="rId838" tgtFrame="_top"/>
          <a:extLst>
            <a:ext uri="{FF2B5EF4-FFF2-40B4-BE49-F238E27FC236}">
              <a16:creationId xmlns:a16="http://schemas.microsoft.com/office/drawing/2014/main" id="{00000000-0008-0000-0200-0000D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2996553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1892</xdr:row>
      <xdr:rowOff>304800</xdr:rowOff>
    </xdr:from>
    <xdr:ext cx="152400" cy="152400"/>
    <xdr:pic>
      <xdr:nvPicPr>
        <xdr:cNvPr id="4314" name="Picture 4313">
          <a:hlinkClick xmlns:r="http://schemas.openxmlformats.org/officeDocument/2006/relationships" r:id="rId839" tgtFrame="_top"/>
          <a:extLst>
            <a:ext uri="{FF2B5EF4-FFF2-40B4-BE49-F238E27FC236}">
              <a16:creationId xmlns:a16="http://schemas.microsoft.com/office/drawing/2014/main" id="{00000000-0008-0000-0200-0000D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042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1893</xdr:row>
      <xdr:rowOff>542925</xdr:rowOff>
    </xdr:from>
    <xdr:ext cx="152400" cy="152400"/>
    <xdr:pic>
      <xdr:nvPicPr>
        <xdr:cNvPr id="4315" name="Picture 4314">
          <a:hlinkClick xmlns:r="http://schemas.openxmlformats.org/officeDocument/2006/relationships" r:id="rId840" tgtFrame="_top"/>
          <a:extLst>
            <a:ext uri="{FF2B5EF4-FFF2-40B4-BE49-F238E27FC236}">
              <a16:creationId xmlns:a16="http://schemas.microsoft.com/office/drawing/2014/main" id="{00000000-0008-0000-0200-0000D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0685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1894</xdr:row>
      <xdr:rowOff>781050</xdr:rowOff>
    </xdr:from>
    <xdr:ext cx="152400" cy="148071"/>
    <xdr:pic>
      <xdr:nvPicPr>
        <xdr:cNvPr id="4316" name="Picture 4315">
          <a:hlinkClick xmlns:r="http://schemas.openxmlformats.org/officeDocument/2006/relationships" r:id="rId841" tgtFrame="_top"/>
          <a:extLst>
            <a:ext uri="{FF2B5EF4-FFF2-40B4-BE49-F238E27FC236}">
              <a16:creationId xmlns:a16="http://schemas.microsoft.com/office/drawing/2014/main" id="{00000000-0008-0000-0200-0000D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0944882"/>
          <a:ext cx="152400" cy="1480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571</xdr:row>
      <xdr:rowOff>1019175</xdr:rowOff>
    </xdr:from>
    <xdr:ext cx="152400" cy="152400"/>
    <xdr:pic>
      <xdr:nvPicPr>
        <xdr:cNvPr id="4317" name="Picture 4316">
          <a:hlinkClick xmlns:r="http://schemas.openxmlformats.org/officeDocument/2006/relationships" r:id="rId842" tgtFrame="_top"/>
          <a:extLst>
            <a:ext uri="{FF2B5EF4-FFF2-40B4-BE49-F238E27FC236}">
              <a16:creationId xmlns:a16="http://schemas.microsoft.com/office/drawing/2014/main" id="{00000000-0008-0000-0200-0000D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120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572</xdr:row>
      <xdr:rowOff>714375</xdr:rowOff>
    </xdr:from>
    <xdr:ext cx="152400" cy="152400"/>
    <xdr:pic>
      <xdr:nvPicPr>
        <xdr:cNvPr id="4318" name="Picture 4317">
          <a:hlinkClick xmlns:r="http://schemas.openxmlformats.org/officeDocument/2006/relationships" r:id="rId843" tgtFrame="_top"/>
          <a:extLst>
            <a:ext uri="{FF2B5EF4-FFF2-40B4-BE49-F238E27FC236}">
              <a16:creationId xmlns:a16="http://schemas.microsoft.com/office/drawing/2014/main" id="{00000000-0008-0000-0200-0000D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146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1895</xdr:row>
      <xdr:rowOff>409575</xdr:rowOff>
    </xdr:from>
    <xdr:ext cx="152400" cy="152400"/>
    <xdr:pic>
      <xdr:nvPicPr>
        <xdr:cNvPr id="4319" name="Picture 4318">
          <a:hlinkClick xmlns:r="http://schemas.openxmlformats.org/officeDocument/2006/relationships" r:id="rId844" tgtFrame="_top"/>
          <a:extLst>
            <a:ext uri="{FF2B5EF4-FFF2-40B4-BE49-F238E27FC236}">
              <a16:creationId xmlns:a16="http://schemas.microsoft.com/office/drawing/2014/main" id="{00000000-0008-0000-0200-0000D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17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865</xdr:row>
      <xdr:rowOff>104775</xdr:rowOff>
    </xdr:from>
    <xdr:ext cx="152400" cy="152400"/>
    <xdr:pic>
      <xdr:nvPicPr>
        <xdr:cNvPr id="4320" name="Picture 4319">
          <a:hlinkClick xmlns:r="http://schemas.openxmlformats.org/officeDocument/2006/relationships" r:id="rId845" tgtFrame="_top"/>
          <a:extLst>
            <a:ext uri="{FF2B5EF4-FFF2-40B4-BE49-F238E27FC236}">
              <a16:creationId xmlns:a16="http://schemas.microsoft.com/office/drawing/2014/main" id="{00000000-0008-0000-0200-0000E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20818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1897</xdr:row>
      <xdr:rowOff>161925</xdr:rowOff>
    </xdr:from>
    <xdr:ext cx="152400" cy="152400"/>
    <xdr:pic>
      <xdr:nvPicPr>
        <xdr:cNvPr id="4321" name="Picture 4320">
          <a:hlinkClick xmlns:r="http://schemas.openxmlformats.org/officeDocument/2006/relationships" r:id="rId846" tgtFrame="_top"/>
          <a:extLst>
            <a:ext uri="{FF2B5EF4-FFF2-40B4-BE49-F238E27FC236}">
              <a16:creationId xmlns:a16="http://schemas.microsoft.com/office/drawing/2014/main" id="{00000000-0008-0000-0200-0000E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239874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1897</xdr:row>
      <xdr:rowOff>942975</xdr:rowOff>
    </xdr:from>
    <xdr:ext cx="152400" cy="157596"/>
    <xdr:pic>
      <xdr:nvPicPr>
        <xdr:cNvPr id="4322" name="Picture 4321">
          <a:hlinkClick xmlns:r="http://schemas.openxmlformats.org/officeDocument/2006/relationships" r:id="rId847" tgtFrame="_top"/>
          <a:extLst>
            <a:ext uri="{FF2B5EF4-FFF2-40B4-BE49-F238E27FC236}">
              <a16:creationId xmlns:a16="http://schemas.microsoft.com/office/drawing/2014/main" id="{00000000-0008-0000-0200-0000E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2503518"/>
          <a:ext cx="152400" cy="157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629</xdr:row>
      <xdr:rowOff>95250</xdr:rowOff>
    </xdr:from>
    <xdr:ext cx="152400" cy="152400"/>
    <xdr:pic>
      <xdr:nvPicPr>
        <xdr:cNvPr id="4323" name="Picture 4322">
          <a:hlinkClick xmlns:r="http://schemas.openxmlformats.org/officeDocument/2006/relationships" r:id="rId848" tgtFrame="_top"/>
          <a:extLst>
            <a:ext uri="{FF2B5EF4-FFF2-40B4-BE49-F238E27FC236}">
              <a16:creationId xmlns:a16="http://schemas.microsoft.com/office/drawing/2014/main" id="{00000000-0008-0000-0200-0000E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285161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1899</xdr:row>
      <xdr:rowOff>152400</xdr:rowOff>
    </xdr:from>
    <xdr:ext cx="152400" cy="152400"/>
    <xdr:pic>
      <xdr:nvPicPr>
        <xdr:cNvPr id="4324" name="Picture 4323">
          <a:hlinkClick xmlns:r="http://schemas.openxmlformats.org/officeDocument/2006/relationships" r:id="rId849" tgtFrame="_top"/>
          <a:extLst>
            <a:ext uri="{FF2B5EF4-FFF2-40B4-BE49-F238E27FC236}">
              <a16:creationId xmlns:a16="http://schemas.microsoft.com/office/drawing/2014/main" id="{00000000-0008-0000-0200-0000E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31685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1901</xdr:row>
      <xdr:rowOff>28575</xdr:rowOff>
    </xdr:from>
    <xdr:ext cx="152400" cy="152400"/>
    <xdr:pic>
      <xdr:nvPicPr>
        <xdr:cNvPr id="4325" name="Picture 4324">
          <a:hlinkClick xmlns:r="http://schemas.openxmlformats.org/officeDocument/2006/relationships" r:id="rId850" tgtFrame="_top"/>
          <a:extLst>
            <a:ext uri="{FF2B5EF4-FFF2-40B4-BE49-F238E27FC236}">
              <a16:creationId xmlns:a16="http://schemas.microsoft.com/office/drawing/2014/main" id="{00000000-0008-0000-0200-0000E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356425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1902</xdr:row>
      <xdr:rowOff>447675</xdr:rowOff>
    </xdr:from>
    <xdr:ext cx="152400" cy="152400"/>
    <xdr:pic>
      <xdr:nvPicPr>
        <xdr:cNvPr id="4326" name="Picture 4325">
          <a:hlinkClick xmlns:r="http://schemas.openxmlformats.org/officeDocument/2006/relationships" r:id="rId851" tgtFrame="_top"/>
          <a:extLst>
            <a:ext uri="{FF2B5EF4-FFF2-40B4-BE49-F238E27FC236}">
              <a16:creationId xmlns:a16="http://schemas.microsoft.com/office/drawing/2014/main" id="{00000000-0008-0000-0200-0000E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406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1903</xdr:row>
      <xdr:rowOff>685800</xdr:rowOff>
    </xdr:from>
    <xdr:ext cx="152400" cy="155864"/>
    <xdr:pic>
      <xdr:nvPicPr>
        <xdr:cNvPr id="4327" name="Picture 4326">
          <a:hlinkClick xmlns:r="http://schemas.openxmlformats.org/officeDocument/2006/relationships" r:id="rId852" tgtFrame="_top"/>
          <a:extLst>
            <a:ext uri="{FF2B5EF4-FFF2-40B4-BE49-F238E27FC236}">
              <a16:creationId xmlns:a16="http://schemas.microsoft.com/office/drawing/2014/main" id="{00000000-0008-0000-0200-0000E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4321927"/>
          <a:ext cx="152400" cy="155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1904</xdr:row>
      <xdr:rowOff>923925</xdr:rowOff>
    </xdr:from>
    <xdr:ext cx="152400" cy="152400"/>
    <xdr:pic>
      <xdr:nvPicPr>
        <xdr:cNvPr id="4328" name="Picture 4327">
          <a:hlinkClick xmlns:r="http://schemas.openxmlformats.org/officeDocument/2006/relationships" r:id="rId853" tgtFrame="_top"/>
          <a:extLst>
            <a:ext uri="{FF2B5EF4-FFF2-40B4-BE49-F238E27FC236}">
              <a16:creationId xmlns:a16="http://schemas.microsoft.com/office/drawing/2014/main" id="{00000000-0008-0000-0200-0000E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458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1905</xdr:row>
      <xdr:rowOff>619125</xdr:rowOff>
    </xdr:from>
    <xdr:ext cx="152400" cy="152400"/>
    <xdr:pic>
      <xdr:nvPicPr>
        <xdr:cNvPr id="4329" name="Picture 4328">
          <a:hlinkClick xmlns:r="http://schemas.openxmlformats.org/officeDocument/2006/relationships" r:id="rId854" tgtFrame="_top"/>
          <a:extLst>
            <a:ext uri="{FF2B5EF4-FFF2-40B4-BE49-F238E27FC236}">
              <a16:creationId xmlns:a16="http://schemas.microsoft.com/office/drawing/2014/main" id="{00000000-0008-0000-0200-0000E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484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1905</xdr:row>
      <xdr:rowOff>1400175</xdr:rowOff>
    </xdr:from>
    <xdr:ext cx="152400" cy="159327"/>
    <xdr:pic>
      <xdr:nvPicPr>
        <xdr:cNvPr id="4330" name="Picture 4329">
          <a:hlinkClick xmlns:r="http://schemas.openxmlformats.org/officeDocument/2006/relationships" r:id="rId855" tgtFrame="_top"/>
          <a:extLst>
            <a:ext uri="{FF2B5EF4-FFF2-40B4-BE49-F238E27FC236}">
              <a16:creationId xmlns:a16="http://schemas.microsoft.com/office/drawing/2014/main" id="{00000000-0008-0000-0200-0000E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4841473"/>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1906</xdr:row>
      <xdr:rowOff>914400</xdr:rowOff>
    </xdr:from>
    <xdr:ext cx="152400" cy="152400"/>
    <xdr:pic>
      <xdr:nvPicPr>
        <xdr:cNvPr id="4331" name="Picture 4330">
          <a:hlinkClick xmlns:r="http://schemas.openxmlformats.org/officeDocument/2006/relationships" r:id="rId856" tgtFrame="_top"/>
          <a:extLst>
            <a:ext uri="{FF2B5EF4-FFF2-40B4-BE49-F238E27FC236}">
              <a16:creationId xmlns:a16="http://schemas.microsoft.com/office/drawing/2014/main" id="{00000000-0008-0000-0200-0000E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5101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1908</xdr:row>
      <xdr:rowOff>247650</xdr:rowOff>
    </xdr:from>
    <xdr:ext cx="152400" cy="152400"/>
    <xdr:pic>
      <xdr:nvPicPr>
        <xdr:cNvPr id="4332" name="Picture 4331">
          <a:hlinkClick xmlns:r="http://schemas.openxmlformats.org/officeDocument/2006/relationships" r:id="rId857" tgtFrame="_top"/>
          <a:extLst>
            <a:ext uri="{FF2B5EF4-FFF2-40B4-BE49-F238E27FC236}">
              <a16:creationId xmlns:a16="http://schemas.microsoft.com/office/drawing/2014/main" id="{00000000-0008-0000-0200-0000E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560174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1909</xdr:row>
      <xdr:rowOff>485775</xdr:rowOff>
    </xdr:from>
    <xdr:ext cx="152400" cy="152400"/>
    <xdr:pic>
      <xdr:nvPicPr>
        <xdr:cNvPr id="4333" name="Picture 4332">
          <a:hlinkClick xmlns:r="http://schemas.openxmlformats.org/officeDocument/2006/relationships" r:id="rId858" tgtFrame="_top"/>
          <a:extLst>
            <a:ext uri="{FF2B5EF4-FFF2-40B4-BE49-F238E27FC236}">
              <a16:creationId xmlns:a16="http://schemas.microsoft.com/office/drawing/2014/main" id="{00000000-0008-0000-0200-0000E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58805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1911</xdr:row>
      <xdr:rowOff>361950</xdr:rowOff>
    </xdr:from>
    <xdr:ext cx="152400" cy="152400"/>
    <xdr:pic>
      <xdr:nvPicPr>
        <xdr:cNvPr id="4334" name="Picture 4333">
          <a:hlinkClick xmlns:r="http://schemas.openxmlformats.org/officeDocument/2006/relationships" r:id="rId859" tgtFrame="_top"/>
          <a:extLst>
            <a:ext uri="{FF2B5EF4-FFF2-40B4-BE49-F238E27FC236}">
              <a16:creationId xmlns:a16="http://schemas.microsoft.com/office/drawing/2014/main" id="{00000000-0008-0000-0200-0000E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64001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1913</xdr:row>
      <xdr:rowOff>57150</xdr:rowOff>
    </xdr:from>
    <xdr:ext cx="152400" cy="152400"/>
    <xdr:pic>
      <xdr:nvPicPr>
        <xdr:cNvPr id="4335" name="Picture 4334">
          <a:hlinkClick xmlns:r="http://schemas.openxmlformats.org/officeDocument/2006/relationships" r:id="rId860" tgtFrame="_top"/>
          <a:extLst>
            <a:ext uri="{FF2B5EF4-FFF2-40B4-BE49-F238E27FC236}">
              <a16:creationId xmlns:a16="http://schemas.microsoft.com/office/drawing/2014/main" id="{00000000-0008-0000-0200-0000E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671010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1914</xdr:row>
      <xdr:rowOff>476250</xdr:rowOff>
    </xdr:from>
    <xdr:ext cx="152400" cy="152400"/>
    <xdr:pic>
      <xdr:nvPicPr>
        <xdr:cNvPr id="4336" name="Picture 4335">
          <a:hlinkClick xmlns:r="http://schemas.openxmlformats.org/officeDocument/2006/relationships" r:id="rId861" tgtFrame="_top"/>
          <a:extLst>
            <a:ext uri="{FF2B5EF4-FFF2-40B4-BE49-F238E27FC236}">
              <a16:creationId xmlns:a16="http://schemas.microsoft.com/office/drawing/2014/main" id="{00000000-0008-0000-0200-0000F0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717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1915</xdr:row>
      <xdr:rowOff>714375</xdr:rowOff>
    </xdr:from>
    <xdr:ext cx="152400" cy="155864"/>
    <xdr:pic>
      <xdr:nvPicPr>
        <xdr:cNvPr id="4337" name="Picture 4336">
          <a:hlinkClick xmlns:r="http://schemas.openxmlformats.org/officeDocument/2006/relationships" r:id="rId862" tgtFrame="_top"/>
          <a:extLst>
            <a:ext uri="{FF2B5EF4-FFF2-40B4-BE49-F238E27FC236}">
              <a16:creationId xmlns:a16="http://schemas.microsoft.com/office/drawing/2014/main" id="{00000000-0008-0000-0200-0000F1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7439200"/>
          <a:ext cx="152400" cy="155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1916</xdr:row>
      <xdr:rowOff>952500</xdr:rowOff>
    </xdr:from>
    <xdr:ext cx="152400" cy="152400"/>
    <xdr:pic>
      <xdr:nvPicPr>
        <xdr:cNvPr id="4338" name="Picture 4337">
          <a:hlinkClick xmlns:r="http://schemas.openxmlformats.org/officeDocument/2006/relationships" r:id="rId863" tgtFrame="_top"/>
          <a:extLst>
            <a:ext uri="{FF2B5EF4-FFF2-40B4-BE49-F238E27FC236}">
              <a16:creationId xmlns:a16="http://schemas.microsoft.com/office/drawing/2014/main" id="{00000000-0008-0000-0200-0000F2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769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1917</xdr:row>
      <xdr:rowOff>466725</xdr:rowOff>
    </xdr:from>
    <xdr:ext cx="152400" cy="152400"/>
    <xdr:pic>
      <xdr:nvPicPr>
        <xdr:cNvPr id="4339" name="Picture 4338">
          <a:hlinkClick xmlns:r="http://schemas.openxmlformats.org/officeDocument/2006/relationships" r:id="rId864" tgtFrame="_top"/>
          <a:extLst>
            <a:ext uri="{FF2B5EF4-FFF2-40B4-BE49-F238E27FC236}">
              <a16:creationId xmlns:a16="http://schemas.microsoft.com/office/drawing/2014/main" id="{00000000-0008-0000-0200-0000F3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795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1918</xdr:row>
      <xdr:rowOff>161925</xdr:rowOff>
    </xdr:from>
    <xdr:ext cx="152400" cy="152400"/>
    <xdr:pic>
      <xdr:nvPicPr>
        <xdr:cNvPr id="4340" name="Picture 4339">
          <a:hlinkClick xmlns:r="http://schemas.openxmlformats.org/officeDocument/2006/relationships" r:id="rId865" tgtFrame="_top"/>
          <a:extLst>
            <a:ext uri="{FF2B5EF4-FFF2-40B4-BE49-F238E27FC236}">
              <a16:creationId xmlns:a16="http://schemas.microsoft.com/office/drawing/2014/main" id="{00000000-0008-0000-0200-0000F4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811374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1918</xdr:row>
      <xdr:rowOff>1123950</xdr:rowOff>
    </xdr:from>
    <xdr:ext cx="152400" cy="152400"/>
    <xdr:pic>
      <xdr:nvPicPr>
        <xdr:cNvPr id="4341" name="Picture 4340">
          <a:hlinkClick xmlns:r="http://schemas.openxmlformats.org/officeDocument/2006/relationships" r:id="rId866" tgtFrame="_top"/>
          <a:extLst>
            <a:ext uri="{FF2B5EF4-FFF2-40B4-BE49-F238E27FC236}">
              <a16:creationId xmlns:a16="http://schemas.microsoft.com/office/drawing/2014/main" id="{00000000-0008-0000-0200-0000F5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821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1919</xdr:row>
      <xdr:rowOff>638175</xdr:rowOff>
    </xdr:from>
    <xdr:ext cx="152400" cy="155863"/>
    <xdr:pic>
      <xdr:nvPicPr>
        <xdr:cNvPr id="4342" name="Picture 4341">
          <a:hlinkClick xmlns:r="http://schemas.openxmlformats.org/officeDocument/2006/relationships" r:id="rId867" tgtFrame="_top"/>
          <a:extLst>
            <a:ext uri="{FF2B5EF4-FFF2-40B4-BE49-F238E27FC236}">
              <a16:creationId xmlns:a16="http://schemas.microsoft.com/office/drawing/2014/main" id="{00000000-0008-0000-0200-0000F6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8478291"/>
          <a:ext cx="152400" cy="1558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1920</xdr:row>
      <xdr:rowOff>333375</xdr:rowOff>
    </xdr:from>
    <xdr:ext cx="152400" cy="152400"/>
    <xdr:pic>
      <xdr:nvPicPr>
        <xdr:cNvPr id="4343" name="Picture 4342">
          <a:hlinkClick xmlns:r="http://schemas.openxmlformats.org/officeDocument/2006/relationships" r:id="rId868" tgtFrame="_top"/>
          <a:extLst>
            <a:ext uri="{FF2B5EF4-FFF2-40B4-BE49-F238E27FC236}">
              <a16:creationId xmlns:a16="http://schemas.microsoft.com/office/drawing/2014/main" id="{00000000-0008-0000-0200-0000F7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899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1922</xdr:row>
      <xdr:rowOff>28575</xdr:rowOff>
    </xdr:from>
    <xdr:ext cx="152400" cy="152400"/>
    <xdr:pic>
      <xdr:nvPicPr>
        <xdr:cNvPr id="4344" name="Picture 4343">
          <a:hlinkClick xmlns:r="http://schemas.openxmlformats.org/officeDocument/2006/relationships" r:id="rId869" tgtFrame="_top"/>
          <a:extLst>
            <a:ext uri="{FF2B5EF4-FFF2-40B4-BE49-F238E27FC236}">
              <a16:creationId xmlns:a16="http://schemas.microsoft.com/office/drawing/2014/main" id="{00000000-0008-0000-0200-0000F8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927925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1922</xdr:row>
      <xdr:rowOff>990600</xdr:rowOff>
    </xdr:from>
    <xdr:ext cx="152400" cy="157596"/>
    <xdr:pic>
      <xdr:nvPicPr>
        <xdr:cNvPr id="4345" name="Picture 4344">
          <a:hlinkClick xmlns:r="http://schemas.openxmlformats.org/officeDocument/2006/relationships" r:id="rId870" tgtFrame="_top"/>
          <a:extLst>
            <a:ext uri="{FF2B5EF4-FFF2-40B4-BE49-F238E27FC236}">
              <a16:creationId xmlns:a16="http://schemas.microsoft.com/office/drawing/2014/main" id="{00000000-0008-0000-0200-0000F9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9517382"/>
          <a:ext cx="152400" cy="157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1923</xdr:row>
      <xdr:rowOff>685800</xdr:rowOff>
    </xdr:from>
    <xdr:ext cx="152400" cy="152400"/>
    <xdr:pic>
      <xdr:nvPicPr>
        <xdr:cNvPr id="4346" name="Picture 4345">
          <a:hlinkClick xmlns:r="http://schemas.openxmlformats.org/officeDocument/2006/relationships" r:id="rId871" tgtFrame="_top"/>
          <a:extLst>
            <a:ext uri="{FF2B5EF4-FFF2-40B4-BE49-F238E27FC236}">
              <a16:creationId xmlns:a16="http://schemas.microsoft.com/office/drawing/2014/main" id="{00000000-0008-0000-0200-0000F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39777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141</xdr:row>
      <xdr:rowOff>381000</xdr:rowOff>
    </xdr:from>
    <xdr:ext cx="152400" cy="152400"/>
    <xdr:pic>
      <xdr:nvPicPr>
        <xdr:cNvPr id="4347" name="Picture 4346">
          <a:hlinkClick xmlns:r="http://schemas.openxmlformats.org/officeDocument/2006/relationships" r:id="rId872" tgtFrame="_top"/>
          <a:extLst>
            <a:ext uri="{FF2B5EF4-FFF2-40B4-BE49-F238E27FC236}">
              <a16:creationId xmlns:a16="http://schemas.microsoft.com/office/drawing/2014/main" id="{00000000-0008-0000-0200-0000FB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0036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1924</xdr:row>
      <xdr:rowOff>76200</xdr:rowOff>
    </xdr:from>
    <xdr:ext cx="152400" cy="152400"/>
    <xdr:pic>
      <xdr:nvPicPr>
        <xdr:cNvPr id="4348" name="Picture 4347">
          <a:hlinkClick xmlns:r="http://schemas.openxmlformats.org/officeDocument/2006/relationships" r:id="rId873" tgtFrame="_top"/>
          <a:extLst>
            <a:ext uri="{FF2B5EF4-FFF2-40B4-BE49-F238E27FC236}">
              <a16:creationId xmlns:a16="http://schemas.microsoft.com/office/drawing/2014/main" id="{00000000-0008-0000-0200-0000FC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010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1925</xdr:row>
      <xdr:rowOff>314325</xdr:rowOff>
    </xdr:from>
    <xdr:ext cx="152400" cy="152400"/>
    <xdr:pic>
      <xdr:nvPicPr>
        <xdr:cNvPr id="4349" name="Picture 4348">
          <a:hlinkClick xmlns:r="http://schemas.openxmlformats.org/officeDocument/2006/relationships" r:id="rId874" tgtFrame="_top"/>
          <a:extLst>
            <a:ext uri="{FF2B5EF4-FFF2-40B4-BE49-F238E27FC236}">
              <a16:creationId xmlns:a16="http://schemas.microsoft.com/office/drawing/2014/main" id="{00000000-0008-0000-0200-0000FD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0556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1926</xdr:row>
      <xdr:rowOff>371475</xdr:rowOff>
    </xdr:from>
    <xdr:ext cx="152400" cy="152400"/>
    <xdr:pic>
      <xdr:nvPicPr>
        <xdr:cNvPr id="4350" name="Picture 4349">
          <a:hlinkClick xmlns:r="http://schemas.openxmlformats.org/officeDocument/2006/relationships" r:id="rId875" tgtFrame="_top"/>
          <a:extLst>
            <a:ext uri="{FF2B5EF4-FFF2-40B4-BE49-F238E27FC236}">
              <a16:creationId xmlns:a16="http://schemas.microsoft.com/office/drawing/2014/main" id="{00000000-0008-0000-0200-0000FE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08162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1927</xdr:row>
      <xdr:rowOff>428625</xdr:rowOff>
    </xdr:from>
    <xdr:ext cx="152400" cy="152400"/>
    <xdr:pic>
      <xdr:nvPicPr>
        <xdr:cNvPr id="4351" name="Picture 4350">
          <a:hlinkClick xmlns:r="http://schemas.openxmlformats.org/officeDocument/2006/relationships" r:id="rId876" tgtFrame="_top"/>
          <a:extLst>
            <a:ext uri="{FF2B5EF4-FFF2-40B4-BE49-F238E27FC236}">
              <a16:creationId xmlns:a16="http://schemas.microsoft.com/office/drawing/2014/main" id="{00000000-0008-0000-0200-0000FF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10760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509</xdr:row>
      <xdr:rowOff>123825</xdr:rowOff>
    </xdr:from>
    <xdr:ext cx="152400" cy="152400"/>
    <xdr:pic>
      <xdr:nvPicPr>
        <xdr:cNvPr id="4352" name="Picture 4351">
          <a:hlinkClick xmlns:r="http://schemas.openxmlformats.org/officeDocument/2006/relationships" r:id="rId877" tgtFrame="_top"/>
          <a:extLst>
            <a:ext uri="{FF2B5EF4-FFF2-40B4-BE49-F238E27FC236}">
              <a16:creationId xmlns:a16="http://schemas.microsoft.com/office/drawing/2014/main" id="{00000000-0008-0000-0200-000000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119291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1928</xdr:row>
      <xdr:rowOff>0</xdr:rowOff>
    </xdr:from>
    <xdr:ext cx="152400" cy="152400"/>
    <xdr:pic>
      <xdr:nvPicPr>
        <xdr:cNvPr id="4353" name="Picture 4352">
          <a:hlinkClick xmlns:r="http://schemas.openxmlformats.org/officeDocument/2006/relationships" r:id="rId878" tgtFrame="_top"/>
          <a:extLst>
            <a:ext uri="{FF2B5EF4-FFF2-40B4-BE49-F238E27FC236}">
              <a16:creationId xmlns:a16="http://schemas.microsoft.com/office/drawing/2014/main" id="{00000000-0008-0000-0200-000001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13288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1928</xdr:row>
      <xdr:rowOff>962025</xdr:rowOff>
    </xdr:from>
    <xdr:ext cx="152400" cy="157595"/>
    <xdr:pic>
      <xdr:nvPicPr>
        <xdr:cNvPr id="4354" name="Picture 4353">
          <a:hlinkClick xmlns:r="http://schemas.openxmlformats.org/officeDocument/2006/relationships" r:id="rId879" tgtFrame="_top"/>
          <a:extLst>
            <a:ext uri="{FF2B5EF4-FFF2-40B4-BE49-F238E27FC236}">
              <a16:creationId xmlns:a16="http://schemas.microsoft.com/office/drawing/2014/main" id="{00000000-0008-0000-0200-000002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1595564"/>
          <a:ext cx="152400" cy="15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1929</xdr:row>
      <xdr:rowOff>838200</xdr:rowOff>
    </xdr:from>
    <xdr:ext cx="152400" cy="152400"/>
    <xdr:pic>
      <xdr:nvPicPr>
        <xdr:cNvPr id="4355" name="Picture 4354">
          <a:hlinkClick xmlns:r="http://schemas.openxmlformats.org/officeDocument/2006/relationships" r:id="rId880" tgtFrame="_top"/>
          <a:extLst>
            <a:ext uri="{FF2B5EF4-FFF2-40B4-BE49-F238E27FC236}">
              <a16:creationId xmlns:a16="http://schemas.microsoft.com/office/drawing/2014/main" id="{00000000-0008-0000-0200-000003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1855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1930</xdr:row>
      <xdr:rowOff>171450</xdr:rowOff>
    </xdr:from>
    <xdr:ext cx="152400" cy="152400"/>
    <xdr:pic>
      <xdr:nvPicPr>
        <xdr:cNvPr id="4356" name="Picture 4355">
          <a:hlinkClick xmlns:r="http://schemas.openxmlformats.org/officeDocument/2006/relationships" r:id="rId881" tgtFrame="_top"/>
          <a:extLst>
            <a:ext uri="{FF2B5EF4-FFF2-40B4-BE49-F238E27FC236}">
              <a16:creationId xmlns:a16="http://schemas.microsoft.com/office/drawing/2014/main" id="{00000000-0008-0000-0200-000004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201985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1930</xdr:row>
      <xdr:rowOff>952500</xdr:rowOff>
    </xdr:from>
    <xdr:ext cx="152400" cy="157595"/>
    <xdr:pic>
      <xdr:nvPicPr>
        <xdr:cNvPr id="4357" name="Picture 4356">
          <a:hlinkClick xmlns:r="http://schemas.openxmlformats.org/officeDocument/2006/relationships" r:id="rId882" tgtFrame="_top"/>
          <a:extLst>
            <a:ext uri="{FF2B5EF4-FFF2-40B4-BE49-F238E27FC236}">
              <a16:creationId xmlns:a16="http://schemas.microsoft.com/office/drawing/2014/main" id="{00000000-0008-0000-0200-000005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2115109"/>
          <a:ext cx="152400" cy="15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1931</xdr:row>
      <xdr:rowOff>828675</xdr:rowOff>
    </xdr:from>
    <xdr:ext cx="152400" cy="152400"/>
    <xdr:pic>
      <xdr:nvPicPr>
        <xdr:cNvPr id="4358" name="Picture 4357">
          <a:hlinkClick xmlns:r="http://schemas.openxmlformats.org/officeDocument/2006/relationships" r:id="rId883" tgtFrame="_top"/>
          <a:extLst>
            <a:ext uri="{FF2B5EF4-FFF2-40B4-BE49-F238E27FC236}">
              <a16:creationId xmlns:a16="http://schemas.microsoft.com/office/drawing/2014/main" id="{00000000-0008-0000-0200-000006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23748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1932</xdr:row>
      <xdr:rowOff>342900</xdr:rowOff>
    </xdr:from>
    <xdr:ext cx="152400" cy="152400"/>
    <xdr:pic>
      <xdr:nvPicPr>
        <xdr:cNvPr id="4359" name="Picture 4358">
          <a:hlinkClick xmlns:r="http://schemas.openxmlformats.org/officeDocument/2006/relationships" r:id="rId884" tgtFrame="_top"/>
          <a:extLst>
            <a:ext uri="{FF2B5EF4-FFF2-40B4-BE49-F238E27FC236}">
              <a16:creationId xmlns:a16="http://schemas.microsoft.com/office/drawing/2014/main" id="{00000000-0008-0000-0200-000007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26346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1933</xdr:row>
      <xdr:rowOff>400050</xdr:rowOff>
    </xdr:from>
    <xdr:ext cx="152400" cy="152400"/>
    <xdr:pic>
      <xdr:nvPicPr>
        <xdr:cNvPr id="4360" name="Picture 4359">
          <a:hlinkClick xmlns:r="http://schemas.openxmlformats.org/officeDocument/2006/relationships" r:id="rId885" tgtFrame="_top"/>
          <a:extLst>
            <a:ext uri="{FF2B5EF4-FFF2-40B4-BE49-F238E27FC236}">
              <a16:creationId xmlns:a16="http://schemas.microsoft.com/office/drawing/2014/main" id="{00000000-0008-0000-0200-000008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2894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1934</xdr:row>
      <xdr:rowOff>457200</xdr:rowOff>
    </xdr:from>
    <xdr:ext cx="152400" cy="152400"/>
    <xdr:pic>
      <xdr:nvPicPr>
        <xdr:cNvPr id="4361" name="Picture 4360">
          <a:hlinkClick xmlns:r="http://schemas.openxmlformats.org/officeDocument/2006/relationships" r:id="rId886" tgtFrame="_top"/>
          <a:extLst>
            <a:ext uri="{FF2B5EF4-FFF2-40B4-BE49-F238E27FC236}">
              <a16:creationId xmlns:a16="http://schemas.microsoft.com/office/drawing/2014/main" id="{00000000-0008-0000-0200-000009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315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1935</xdr:row>
      <xdr:rowOff>695325</xdr:rowOff>
    </xdr:from>
    <xdr:ext cx="152400" cy="152400"/>
    <xdr:pic>
      <xdr:nvPicPr>
        <xdr:cNvPr id="4362" name="Picture 4361">
          <a:hlinkClick xmlns:r="http://schemas.openxmlformats.org/officeDocument/2006/relationships" r:id="rId887" tgtFrame="_top"/>
          <a:extLst>
            <a:ext uri="{FF2B5EF4-FFF2-40B4-BE49-F238E27FC236}">
              <a16:creationId xmlns:a16="http://schemas.microsoft.com/office/drawing/2014/main" id="{00000000-0008-0000-0200-00000A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3413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1936</xdr:row>
      <xdr:rowOff>571500</xdr:rowOff>
    </xdr:from>
    <xdr:ext cx="152400" cy="152400"/>
    <xdr:pic>
      <xdr:nvPicPr>
        <xdr:cNvPr id="4363" name="Picture 4362">
          <a:hlinkClick xmlns:r="http://schemas.openxmlformats.org/officeDocument/2006/relationships" r:id="rId888" tgtFrame="_top"/>
          <a:extLst>
            <a:ext uri="{FF2B5EF4-FFF2-40B4-BE49-F238E27FC236}">
              <a16:creationId xmlns:a16="http://schemas.microsoft.com/office/drawing/2014/main" id="{00000000-0008-0000-0200-00000B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3673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1937</xdr:row>
      <xdr:rowOff>447675</xdr:rowOff>
    </xdr:from>
    <xdr:ext cx="152400" cy="152400"/>
    <xdr:pic>
      <xdr:nvPicPr>
        <xdr:cNvPr id="4364" name="Picture 4363">
          <a:hlinkClick xmlns:r="http://schemas.openxmlformats.org/officeDocument/2006/relationships" r:id="rId889" tgtFrame="_top"/>
          <a:extLst>
            <a:ext uri="{FF2B5EF4-FFF2-40B4-BE49-F238E27FC236}">
              <a16:creationId xmlns:a16="http://schemas.microsoft.com/office/drawing/2014/main" id="{00000000-0008-0000-0200-00000C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3933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1937</xdr:row>
      <xdr:rowOff>1409700</xdr:rowOff>
    </xdr:from>
    <xdr:ext cx="152400" cy="159327"/>
    <xdr:pic>
      <xdr:nvPicPr>
        <xdr:cNvPr id="4365" name="Picture 4364">
          <a:hlinkClick xmlns:r="http://schemas.openxmlformats.org/officeDocument/2006/relationships" r:id="rId890" tgtFrame="_top"/>
          <a:extLst>
            <a:ext uri="{FF2B5EF4-FFF2-40B4-BE49-F238E27FC236}">
              <a16:creationId xmlns:a16="http://schemas.microsoft.com/office/drawing/2014/main" id="{00000000-0008-0000-0200-00000D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3933518"/>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1938</xdr:row>
      <xdr:rowOff>923925</xdr:rowOff>
    </xdr:from>
    <xdr:ext cx="152400" cy="152400"/>
    <xdr:pic>
      <xdr:nvPicPr>
        <xdr:cNvPr id="4366" name="Picture 4365">
          <a:hlinkClick xmlns:r="http://schemas.openxmlformats.org/officeDocument/2006/relationships" r:id="rId891" tgtFrame="_top"/>
          <a:extLst>
            <a:ext uri="{FF2B5EF4-FFF2-40B4-BE49-F238E27FC236}">
              <a16:creationId xmlns:a16="http://schemas.microsoft.com/office/drawing/2014/main" id="{00000000-0008-0000-0200-00000E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4193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1939</xdr:row>
      <xdr:rowOff>981075</xdr:rowOff>
    </xdr:from>
    <xdr:ext cx="152400" cy="152400"/>
    <xdr:pic>
      <xdr:nvPicPr>
        <xdr:cNvPr id="4367" name="Picture 4366">
          <a:hlinkClick xmlns:r="http://schemas.openxmlformats.org/officeDocument/2006/relationships" r:id="rId892" tgtFrame="_top"/>
          <a:extLst>
            <a:ext uri="{FF2B5EF4-FFF2-40B4-BE49-F238E27FC236}">
              <a16:creationId xmlns:a16="http://schemas.microsoft.com/office/drawing/2014/main" id="{00000000-0008-0000-0200-00000F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4453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1941</xdr:row>
      <xdr:rowOff>314325</xdr:rowOff>
    </xdr:from>
    <xdr:ext cx="152400" cy="152400"/>
    <xdr:pic>
      <xdr:nvPicPr>
        <xdr:cNvPr id="4368" name="Picture 4367">
          <a:hlinkClick xmlns:r="http://schemas.openxmlformats.org/officeDocument/2006/relationships" r:id="rId893" tgtFrame="_top"/>
          <a:extLst>
            <a:ext uri="{FF2B5EF4-FFF2-40B4-BE49-F238E27FC236}">
              <a16:creationId xmlns:a16="http://schemas.microsoft.com/office/drawing/2014/main" id="{00000000-0008-0000-0200-000010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4972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1942</xdr:row>
      <xdr:rowOff>9525</xdr:rowOff>
    </xdr:from>
    <xdr:ext cx="152400" cy="152400"/>
    <xdr:pic>
      <xdr:nvPicPr>
        <xdr:cNvPr id="4369" name="Picture 4368">
          <a:hlinkClick xmlns:r="http://schemas.openxmlformats.org/officeDocument/2006/relationships" r:id="rId894" tgtFrame="_top"/>
          <a:extLst>
            <a:ext uri="{FF2B5EF4-FFF2-40B4-BE49-F238E27FC236}">
              <a16:creationId xmlns:a16="http://schemas.microsoft.com/office/drawing/2014/main" id="{00000000-0008-0000-0200-000011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497520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1942</xdr:row>
      <xdr:rowOff>790575</xdr:rowOff>
    </xdr:from>
    <xdr:ext cx="152400" cy="152400"/>
    <xdr:pic>
      <xdr:nvPicPr>
        <xdr:cNvPr id="4370" name="Picture 4369">
          <a:hlinkClick xmlns:r="http://schemas.openxmlformats.org/officeDocument/2006/relationships" r:id="rId895" tgtFrame="_top"/>
          <a:extLst>
            <a:ext uri="{FF2B5EF4-FFF2-40B4-BE49-F238E27FC236}">
              <a16:creationId xmlns:a16="http://schemas.microsoft.com/office/drawing/2014/main" id="{00000000-0008-0000-0200-000012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5232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1943</xdr:row>
      <xdr:rowOff>847725</xdr:rowOff>
    </xdr:from>
    <xdr:ext cx="152400" cy="152400"/>
    <xdr:pic>
      <xdr:nvPicPr>
        <xdr:cNvPr id="4371" name="Picture 4370">
          <a:hlinkClick xmlns:r="http://schemas.openxmlformats.org/officeDocument/2006/relationships" r:id="rId896" tgtFrame="_top"/>
          <a:extLst>
            <a:ext uri="{FF2B5EF4-FFF2-40B4-BE49-F238E27FC236}">
              <a16:creationId xmlns:a16="http://schemas.microsoft.com/office/drawing/2014/main" id="{00000000-0008-0000-0200-000013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549215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1944</xdr:row>
      <xdr:rowOff>904875</xdr:rowOff>
    </xdr:from>
    <xdr:ext cx="152400" cy="152400"/>
    <xdr:pic>
      <xdr:nvPicPr>
        <xdr:cNvPr id="4372" name="Picture 4371">
          <a:hlinkClick xmlns:r="http://schemas.openxmlformats.org/officeDocument/2006/relationships" r:id="rId897" tgtFrame="_top"/>
          <a:extLst>
            <a:ext uri="{FF2B5EF4-FFF2-40B4-BE49-F238E27FC236}">
              <a16:creationId xmlns:a16="http://schemas.microsoft.com/office/drawing/2014/main" id="{00000000-0008-0000-0200-000014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57519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1945</xdr:row>
      <xdr:rowOff>238125</xdr:rowOff>
    </xdr:from>
    <xdr:ext cx="152400" cy="152400"/>
    <xdr:pic>
      <xdr:nvPicPr>
        <xdr:cNvPr id="4373" name="Picture 4372">
          <a:hlinkClick xmlns:r="http://schemas.openxmlformats.org/officeDocument/2006/relationships" r:id="rId898" tgtFrame="_top"/>
          <a:extLst>
            <a:ext uri="{FF2B5EF4-FFF2-40B4-BE49-F238E27FC236}">
              <a16:creationId xmlns:a16="http://schemas.microsoft.com/office/drawing/2014/main" id="{00000000-0008-0000-0200-000015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598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1945</xdr:row>
      <xdr:rowOff>1019175</xdr:rowOff>
    </xdr:from>
    <xdr:ext cx="152400" cy="157595"/>
    <xdr:pic>
      <xdr:nvPicPr>
        <xdr:cNvPr id="4374" name="Picture 4373">
          <a:hlinkClick xmlns:r="http://schemas.openxmlformats.org/officeDocument/2006/relationships" r:id="rId899" tgtFrame="_top"/>
          <a:extLst>
            <a:ext uri="{FF2B5EF4-FFF2-40B4-BE49-F238E27FC236}">
              <a16:creationId xmlns:a16="http://schemas.microsoft.com/office/drawing/2014/main" id="{00000000-0008-0000-0200-000016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6011700"/>
          <a:ext cx="152400" cy="15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1946</xdr:row>
      <xdr:rowOff>714375</xdr:rowOff>
    </xdr:from>
    <xdr:ext cx="152400" cy="152400"/>
    <xdr:pic>
      <xdr:nvPicPr>
        <xdr:cNvPr id="4375" name="Picture 4374">
          <a:hlinkClick xmlns:r="http://schemas.openxmlformats.org/officeDocument/2006/relationships" r:id="rId900" tgtFrame="_top"/>
          <a:extLst>
            <a:ext uri="{FF2B5EF4-FFF2-40B4-BE49-F238E27FC236}">
              <a16:creationId xmlns:a16="http://schemas.microsoft.com/office/drawing/2014/main" id="{00000000-0008-0000-0200-000017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62714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1946</xdr:row>
      <xdr:rowOff>1495425</xdr:rowOff>
    </xdr:from>
    <xdr:ext cx="152400" cy="151534"/>
    <xdr:pic>
      <xdr:nvPicPr>
        <xdr:cNvPr id="4376" name="Picture 4375">
          <a:hlinkClick xmlns:r="http://schemas.openxmlformats.org/officeDocument/2006/relationships" r:id="rId901" tgtFrame="_top"/>
          <a:extLst>
            <a:ext uri="{FF2B5EF4-FFF2-40B4-BE49-F238E27FC236}">
              <a16:creationId xmlns:a16="http://schemas.microsoft.com/office/drawing/2014/main" id="{00000000-0008-0000-0200-000018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6271473"/>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1947</xdr:row>
      <xdr:rowOff>647700</xdr:rowOff>
    </xdr:from>
    <xdr:ext cx="152400" cy="155864"/>
    <xdr:pic>
      <xdr:nvPicPr>
        <xdr:cNvPr id="4377" name="Picture 4376">
          <a:hlinkClick xmlns:r="http://schemas.openxmlformats.org/officeDocument/2006/relationships" r:id="rId902" tgtFrame="_top"/>
          <a:extLst>
            <a:ext uri="{FF2B5EF4-FFF2-40B4-BE49-F238E27FC236}">
              <a16:creationId xmlns:a16="http://schemas.microsoft.com/office/drawing/2014/main" id="{00000000-0008-0000-0200-000019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6531245"/>
          <a:ext cx="152400" cy="155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1948</xdr:row>
      <xdr:rowOff>704850</xdr:rowOff>
    </xdr:from>
    <xdr:ext cx="152400" cy="155863"/>
    <xdr:pic>
      <xdr:nvPicPr>
        <xdr:cNvPr id="4378" name="Picture 4377">
          <a:hlinkClick xmlns:r="http://schemas.openxmlformats.org/officeDocument/2006/relationships" r:id="rId903" tgtFrame="_top"/>
          <a:extLst>
            <a:ext uri="{FF2B5EF4-FFF2-40B4-BE49-F238E27FC236}">
              <a16:creationId xmlns:a16="http://schemas.microsoft.com/office/drawing/2014/main" id="{00000000-0008-0000-0200-00001A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6791018"/>
          <a:ext cx="152400" cy="1558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1950</xdr:row>
      <xdr:rowOff>38100</xdr:rowOff>
    </xdr:from>
    <xdr:ext cx="152400" cy="152400"/>
    <xdr:pic>
      <xdr:nvPicPr>
        <xdr:cNvPr id="4379" name="Picture 4378">
          <a:hlinkClick xmlns:r="http://schemas.openxmlformats.org/officeDocument/2006/relationships" r:id="rId904" tgtFrame="_top"/>
          <a:extLst>
            <a:ext uri="{FF2B5EF4-FFF2-40B4-BE49-F238E27FC236}">
              <a16:creationId xmlns:a16="http://schemas.microsoft.com/office/drawing/2014/main" id="{00000000-0008-0000-0200-00001B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70819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1951</xdr:row>
      <xdr:rowOff>457200</xdr:rowOff>
    </xdr:from>
    <xdr:ext cx="152400" cy="152400"/>
    <xdr:pic>
      <xdr:nvPicPr>
        <xdr:cNvPr id="4380" name="Picture 4379">
          <a:hlinkClick xmlns:r="http://schemas.openxmlformats.org/officeDocument/2006/relationships" r:id="rId905" tgtFrame="_top"/>
          <a:extLst>
            <a:ext uri="{FF2B5EF4-FFF2-40B4-BE49-F238E27FC236}">
              <a16:creationId xmlns:a16="http://schemas.microsoft.com/office/drawing/2014/main" id="{00000000-0008-0000-0200-00001C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75703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1953</xdr:row>
      <xdr:rowOff>152400</xdr:rowOff>
    </xdr:from>
    <xdr:ext cx="152400" cy="152400"/>
    <xdr:pic>
      <xdr:nvPicPr>
        <xdr:cNvPr id="4381" name="Picture 4380">
          <a:hlinkClick xmlns:r="http://schemas.openxmlformats.org/officeDocument/2006/relationships" r:id="rId906" tgtFrame="_top"/>
          <a:extLst>
            <a:ext uri="{FF2B5EF4-FFF2-40B4-BE49-F238E27FC236}">
              <a16:creationId xmlns:a16="http://schemas.microsoft.com/office/drawing/2014/main" id="{00000000-0008-0000-0200-00001D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79755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1954</xdr:row>
      <xdr:rowOff>571500</xdr:rowOff>
    </xdr:from>
    <xdr:ext cx="152400" cy="155864"/>
    <xdr:pic>
      <xdr:nvPicPr>
        <xdr:cNvPr id="4382" name="Picture 4381">
          <a:hlinkClick xmlns:r="http://schemas.openxmlformats.org/officeDocument/2006/relationships" r:id="rId907" tgtFrame="_top"/>
          <a:extLst>
            <a:ext uri="{FF2B5EF4-FFF2-40B4-BE49-F238E27FC236}">
              <a16:creationId xmlns:a16="http://schemas.microsoft.com/office/drawing/2014/main" id="{00000000-0008-0000-0200-00001E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8349655"/>
          <a:ext cx="152400" cy="155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1955</xdr:row>
      <xdr:rowOff>628650</xdr:rowOff>
    </xdr:from>
    <xdr:ext cx="152400" cy="152400"/>
    <xdr:pic>
      <xdr:nvPicPr>
        <xdr:cNvPr id="4383" name="Picture 4382">
          <a:hlinkClick xmlns:r="http://schemas.openxmlformats.org/officeDocument/2006/relationships" r:id="rId908" tgtFrame="_top"/>
          <a:extLst>
            <a:ext uri="{FF2B5EF4-FFF2-40B4-BE49-F238E27FC236}">
              <a16:creationId xmlns:a16="http://schemas.microsoft.com/office/drawing/2014/main" id="{00000000-0008-0000-0200-00001F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8609427"/>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xdr:row>
      <xdr:rowOff>685800</xdr:rowOff>
    </xdr:from>
    <xdr:ext cx="152400" cy="155863"/>
    <xdr:pic>
      <xdr:nvPicPr>
        <xdr:cNvPr id="4384" name="Picture 4383">
          <a:hlinkClick xmlns:r="http://schemas.openxmlformats.org/officeDocument/2006/relationships" r:id="rId909" tgtFrame="_top"/>
          <a:extLst>
            <a:ext uri="{FF2B5EF4-FFF2-40B4-BE49-F238E27FC236}">
              <a16:creationId xmlns:a16="http://schemas.microsoft.com/office/drawing/2014/main" id="{00000000-0008-0000-0200-000020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8869200"/>
          <a:ext cx="152400" cy="1558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1956</xdr:row>
      <xdr:rowOff>742950</xdr:rowOff>
    </xdr:from>
    <xdr:ext cx="152400" cy="152400"/>
    <xdr:pic>
      <xdr:nvPicPr>
        <xdr:cNvPr id="4385" name="Picture 4384">
          <a:hlinkClick xmlns:r="http://schemas.openxmlformats.org/officeDocument/2006/relationships" r:id="rId910" tgtFrame="_top"/>
          <a:extLst>
            <a:ext uri="{FF2B5EF4-FFF2-40B4-BE49-F238E27FC236}">
              <a16:creationId xmlns:a16="http://schemas.microsoft.com/office/drawing/2014/main" id="{00000000-0008-0000-0200-000021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9128973"/>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809</xdr:row>
      <xdr:rowOff>438150</xdr:rowOff>
    </xdr:from>
    <xdr:ext cx="152400" cy="152400"/>
    <xdr:pic>
      <xdr:nvPicPr>
        <xdr:cNvPr id="4386" name="Picture 4385">
          <a:hlinkClick xmlns:r="http://schemas.openxmlformats.org/officeDocument/2006/relationships" r:id="rId911" tgtFrame="_top"/>
          <a:extLst>
            <a:ext uri="{FF2B5EF4-FFF2-40B4-BE49-F238E27FC236}">
              <a16:creationId xmlns:a16="http://schemas.microsoft.com/office/drawing/2014/main" id="{00000000-0008-0000-0200-000022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938874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1957</xdr:row>
      <xdr:rowOff>495300</xdr:rowOff>
    </xdr:from>
    <xdr:ext cx="152400" cy="152400"/>
    <xdr:pic>
      <xdr:nvPicPr>
        <xdr:cNvPr id="4387" name="Picture 4386">
          <a:hlinkClick xmlns:r="http://schemas.openxmlformats.org/officeDocument/2006/relationships" r:id="rId912" tgtFrame="_top"/>
          <a:extLst>
            <a:ext uri="{FF2B5EF4-FFF2-40B4-BE49-F238E27FC236}">
              <a16:creationId xmlns:a16="http://schemas.microsoft.com/office/drawing/2014/main" id="{00000000-0008-0000-0200-000023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9648518"/>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1958</xdr:row>
      <xdr:rowOff>552450</xdr:rowOff>
    </xdr:from>
    <xdr:ext cx="152400" cy="152400"/>
    <xdr:pic>
      <xdr:nvPicPr>
        <xdr:cNvPr id="4388" name="Picture 4387">
          <a:hlinkClick xmlns:r="http://schemas.openxmlformats.org/officeDocument/2006/relationships" r:id="rId913" tgtFrame="_top"/>
          <a:extLst>
            <a:ext uri="{FF2B5EF4-FFF2-40B4-BE49-F238E27FC236}">
              <a16:creationId xmlns:a16="http://schemas.microsoft.com/office/drawing/2014/main" id="{00000000-0008-0000-0200-000024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4990829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299</xdr:row>
      <xdr:rowOff>609600</xdr:rowOff>
    </xdr:from>
    <xdr:ext cx="152400" cy="152400"/>
    <xdr:pic>
      <xdr:nvPicPr>
        <xdr:cNvPr id="4389" name="Picture 4388">
          <a:hlinkClick xmlns:r="http://schemas.openxmlformats.org/officeDocument/2006/relationships" r:id="rId914" tgtFrame="_top"/>
          <a:extLst>
            <a:ext uri="{FF2B5EF4-FFF2-40B4-BE49-F238E27FC236}">
              <a16:creationId xmlns:a16="http://schemas.microsoft.com/office/drawing/2014/main" id="{00000000-0008-0000-0200-000025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0168064"/>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1959</xdr:row>
      <xdr:rowOff>123825</xdr:rowOff>
    </xdr:from>
    <xdr:ext cx="152400" cy="152400"/>
    <xdr:pic>
      <xdr:nvPicPr>
        <xdr:cNvPr id="4390" name="Picture 4389">
          <a:hlinkClick xmlns:r="http://schemas.openxmlformats.org/officeDocument/2006/relationships" r:id="rId915" tgtFrame="_top"/>
          <a:extLst>
            <a:ext uri="{FF2B5EF4-FFF2-40B4-BE49-F238E27FC236}">
              <a16:creationId xmlns:a16="http://schemas.microsoft.com/office/drawing/2014/main" id="{00000000-0008-0000-0200-000026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0284961"/>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1959</xdr:row>
      <xdr:rowOff>904875</xdr:rowOff>
    </xdr:from>
    <xdr:ext cx="152400" cy="152400"/>
    <xdr:pic>
      <xdr:nvPicPr>
        <xdr:cNvPr id="4391" name="Picture 4390">
          <a:hlinkClick xmlns:r="http://schemas.openxmlformats.org/officeDocument/2006/relationships" r:id="rId916" tgtFrame="_top"/>
          <a:extLst>
            <a:ext uri="{FF2B5EF4-FFF2-40B4-BE49-F238E27FC236}">
              <a16:creationId xmlns:a16="http://schemas.microsoft.com/office/drawing/2014/main" id="{00000000-0008-0000-0200-000027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0427836"/>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1960</xdr:row>
      <xdr:rowOff>781050</xdr:rowOff>
    </xdr:from>
    <xdr:ext cx="152400" cy="152400"/>
    <xdr:pic>
      <xdr:nvPicPr>
        <xdr:cNvPr id="4392" name="Picture 4391">
          <a:hlinkClick xmlns:r="http://schemas.openxmlformats.org/officeDocument/2006/relationships" r:id="rId917" tgtFrame="_top"/>
          <a:extLst>
            <a:ext uri="{FF2B5EF4-FFF2-40B4-BE49-F238E27FC236}">
              <a16:creationId xmlns:a16="http://schemas.microsoft.com/office/drawing/2014/main" id="{00000000-0008-0000-0200-000028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0687609"/>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1961</xdr:row>
      <xdr:rowOff>838200</xdr:rowOff>
    </xdr:from>
    <xdr:ext cx="152400" cy="152400"/>
    <xdr:pic>
      <xdr:nvPicPr>
        <xdr:cNvPr id="4393" name="Picture 4392">
          <a:hlinkClick xmlns:r="http://schemas.openxmlformats.org/officeDocument/2006/relationships" r:id="rId918" tgtFrame="_top"/>
          <a:extLst>
            <a:ext uri="{FF2B5EF4-FFF2-40B4-BE49-F238E27FC236}">
              <a16:creationId xmlns:a16="http://schemas.microsoft.com/office/drawing/2014/main" id="{00000000-0008-0000-0200-0000291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15818" y="250947382"/>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15</xdr:row>
      <xdr:rowOff>0</xdr:rowOff>
    </xdr:from>
    <xdr:to>
      <xdr:col>0</xdr:col>
      <xdr:colOff>9525</xdr:colOff>
      <xdr:row>17</xdr:row>
      <xdr:rowOff>228599</xdr:rowOff>
    </xdr:to>
    <xdr:pic>
      <xdr:nvPicPr>
        <xdr:cNvPr id="4394" name="titleBackground">
          <a:extLst>
            <a:ext uri="{FF2B5EF4-FFF2-40B4-BE49-F238E27FC236}">
              <a16:creationId xmlns:a16="http://schemas.microsoft.com/office/drawing/2014/main" id="{00000000-0008-0000-0200-00002A110000}"/>
            </a:ext>
          </a:extLst>
        </xdr:cNvPr>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26736675" y="533400"/>
          <a:ext cx="95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9525</xdr:colOff>
      <xdr:row>149</xdr:row>
      <xdr:rowOff>0</xdr:rowOff>
    </xdr:to>
    <xdr:pic>
      <xdr:nvPicPr>
        <xdr:cNvPr id="4395" name="home">
          <a:extLst>
            <a:ext uri="{FF2B5EF4-FFF2-40B4-BE49-F238E27FC236}">
              <a16:creationId xmlns:a16="http://schemas.microsoft.com/office/drawing/2014/main" id="{00000000-0008-0000-0200-00002B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6675" y="3147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9525</xdr:colOff>
      <xdr:row>149</xdr:row>
      <xdr:rowOff>0</xdr:rowOff>
    </xdr:to>
    <xdr:pic>
      <xdr:nvPicPr>
        <xdr:cNvPr id="4396" name="HELP">
          <a:extLst>
            <a:ext uri="{FF2B5EF4-FFF2-40B4-BE49-F238E27FC236}">
              <a16:creationId xmlns:a16="http://schemas.microsoft.com/office/drawing/2014/main" id="{00000000-0008-0000-0200-00002C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55725" y="3147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9525</xdr:colOff>
      <xdr:row>149</xdr:row>
      <xdr:rowOff>0</xdr:rowOff>
    </xdr:to>
    <xdr:pic>
      <xdr:nvPicPr>
        <xdr:cNvPr id="4397" name="TabSearch">
          <a:extLst>
            <a:ext uri="{FF2B5EF4-FFF2-40B4-BE49-F238E27FC236}">
              <a16:creationId xmlns:a16="http://schemas.microsoft.com/office/drawing/2014/main" id="{00000000-0008-0000-0200-00002D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74775" y="3147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9525</xdr:colOff>
      <xdr:row>149</xdr:row>
      <xdr:rowOff>0</xdr:rowOff>
    </xdr:to>
    <xdr:pic>
      <xdr:nvPicPr>
        <xdr:cNvPr id="4398" name="userSettings">
          <a:extLst>
            <a:ext uri="{FF2B5EF4-FFF2-40B4-BE49-F238E27FC236}">
              <a16:creationId xmlns:a16="http://schemas.microsoft.com/office/drawing/2014/main" id="{00000000-0008-0000-0200-00002E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93825" y="3147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9525</xdr:colOff>
      <xdr:row>149</xdr:row>
      <xdr:rowOff>0</xdr:rowOff>
    </xdr:to>
    <xdr:pic>
      <xdr:nvPicPr>
        <xdr:cNvPr id="4399" name="fullTextSearch">
          <a:extLst>
            <a:ext uri="{FF2B5EF4-FFF2-40B4-BE49-F238E27FC236}">
              <a16:creationId xmlns:a16="http://schemas.microsoft.com/office/drawing/2014/main" id="{00000000-0008-0000-0200-00002F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12875" y="3147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9525</xdr:colOff>
      <xdr:row>160</xdr:row>
      <xdr:rowOff>0</xdr:rowOff>
    </xdr:to>
    <xdr:pic>
      <xdr:nvPicPr>
        <xdr:cNvPr id="4400" name="Picture 4399" descr="First Page">
          <a:extLst>
            <a:ext uri="{FF2B5EF4-FFF2-40B4-BE49-F238E27FC236}">
              <a16:creationId xmlns:a16="http://schemas.microsoft.com/office/drawing/2014/main" id="{00000000-0008-0000-0200-000030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6675" y="317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9525</xdr:colOff>
      <xdr:row>160</xdr:row>
      <xdr:rowOff>0</xdr:rowOff>
    </xdr:to>
    <xdr:pic>
      <xdr:nvPicPr>
        <xdr:cNvPr id="4401" name="Picture 4400" descr="Previous Page">
          <a:extLst>
            <a:ext uri="{FF2B5EF4-FFF2-40B4-BE49-F238E27FC236}">
              <a16:creationId xmlns:a16="http://schemas.microsoft.com/office/drawing/2014/main" id="{00000000-0008-0000-0200-000031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46275" y="317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9525</xdr:colOff>
      <xdr:row>160</xdr:row>
      <xdr:rowOff>0</xdr:rowOff>
    </xdr:to>
    <xdr:pic>
      <xdr:nvPicPr>
        <xdr:cNvPr id="4402" name="Picture 4401" descr="Next Page">
          <a:extLst>
            <a:ext uri="{FF2B5EF4-FFF2-40B4-BE49-F238E27FC236}">
              <a16:creationId xmlns:a16="http://schemas.microsoft.com/office/drawing/2014/main" id="{00000000-0008-0000-0200-000032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65475" y="317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9525</xdr:colOff>
      <xdr:row>160</xdr:row>
      <xdr:rowOff>0</xdr:rowOff>
    </xdr:to>
    <xdr:pic>
      <xdr:nvPicPr>
        <xdr:cNvPr id="4403" name="Picture 4402" descr="Last Page">
          <a:extLst>
            <a:ext uri="{FF2B5EF4-FFF2-40B4-BE49-F238E27FC236}">
              <a16:creationId xmlns:a16="http://schemas.microsoft.com/office/drawing/2014/main" id="{00000000-0008-0000-0200-000033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75075" y="317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9525</xdr:colOff>
      <xdr:row>160</xdr:row>
      <xdr:rowOff>0</xdr:rowOff>
    </xdr:to>
    <xdr:pic>
      <xdr:nvPicPr>
        <xdr:cNvPr id="4404" name="Picture 4403" descr="Show all data records">
          <a:extLst>
            <a:ext uri="{FF2B5EF4-FFF2-40B4-BE49-F238E27FC236}">
              <a16:creationId xmlns:a16="http://schemas.microsoft.com/office/drawing/2014/main" id="{00000000-0008-0000-0200-000034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03875" y="317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85725</xdr:colOff>
      <xdr:row>161</xdr:row>
      <xdr:rowOff>76200</xdr:rowOff>
    </xdr:to>
    <xdr:pic>
      <xdr:nvPicPr>
        <xdr:cNvPr id="4405" name="P2SortIMG">
          <a:extLst>
            <a:ext uri="{FF2B5EF4-FFF2-40B4-BE49-F238E27FC236}">
              <a16:creationId xmlns:a16="http://schemas.microsoft.com/office/drawing/2014/main" id="{00000000-0008-0000-0200-000035110000}"/>
            </a:ext>
          </a:extLst>
        </xdr:cNvPr>
        <xdr:cNvPicPr>
          <a:picLocks noChangeAspect="1" noChangeArrowheads="1"/>
        </xdr:cNvPicPr>
      </xdr:nvPicPr>
      <xdr:blipFill>
        <a:blip xmlns:r="http://schemas.openxmlformats.org/officeDocument/2006/relationships" r:embed="rId970">
          <a:extLst>
            <a:ext uri="{28A0092B-C50C-407E-A947-70E740481C1C}">
              <a14:useLocalDpi xmlns:a14="http://schemas.microsoft.com/office/drawing/2010/main" val="0"/>
            </a:ext>
          </a:extLst>
        </a:blip>
        <a:srcRect/>
        <a:stretch>
          <a:fillRect/>
        </a:stretch>
      </xdr:blipFill>
      <xdr:spPr bwMode="auto">
        <a:xfrm>
          <a:off x="31613475" y="32004000"/>
          <a:ext cx="85725"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0</xdr:rowOff>
    </xdr:from>
    <xdr:to>
      <xdr:col>0</xdr:col>
      <xdr:colOff>133350</xdr:colOff>
      <xdr:row>164</xdr:row>
      <xdr:rowOff>133350</xdr:rowOff>
    </xdr:to>
    <xdr:pic>
      <xdr:nvPicPr>
        <xdr:cNvPr id="4406" name="Picture 4405" descr="X">
          <a:extLst>
            <a:ext uri="{FF2B5EF4-FFF2-40B4-BE49-F238E27FC236}">
              <a16:creationId xmlns:a16="http://schemas.microsoft.com/office/drawing/2014/main" id="{00000000-0008-0000-0200-000036110000}"/>
            </a:ext>
          </a:extLst>
        </xdr:cNvPr>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31003875" y="3227070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0</xdr:rowOff>
    </xdr:from>
    <xdr:to>
      <xdr:col>0</xdr:col>
      <xdr:colOff>142875</xdr:colOff>
      <xdr:row>164</xdr:row>
      <xdr:rowOff>142875</xdr:rowOff>
    </xdr:to>
    <xdr:pic>
      <xdr:nvPicPr>
        <xdr:cNvPr id="4407" name="Picture 4406">
          <a:extLst>
            <a:ext uri="{FF2B5EF4-FFF2-40B4-BE49-F238E27FC236}">
              <a16:creationId xmlns:a16="http://schemas.microsoft.com/office/drawing/2014/main" id="{00000000-0008-0000-0200-00003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2270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142875</xdr:colOff>
      <xdr:row>162</xdr:row>
      <xdr:rowOff>142875</xdr:rowOff>
    </xdr:to>
    <xdr:pic>
      <xdr:nvPicPr>
        <xdr:cNvPr id="4408" name="Picture 4407">
          <a:extLst>
            <a:ext uri="{FF2B5EF4-FFF2-40B4-BE49-F238E27FC236}">
              <a16:creationId xmlns:a16="http://schemas.microsoft.com/office/drawing/2014/main" id="{00000000-0008-0000-0200-00003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2537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142875</xdr:colOff>
      <xdr:row>165</xdr:row>
      <xdr:rowOff>142875</xdr:rowOff>
    </xdr:to>
    <xdr:pic>
      <xdr:nvPicPr>
        <xdr:cNvPr id="4409" name="Picture 4408">
          <a:extLst>
            <a:ext uri="{FF2B5EF4-FFF2-40B4-BE49-F238E27FC236}">
              <a16:creationId xmlns:a16="http://schemas.microsoft.com/office/drawing/2014/main" id="{00000000-0008-0000-0200-00003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2804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xdr:row>
      <xdr:rowOff>0</xdr:rowOff>
    </xdr:from>
    <xdr:to>
      <xdr:col>0</xdr:col>
      <xdr:colOff>142875</xdr:colOff>
      <xdr:row>170</xdr:row>
      <xdr:rowOff>142875</xdr:rowOff>
    </xdr:to>
    <xdr:pic>
      <xdr:nvPicPr>
        <xdr:cNvPr id="4410" name="Picture 4409">
          <a:extLst>
            <a:ext uri="{FF2B5EF4-FFF2-40B4-BE49-F238E27FC236}">
              <a16:creationId xmlns:a16="http://schemas.microsoft.com/office/drawing/2014/main" id="{00000000-0008-0000-0200-00003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3070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0</xdr:rowOff>
    </xdr:from>
    <xdr:to>
      <xdr:col>0</xdr:col>
      <xdr:colOff>142875</xdr:colOff>
      <xdr:row>171</xdr:row>
      <xdr:rowOff>142875</xdr:rowOff>
    </xdr:to>
    <xdr:pic>
      <xdr:nvPicPr>
        <xdr:cNvPr id="4411" name="Picture 4410">
          <a:extLst>
            <a:ext uri="{FF2B5EF4-FFF2-40B4-BE49-F238E27FC236}">
              <a16:creationId xmlns:a16="http://schemas.microsoft.com/office/drawing/2014/main" id="{00000000-0008-0000-0200-00003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3337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xdr:row>
      <xdr:rowOff>0</xdr:rowOff>
    </xdr:from>
    <xdr:to>
      <xdr:col>0</xdr:col>
      <xdr:colOff>142875</xdr:colOff>
      <xdr:row>173</xdr:row>
      <xdr:rowOff>142875</xdr:rowOff>
    </xdr:to>
    <xdr:pic>
      <xdr:nvPicPr>
        <xdr:cNvPr id="4412" name="Picture 4411">
          <a:extLst>
            <a:ext uri="{FF2B5EF4-FFF2-40B4-BE49-F238E27FC236}">
              <a16:creationId xmlns:a16="http://schemas.microsoft.com/office/drawing/2014/main" id="{00000000-0008-0000-0200-00003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3604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172</xdr:row>
      <xdr:rowOff>0</xdr:rowOff>
    </xdr:from>
    <xdr:to>
      <xdr:col>0</xdr:col>
      <xdr:colOff>142875</xdr:colOff>
      <xdr:row>172</xdr:row>
      <xdr:rowOff>142875</xdr:rowOff>
    </xdr:to>
    <xdr:pic>
      <xdr:nvPicPr>
        <xdr:cNvPr id="4413" name="Picture 4412">
          <a:extLst>
            <a:ext uri="{FF2B5EF4-FFF2-40B4-BE49-F238E27FC236}">
              <a16:creationId xmlns:a16="http://schemas.microsoft.com/office/drawing/2014/main" id="{00000000-0008-0000-0200-00003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3870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0</xdr:col>
      <xdr:colOff>142875</xdr:colOff>
      <xdr:row>174</xdr:row>
      <xdr:rowOff>142875</xdr:rowOff>
    </xdr:to>
    <xdr:pic>
      <xdr:nvPicPr>
        <xdr:cNvPr id="4414" name="Picture 4413">
          <a:extLst>
            <a:ext uri="{FF2B5EF4-FFF2-40B4-BE49-F238E27FC236}">
              <a16:creationId xmlns:a16="http://schemas.microsoft.com/office/drawing/2014/main" id="{00000000-0008-0000-0200-00003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4137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0</xdr:rowOff>
    </xdr:from>
    <xdr:to>
      <xdr:col>0</xdr:col>
      <xdr:colOff>142875</xdr:colOff>
      <xdr:row>178</xdr:row>
      <xdr:rowOff>142875</xdr:rowOff>
    </xdr:to>
    <xdr:pic>
      <xdr:nvPicPr>
        <xdr:cNvPr id="4415" name="Picture 4414">
          <a:extLst>
            <a:ext uri="{FF2B5EF4-FFF2-40B4-BE49-F238E27FC236}">
              <a16:creationId xmlns:a16="http://schemas.microsoft.com/office/drawing/2014/main" id="{00000000-0008-0000-0200-00003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4404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xdr:row>
      <xdr:rowOff>0</xdr:rowOff>
    </xdr:from>
    <xdr:to>
      <xdr:col>0</xdr:col>
      <xdr:colOff>142875</xdr:colOff>
      <xdr:row>179</xdr:row>
      <xdr:rowOff>142875</xdr:rowOff>
    </xdr:to>
    <xdr:pic>
      <xdr:nvPicPr>
        <xdr:cNvPr id="4416" name="Picture 4415">
          <a:extLst>
            <a:ext uri="{FF2B5EF4-FFF2-40B4-BE49-F238E27FC236}">
              <a16:creationId xmlns:a16="http://schemas.microsoft.com/office/drawing/2014/main" id="{00000000-0008-0000-0200-00004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467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0</xdr:rowOff>
    </xdr:from>
    <xdr:to>
      <xdr:col>0</xdr:col>
      <xdr:colOff>142875</xdr:colOff>
      <xdr:row>180</xdr:row>
      <xdr:rowOff>142875</xdr:rowOff>
    </xdr:to>
    <xdr:pic>
      <xdr:nvPicPr>
        <xdr:cNvPr id="4417" name="Picture 4416">
          <a:extLst>
            <a:ext uri="{FF2B5EF4-FFF2-40B4-BE49-F238E27FC236}">
              <a16:creationId xmlns:a16="http://schemas.microsoft.com/office/drawing/2014/main" id="{00000000-0008-0000-0200-00004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4937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0</xdr:rowOff>
    </xdr:from>
    <xdr:to>
      <xdr:col>0</xdr:col>
      <xdr:colOff>142875</xdr:colOff>
      <xdr:row>181</xdr:row>
      <xdr:rowOff>142875</xdr:rowOff>
    </xdr:to>
    <xdr:pic>
      <xdr:nvPicPr>
        <xdr:cNvPr id="4418" name="Picture 4417">
          <a:extLst>
            <a:ext uri="{FF2B5EF4-FFF2-40B4-BE49-F238E27FC236}">
              <a16:creationId xmlns:a16="http://schemas.microsoft.com/office/drawing/2014/main" id="{00000000-0008-0000-0200-00004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5204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0</xdr:col>
      <xdr:colOff>142875</xdr:colOff>
      <xdr:row>184</xdr:row>
      <xdr:rowOff>142875</xdr:rowOff>
    </xdr:to>
    <xdr:pic>
      <xdr:nvPicPr>
        <xdr:cNvPr id="4419" name="Picture 4418">
          <a:extLst>
            <a:ext uri="{FF2B5EF4-FFF2-40B4-BE49-F238E27FC236}">
              <a16:creationId xmlns:a16="http://schemas.microsoft.com/office/drawing/2014/main" id="{00000000-0008-0000-0200-00004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5471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0</xdr:rowOff>
    </xdr:from>
    <xdr:to>
      <xdr:col>0</xdr:col>
      <xdr:colOff>142875</xdr:colOff>
      <xdr:row>185</xdr:row>
      <xdr:rowOff>142875</xdr:rowOff>
    </xdr:to>
    <xdr:pic>
      <xdr:nvPicPr>
        <xdr:cNvPr id="4420" name="Picture 4419">
          <a:extLst>
            <a:ext uri="{FF2B5EF4-FFF2-40B4-BE49-F238E27FC236}">
              <a16:creationId xmlns:a16="http://schemas.microsoft.com/office/drawing/2014/main" id="{00000000-0008-0000-0200-00004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5737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0</xdr:col>
      <xdr:colOff>142875</xdr:colOff>
      <xdr:row>186</xdr:row>
      <xdr:rowOff>142875</xdr:rowOff>
    </xdr:to>
    <xdr:pic>
      <xdr:nvPicPr>
        <xdr:cNvPr id="4421" name="Picture 4420">
          <a:extLst>
            <a:ext uri="{FF2B5EF4-FFF2-40B4-BE49-F238E27FC236}">
              <a16:creationId xmlns:a16="http://schemas.microsoft.com/office/drawing/2014/main" id="{00000000-0008-0000-0200-00004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600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187</xdr:row>
      <xdr:rowOff>0</xdr:rowOff>
    </xdr:from>
    <xdr:to>
      <xdr:col>0</xdr:col>
      <xdr:colOff>142875</xdr:colOff>
      <xdr:row>187</xdr:row>
      <xdr:rowOff>142875</xdr:rowOff>
    </xdr:to>
    <xdr:pic>
      <xdr:nvPicPr>
        <xdr:cNvPr id="4422" name="Picture 4421">
          <a:extLst>
            <a:ext uri="{FF2B5EF4-FFF2-40B4-BE49-F238E27FC236}">
              <a16:creationId xmlns:a16="http://schemas.microsoft.com/office/drawing/2014/main" id="{00000000-0008-0000-0200-00004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6271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xdr:row>
      <xdr:rowOff>0</xdr:rowOff>
    </xdr:from>
    <xdr:to>
      <xdr:col>0</xdr:col>
      <xdr:colOff>142875</xdr:colOff>
      <xdr:row>188</xdr:row>
      <xdr:rowOff>142875</xdr:rowOff>
    </xdr:to>
    <xdr:pic>
      <xdr:nvPicPr>
        <xdr:cNvPr id="4423" name="Picture 4422">
          <a:extLst>
            <a:ext uri="{FF2B5EF4-FFF2-40B4-BE49-F238E27FC236}">
              <a16:creationId xmlns:a16="http://schemas.microsoft.com/office/drawing/2014/main" id="{00000000-0008-0000-0200-00004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6537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0</xdr:rowOff>
    </xdr:from>
    <xdr:to>
      <xdr:col>0</xdr:col>
      <xdr:colOff>142875</xdr:colOff>
      <xdr:row>189</xdr:row>
      <xdr:rowOff>142875</xdr:rowOff>
    </xdr:to>
    <xdr:pic>
      <xdr:nvPicPr>
        <xdr:cNvPr id="4424" name="Picture 4423">
          <a:extLst>
            <a:ext uri="{FF2B5EF4-FFF2-40B4-BE49-F238E27FC236}">
              <a16:creationId xmlns:a16="http://schemas.microsoft.com/office/drawing/2014/main" id="{00000000-0008-0000-0200-00004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6804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0</xdr:col>
      <xdr:colOff>142875</xdr:colOff>
      <xdr:row>190</xdr:row>
      <xdr:rowOff>142875</xdr:rowOff>
    </xdr:to>
    <xdr:pic>
      <xdr:nvPicPr>
        <xdr:cNvPr id="4425" name="Picture 4424">
          <a:extLst>
            <a:ext uri="{FF2B5EF4-FFF2-40B4-BE49-F238E27FC236}">
              <a16:creationId xmlns:a16="http://schemas.microsoft.com/office/drawing/2014/main" id="{00000000-0008-0000-0200-00004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7071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0</xdr:col>
      <xdr:colOff>142875</xdr:colOff>
      <xdr:row>190</xdr:row>
      <xdr:rowOff>142875</xdr:rowOff>
    </xdr:to>
    <xdr:pic>
      <xdr:nvPicPr>
        <xdr:cNvPr id="4426" name="Picture 4425">
          <a:extLst>
            <a:ext uri="{FF2B5EF4-FFF2-40B4-BE49-F238E27FC236}">
              <a16:creationId xmlns:a16="http://schemas.microsoft.com/office/drawing/2014/main" id="{00000000-0008-0000-0200-00004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733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xdr:row>
      <xdr:rowOff>0</xdr:rowOff>
    </xdr:from>
    <xdr:to>
      <xdr:col>0</xdr:col>
      <xdr:colOff>142875</xdr:colOff>
      <xdr:row>191</xdr:row>
      <xdr:rowOff>142875</xdr:rowOff>
    </xdr:to>
    <xdr:pic>
      <xdr:nvPicPr>
        <xdr:cNvPr id="4427" name="Picture 4426">
          <a:extLst>
            <a:ext uri="{FF2B5EF4-FFF2-40B4-BE49-F238E27FC236}">
              <a16:creationId xmlns:a16="http://schemas.microsoft.com/office/drawing/2014/main" id="{00000000-0008-0000-0200-00004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7604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0</xdr:rowOff>
    </xdr:from>
    <xdr:to>
      <xdr:col>0</xdr:col>
      <xdr:colOff>142875</xdr:colOff>
      <xdr:row>192</xdr:row>
      <xdr:rowOff>142875</xdr:rowOff>
    </xdr:to>
    <xdr:pic>
      <xdr:nvPicPr>
        <xdr:cNvPr id="4428" name="Picture 4427">
          <a:extLst>
            <a:ext uri="{FF2B5EF4-FFF2-40B4-BE49-F238E27FC236}">
              <a16:creationId xmlns:a16="http://schemas.microsoft.com/office/drawing/2014/main" id="{00000000-0008-0000-0200-00004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7871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0</xdr:rowOff>
    </xdr:from>
    <xdr:to>
      <xdr:col>0</xdr:col>
      <xdr:colOff>142875</xdr:colOff>
      <xdr:row>193</xdr:row>
      <xdr:rowOff>142875</xdr:rowOff>
    </xdr:to>
    <xdr:pic>
      <xdr:nvPicPr>
        <xdr:cNvPr id="4429" name="Picture 4428">
          <a:extLst>
            <a:ext uri="{FF2B5EF4-FFF2-40B4-BE49-F238E27FC236}">
              <a16:creationId xmlns:a16="http://schemas.microsoft.com/office/drawing/2014/main" id="{00000000-0008-0000-0200-00004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8138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xdr:row>
      <xdr:rowOff>0</xdr:rowOff>
    </xdr:from>
    <xdr:to>
      <xdr:col>0</xdr:col>
      <xdr:colOff>142875</xdr:colOff>
      <xdr:row>194</xdr:row>
      <xdr:rowOff>142875</xdr:rowOff>
    </xdr:to>
    <xdr:pic>
      <xdr:nvPicPr>
        <xdr:cNvPr id="4430" name="Picture 4429">
          <a:extLst>
            <a:ext uri="{FF2B5EF4-FFF2-40B4-BE49-F238E27FC236}">
              <a16:creationId xmlns:a16="http://schemas.microsoft.com/office/drawing/2014/main" id="{00000000-0008-0000-0200-00004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8404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0</xdr:col>
      <xdr:colOff>142875</xdr:colOff>
      <xdr:row>195</xdr:row>
      <xdr:rowOff>142875</xdr:rowOff>
    </xdr:to>
    <xdr:pic>
      <xdr:nvPicPr>
        <xdr:cNvPr id="4431" name="Picture 4430">
          <a:extLst>
            <a:ext uri="{FF2B5EF4-FFF2-40B4-BE49-F238E27FC236}">
              <a16:creationId xmlns:a16="http://schemas.microsoft.com/office/drawing/2014/main" id="{00000000-0008-0000-0200-00004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867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196</xdr:row>
      <xdr:rowOff>0</xdr:rowOff>
    </xdr:from>
    <xdr:to>
      <xdr:col>0</xdr:col>
      <xdr:colOff>142875</xdr:colOff>
      <xdr:row>196</xdr:row>
      <xdr:rowOff>142875</xdr:rowOff>
    </xdr:to>
    <xdr:pic>
      <xdr:nvPicPr>
        <xdr:cNvPr id="4432" name="Picture 4431">
          <a:extLst>
            <a:ext uri="{FF2B5EF4-FFF2-40B4-BE49-F238E27FC236}">
              <a16:creationId xmlns:a16="http://schemas.microsoft.com/office/drawing/2014/main" id="{00000000-0008-0000-0200-00005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8938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0</xdr:rowOff>
    </xdr:from>
    <xdr:to>
      <xdr:col>0</xdr:col>
      <xdr:colOff>142875</xdr:colOff>
      <xdr:row>197</xdr:row>
      <xdr:rowOff>142875</xdr:rowOff>
    </xdr:to>
    <xdr:pic>
      <xdr:nvPicPr>
        <xdr:cNvPr id="4433" name="Picture 4432">
          <a:extLst>
            <a:ext uri="{FF2B5EF4-FFF2-40B4-BE49-F238E27FC236}">
              <a16:creationId xmlns:a16="http://schemas.microsoft.com/office/drawing/2014/main" id="{00000000-0008-0000-0200-00005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9204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0</xdr:rowOff>
    </xdr:from>
    <xdr:to>
      <xdr:col>0</xdr:col>
      <xdr:colOff>142875</xdr:colOff>
      <xdr:row>198</xdr:row>
      <xdr:rowOff>142875</xdr:rowOff>
    </xdr:to>
    <xdr:pic>
      <xdr:nvPicPr>
        <xdr:cNvPr id="4434" name="Picture 4433">
          <a:extLst>
            <a:ext uri="{FF2B5EF4-FFF2-40B4-BE49-F238E27FC236}">
              <a16:creationId xmlns:a16="http://schemas.microsoft.com/office/drawing/2014/main" id="{00000000-0008-0000-0200-00005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9471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199</xdr:row>
      <xdr:rowOff>0</xdr:rowOff>
    </xdr:from>
    <xdr:to>
      <xdr:col>0</xdr:col>
      <xdr:colOff>142875</xdr:colOff>
      <xdr:row>199</xdr:row>
      <xdr:rowOff>142875</xdr:rowOff>
    </xdr:to>
    <xdr:pic>
      <xdr:nvPicPr>
        <xdr:cNvPr id="4435" name="Picture 4434">
          <a:extLst>
            <a:ext uri="{FF2B5EF4-FFF2-40B4-BE49-F238E27FC236}">
              <a16:creationId xmlns:a16="http://schemas.microsoft.com/office/drawing/2014/main" id="{00000000-0008-0000-0200-00005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39738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xdr:row>
      <xdr:rowOff>0</xdr:rowOff>
    </xdr:from>
    <xdr:to>
      <xdr:col>0</xdr:col>
      <xdr:colOff>142875</xdr:colOff>
      <xdr:row>209</xdr:row>
      <xdr:rowOff>142875</xdr:rowOff>
    </xdr:to>
    <xdr:pic>
      <xdr:nvPicPr>
        <xdr:cNvPr id="4436" name="Picture 4435">
          <a:extLst>
            <a:ext uri="{FF2B5EF4-FFF2-40B4-BE49-F238E27FC236}">
              <a16:creationId xmlns:a16="http://schemas.microsoft.com/office/drawing/2014/main" id="{00000000-0008-0000-0200-00005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0005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206</xdr:row>
      <xdr:rowOff>0</xdr:rowOff>
    </xdr:from>
    <xdr:to>
      <xdr:col>0</xdr:col>
      <xdr:colOff>142875</xdr:colOff>
      <xdr:row>206</xdr:row>
      <xdr:rowOff>142875</xdr:rowOff>
    </xdr:to>
    <xdr:pic>
      <xdr:nvPicPr>
        <xdr:cNvPr id="4437" name="Picture 4436">
          <a:extLst>
            <a:ext uri="{FF2B5EF4-FFF2-40B4-BE49-F238E27FC236}">
              <a16:creationId xmlns:a16="http://schemas.microsoft.com/office/drawing/2014/main" id="{00000000-0008-0000-0200-00005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0271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210</xdr:row>
      <xdr:rowOff>0</xdr:rowOff>
    </xdr:from>
    <xdr:to>
      <xdr:col>0</xdr:col>
      <xdr:colOff>142875</xdr:colOff>
      <xdr:row>210</xdr:row>
      <xdr:rowOff>142875</xdr:rowOff>
    </xdr:to>
    <xdr:pic>
      <xdr:nvPicPr>
        <xdr:cNvPr id="4438" name="Picture 4437">
          <a:extLst>
            <a:ext uri="{FF2B5EF4-FFF2-40B4-BE49-F238E27FC236}">
              <a16:creationId xmlns:a16="http://schemas.microsoft.com/office/drawing/2014/main" id="{00000000-0008-0000-0200-00005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0538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211</xdr:row>
      <xdr:rowOff>0</xdr:rowOff>
    </xdr:from>
    <xdr:to>
      <xdr:col>0</xdr:col>
      <xdr:colOff>142875</xdr:colOff>
      <xdr:row>211</xdr:row>
      <xdr:rowOff>142875</xdr:rowOff>
    </xdr:to>
    <xdr:pic>
      <xdr:nvPicPr>
        <xdr:cNvPr id="4439" name="Picture 4438">
          <a:extLst>
            <a:ext uri="{FF2B5EF4-FFF2-40B4-BE49-F238E27FC236}">
              <a16:creationId xmlns:a16="http://schemas.microsoft.com/office/drawing/2014/main" id="{00000000-0008-0000-0200-00005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0805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207</xdr:row>
      <xdr:rowOff>0</xdr:rowOff>
    </xdr:from>
    <xdr:to>
      <xdr:col>0</xdr:col>
      <xdr:colOff>142875</xdr:colOff>
      <xdr:row>207</xdr:row>
      <xdr:rowOff>142875</xdr:rowOff>
    </xdr:to>
    <xdr:pic>
      <xdr:nvPicPr>
        <xdr:cNvPr id="4440" name="Picture 4439">
          <a:extLst>
            <a:ext uri="{FF2B5EF4-FFF2-40B4-BE49-F238E27FC236}">
              <a16:creationId xmlns:a16="http://schemas.microsoft.com/office/drawing/2014/main" id="{00000000-0008-0000-0200-00005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1071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208</xdr:row>
      <xdr:rowOff>0</xdr:rowOff>
    </xdr:from>
    <xdr:to>
      <xdr:col>0</xdr:col>
      <xdr:colOff>142875</xdr:colOff>
      <xdr:row>208</xdr:row>
      <xdr:rowOff>142875</xdr:rowOff>
    </xdr:to>
    <xdr:pic>
      <xdr:nvPicPr>
        <xdr:cNvPr id="4441" name="Picture 4440">
          <a:extLst>
            <a:ext uri="{FF2B5EF4-FFF2-40B4-BE49-F238E27FC236}">
              <a16:creationId xmlns:a16="http://schemas.microsoft.com/office/drawing/2014/main" id="{00000000-0008-0000-0200-00005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133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0</xdr:rowOff>
    </xdr:from>
    <xdr:to>
      <xdr:col>0</xdr:col>
      <xdr:colOff>142875</xdr:colOff>
      <xdr:row>212</xdr:row>
      <xdr:rowOff>142875</xdr:rowOff>
    </xdr:to>
    <xdr:pic>
      <xdr:nvPicPr>
        <xdr:cNvPr id="4442" name="Picture 4441">
          <a:extLst>
            <a:ext uri="{FF2B5EF4-FFF2-40B4-BE49-F238E27FC236}">
              <a16:creationId xmlns:a16="http://schemas.microsoft.com/office/drawing/2014/main" id="{00000000-0008-0000-0200-00005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1605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0</xdr:col>
      <xdr:colOff>142875</xdr:colOff>
      <xdr:row>213</xdr:row>
      <xdr:rowOff>142875</xdr:rowOff>
    </xdr:to>
    <xdr:pic>
      <xdr:nvPicPr>
        <xdr:cNvPr id="4443" name="Picture 4442">
          <a:extLst>
            <a:ext uri="{FF2B5EF4-FFF2-40B4-BE49-F238E27FC236}">
              <a16:creationId xmlns:a16="http://schemas.microsoft.com/office/drawing/2014/main" id="{00000000-0008-0000-0200-00005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1871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xdr:row>
      <xdr:rowOff>0</xdr:rowOff>
    </xdr:from>
    <xdr:to>
      <xdr:col>0</xdr:col>
      <xdr:colOff>142875</xdr:colOff>
      <xdr:row>214</xdr:row>
      <xdr:rowOff>142875</xdr:rowOff>
    </xdr:to>
    <xdr:pic>
      <xdr:nvPicPr>
        <xdr:cNvPr id="4444" name="Picture 4443">
          <a:extLst>
            <a:ext uri="{FF2B5EF4-FFF2-40B4-BE49-F238E27FC236}">
              <a16:creationId xmlns:a16="http://schemas.microsoft.com/office/drawing/2014/main" id="{00000000-0008-0000-0200-00005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2138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215</xdr:row>
      <xdr:rowOff>0</xdr:rowOff>
    </xdr:from>
    <xdr:to>
      <xdr:col>0</xdr:col>
      <xdr:colOff>142875</xdr:colOff>
      <xdr:row>215</xdr:row>
      <xdr:rowOff>142875</xdr:rowOff>
    </xdr:to>
    <xdr:pic>
      <xdr:nvPicPr>
        <xdr:cNvPr id="4445" name="Picture 4444">
          <a:extLst>
            <a:ext uri="{FF2B5EF4-FFF2-40B4-BE49-F238E27FC236}">
              <a16:creationId xmlns:a16="http://schemas.microsoft.com/office/drawing/2014/main" id="{00000000-0008-0000-0200-00005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2405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234</xdr:row>
      <xdr:rowOff>0</xdr:rowOff>
    </xdr:from>
    <xdr:to>
      <xdr:col>0</xdr:col>
      <xdr:colOff>142875</xdr:colOff>
      <xdr:row>234</xdr:row>
      <xdr:rowOff>142875</xdr:rowOff>
    </xdr:to>
    <xdr:pic>
      <xdr:nvPicPr>
        <xdr:cNvPr id="4446" name="Picture 4445">
          <a:extLst>
            <a:ext uri="{FF2B5EF4-FFF2-40B4-BE49-F238E27FC236}">
              <a16:creationId xmlns:a16="http://schemas.microsoft.com/office/drawing/2014/main" id="{00000000-0008-0000-0200-00005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2672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217</xdr:row>
      <xdr:rowOff>0</xdr:rowOff>
    </xdr:from>
    <xdr:to>
      <xdr:col>0</xdr:col>
      <xdr:colOff>142875</xdr:colOff>
      <xdr:row>217</xdr:row>
      <xdr:rowOff>142875</xdr:rowOff>
    </xdr:to>
    <xdr:pic>
      <xdr:nvPicPr>
        <xdr:cNvPr id="4447" name="Picture 4446">
          <a:extLst>
            <a:ext uri="{FF2B5EF4-FFF2-40B4-BE49-F238E27FC236}">
              <a16:creationId xmlns:a16="http://schemas.microsoft.com/office/drawing/2014/main" id="{00000000-0008-0000-0200-00005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2938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xdr:row>
      <xdr:rowOff>0</xdr:rowOff>
    </xdr:from>
    <xdr:to>
      <xdr:col>0</xdr:col>
      <xdr:colOff>142875</xdr:colOff>
      <xdr:row>218</xdr:row>
      <xdr:rowOff>142875</xdr:rowOff>
    </xdr:to>
    <xdr:pic>
      <xdr:nvPicPr>
        <xdr:cNvPr id="4448" name="Picture 4447">
          <a:extLst>
            <a:ext uri="{FF2B5EF4-FFF2-40B4-BE49-F238E27FC236}">
              <a16:creationId xmlns:a16="http://schemas.microsoft.com/office/drawing/2014/main" id="{00000000-0008-0000-0200-00006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320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0</xdr:rowOff>
    </xdr:from>
    <xdr:to>
      <xdr:col>0</xdr:col>
      <xdr:colOff>142875</xdr:colOff>
      <xdr:row>223</xdr:row>
      <xdr:rowOff>142875</xdr:rowOff>
    </xdr:to>
    <xdr:pic>
      <xdr:nvPicPr>
        <xdr:cNvPr id="4449" name="Picture 4448">
          <a:extLst>
            <a:ext uri="{FF2B5EF4-FFF2-40B4-BE49-F238E27FC236}">
              <a16:creationId xmlns:a16="http://schemas.microsoft.com/office/drawing/2014/main" id="{00000000-0008-0000-0200-00006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3472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224</xdr:row>
      <xdr:rowOff>0</xdr:rowOff>
    </xdr:from>
    <xdr:to>
      <xdr:col>0</xdr:col>
      <xdr:colOff>142875</xdr:colOff>
      <xdr:row>224</xdr:row>
      <xdr:rowOff>142875</xdr:rowOff>
    </xdr:to>
    <xdr:pic>
      <xdr:nvPicPr>
        <xdr:cNvPr id="4450" name="Picture 4449">
          <a:extLst>
            <a:ext uri="{FF2B5EF4-FFF2-40B4-BE49-F238E27FC236}">
              <a16:creationId xmlns:a16="http://schemas.microsoft.com/office/drawing/2014/main" id="{00000000-0008-0000-0200-00006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3738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219</xdr:row>
      <xdr:rowOff>0</xdr:rowOff>
    </xdr:from>
    <xdr:to>
      <xdr:col>0</xdr:col>
      <xdr:colOff>142875</xdr:colOff>
      <xdr:row>219</xdr:row>
      <xdr:rowOff>142875</xdr:rowOff>
    </xdr:to>
    <xdr:pic>
      <xdr:nvPicPr>
        <xdr:cNvPr id="4451" name="Picture 4450">
          <a:extLst>
            <a:ext uri="{FF2B5EF4-FFF2-40B4-BE49-F238E27FC236}">
              <a16:creationId xmlns:a16="http://schemas.microsoft.com/office/drawing/2014/main" id="{00000000-0008-0000-0200-00006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4005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0</xdr:rowOff>
    </xdr:from>
    <xdr:to>
      <xdr:col>0</xdr:col>
      <xdr:colOff>142875</xdr:colOff>
      <xdr:row>227</xdr:row>
      <xdr:rowOff>142875</xdr:rowOff>
    </xdr:to>
    <xdr:pic>
      <xdr:nvPicPr>
        <xdr:cNvPr id="4452" name="Picture 4451">
          <a:extLst>
            <a:ext uri="{FF2B5EF4-FFF2-40B4-BE49-F238E27FC236}">
              <a16:creationId xmlns:a16="http://schemas.microsoft.com/office/drawing/2014/main" id="{00000000-0008-0000-0200-00006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4272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xdr:row>
      <xdr:rowOff>0</xdr:rowOff>
    </xdr:from>
    <xdr:to>
      <xdr:col>0</xdr:col>
      <xdr:colOff>142875</xdr:colOff>
      <xdr:row>228</xdr:row>
      <xdr:rowOff>142875</xdr:rowOff>
    </xdr:to>
    <xdr:pic>
      <xdr:nvPicPr>
        <xdr:cNvPr id="4453" name="Picture 4452">
          <a:extLst>
            <a:ext uri="{FF2B5EF4-FFF2-40B4-BE49-F238E27FC236}">
              <a16:creationId xmlns:a16="http://schemas.microsoft.com/office/drawing/2014/main" id="{00000000-0008-0000-0200-00006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4538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220</xdr:row>
      <xdr:rowOff>0</xdr:rowOff>
    </xdr:from>
    <xdr:to>
      <xdr:col>0</xdr:col>
      <xdr:colOff>142875</xdr:colOff>
      <xdr:row>220</xdr:row>
      <xdr:rowOff>142875</xdr:rowOff>
    </xdr:to>
    <xdr:pic>
      <xdr:nvPicPr>
        <xdr:cNvPr id="4454" name="Picture 4453">
          <a:extLst>
            <a:ext uri="{FF2B5EF4-FFF2-40B4-BE49-F238E27FC236}">
              <a16:creationId xmlns:a16="http://schemas.microsoft.com/office/drawing/2014/main" id="{00000000-0008-0000-0200-00006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4805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229</xdr:row>
      <xdr:rowOff>0</xdr:rowOff>
    </xdr:from>
    <xdr:to>
      <xdr:col>0</xdr:col>
      <xdr:colOff>142875</xdr:colOff>
      <xdr:row>229</xdr:row>
      <xdr:rowOff>142875</xdr:rowOff>
    </xdr:to>
    <xdr:pic>
      <xdr:nvPicPr>
        <xdr:cNvPr id="4455" name="Picture 4454">
          <a:extLst>
            <a:ext uri="{FF2B5EF4-FFF2-40B4-BE49-F238E27FC236}">
              <a16:creationId xmlns:a16="http://schemas.microsoft.com/office/drawing/2014/main" id="{00000000-0008-0000-0200-00006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5072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230</xdr:row>
      <xdr:rowOff>0</xdr:rowOff>
    </xdr:from>
    <xdr:to>
      <xdr:col>0</xdr:col>
      <xdr:colOff>142875</xdr:colOff>
      <xdr:row>230</xdr:row>
      <xdr:rowOff>142875</xdr:rowOff>
    </xdr:to>
    <xdr:pic>
      <xdr:nvPicPr>
        <xdr:cNvPr id="4456" name="Picture 4455">
          <a:extLst>
            <a:ext uri="{FF2B5EF4-FFF2-40B4-BE49-F238E27FC236}">
              <a16:creationId xmlns:a16="http://schemas.microsoft.com/office/drawing/2014/main" id="{00000000-0008-0000-0200-00006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5339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xdr:row>
      <xdr:rowOff>0</xdr:rowOff>
    </xdr:from>
    <xdr:to>
      <xdr:col>0</xdr:col>
      <xdr:colOff>142875</xdr:colOff>
      <xdr:row>221</xdr:row>
      <xdr:rowOff>142875</xdr:rowOff>
    </xdr:to>
    <xdr:pic>
      <xdr:nvPicPr>
        <xdr:cNvPr id="4457" name="Picture 4456">
          <a:extLst>
            <a:ext uri="{FF2B5EF4-FFF2-40B4-BE49-F238E27FC236}">
              <a16:creationId xmlns:a16="http://schemas.microsoft.com/office/drawing/2014/main" id="{00000000-0008-0000-0200-00006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5605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231</xdr:row>
      <xdr:rowOff>0</xdr:rowOff>
    </xdr:from>
    <xdr:to>
      <xdr:col>0</xdr:col>
      <xdr:colOff>142875</xdr:colOff>
      <xdr:row>231</xdr:row>
      <xdr:rowOff>142875</xdr:rowOff>
    </xdr:to>
    <xdr:pic>
      <xdr:nvPicPr>
        <xdr:cNvPr id="4458" name="Picture 4457">
          <a:extLst>
            <a:ext uri="{FF2B5EF4-FFF2-40B4-BE49-F238E27FC236}">
              <a16:creationId xmlns:a16="http://schemas.microsoft.com/office/drawing/2014/main" id="{00000000-0008-0000-0200-00006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5872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222</xdr:row>
      <xdr:rowOff>0</xdr:rowOff>
    </xdr:from>
    <xdr:to>
      <xdr:col>0</xdr:col>
      <xdr:colOff>142875</xdr:colOff>
      <xdr:row>222</xdr:row>
      <xdr:rowOff>142875</xdr:rowOff>
    </xdr:to>
    <xdr:pic>
      <xdr:nvPicPr>
        <xdr:cNvPr id="4459" name="Picture 4458">
          <a:extLst>
            <a:ext uri="{FF2B5EF4-FFF2-40B4-BE49-F238E27FC236}">
              <a16:creationId xmlns:a16="http://schemas.microsoft.com/office/drawing/2014/main" id="{00000000-0008-0000-0200-00006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6139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xdr:row>
      <xdr:rowOff>0</xdr:rowOff>
    </xdr:from>
    <xdr:to>
      <xdr:col>0</xdr:col>
      <xdr:colOff>142875</xdr:colOff>
      <xdr:row>225</xdr:row>
      <xdr:rowOff>142875</xdr:rowOff>
    </xdr:to>
    <xdr:pic>
      <xdr:nvPicPr>
        <xdr:cNvPr id="4460" name="Picture 4459">
          <a:extLst>
            <a:ext uri="{FF2B5EF4-FFF2-40B4-BE49-F238E27FC236}">
              <a16:creationId xmlns:a16="http://schemas.microsoft.com/office/drawing/2014/main" id="{00000000-0008-0000-0200-00006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6405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0</xdr:rowOff>
    </xdr:from>
    <xdr:to>
      <xdr:col>0</xdr:col>
      <xdr:colOff>142875</xdr:colOff>
      <xdr:row>237</xdr:row>
      <xdr:rowOff>142875</xdr:rowOff>
    </xdr:to>
    <xdr:pic>
      <xdr:nvPicPr>
        <xdr:cNvPr id="4461" name="Picture 4460">
          <a:extLst>
            <a:ext uri="{FF2B5EF4-FFF2-40B4-BE49-F238E27FC236}">
              <a16:creationId xmlns:a16="http://schemas.microsoft.com/office/drawing/2014/main" id="{00000000-0008-0000-0200-00006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667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xdr:row>
      <xdr:rowOff>0</xdr:rowOff>
    </xdr:from>
    <xdr:to>
      <xdr:col>0</xdr:col>
      <xdr:colOff>142875</xdr:colOff>
      <xdr:row>238</xdr:row>
      <xdr:rowOff>142875</xdr:rowOff>
    </xdr:to>
    <xdr:pic>
      <xdr:nvPicPr>
        <xdr:cNvPr id="4462" name="Picture 4461">
          <a:extLst>
            <a:ext uri="{FF2B5EF4-FFF2-40B4-BE49-F238E27FC236}">
              <a16:creationId xmlns:a16="http://schemas.microsoft.com/office/drawing/2014/main" id="{00000000-0008-0000-0200-00006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6939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239</xdr:row>
      <xdr:rowOff>0</xdr:rowOff>
    </xdr:from>
    <xdr:to>
      <xdr:col>0</xdr:col>
      <xdr:colOff>142875</xdr:colOff>
      <xdr:row>239</xdr:row>
      <xdr:rowOff>142875</xdr:rowOff>
    </xdr:to>
    <xdr:pic>
      <xdr:nvPicPr>
        <xdr:cNvPr id="4463" name="Picture 4462">
          <a:extLst>
            <a:ext uri="{FF2B5EF4-FFF2-40B4-BE49-F238E27FC236}">
              <a16:creationId xmlns:a16="http://schemas.microsoft.com/office/drawing/2014/main" id="{00000000-0008-0000-0200-00006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7205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xdr:row>
      <xdr:rowOff>0</xdr:rowOff>
    </xdr:from>
    <xdr:to>
      <xdr:col>0</xdr:col>
      <xdr:colOff>142875</xdr:colOff>
      <xdr:row>242</xdr:row>
      <xdr:rowOff>142875</xdr:rowOff>
    </xdr:to>
    <xdr:pic>
      <xdr:nvPicPr>
        <xdr:cNvPr id="4464" name="Picture 4463">
          <a:extLst>
            <a:ext uri="{FF2B5EF4-FFF2-40B4-BE49-F238E27FC236}">
              <a16:creationId xmlns:a16="http://schemas.microsoft.com/office/drawing/2014/main" id="{00000000-0008-0000-0200-00007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7472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240</xdr:row>
      <xdr:rowOff>0</xdr:rowOff>
    </xdr:from>
    <xdr:to>
      <xdr:col>0</xdr:col>
      <xdr:colOff>142875</xdr:colOff>
      <xdr:row>240</xdr:row>
      <xdr:rowOff>142875</xdr:rowOff>
    </xdr:to>
    <xdr:pic>
      <xdr:nvPicPr>
        <xdr:cNvPr id="4465" name="Picture 4464">
          <a:extLst>
            <a:ext uri="{FF2B5EF4-FFF2-40B4-BE49-F238E27FC236}">
              <a16:creationId xmlns:a16="http://schemas.microsoft.com/office/drawing/2014/main" id="{00000000-0008-0000-0200-00007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7739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243</xdr:row>
      <xdr:rowOff>0</xdr:rowOff>
    </xdr:from>
    <xdr:to>
      <xdr:col>0</xdr:col>
      <xdr:colOff>142875</xdr:colOff>
      <xdr:row>243</xdr:row>
      <xdr:rowOff>142875</xdr:rowOff>
    </xdr:to>
    <xdr:pic>
      <xdr:nvPicPr>
        <xdr:cNvPr id="4466" name="Picture 4465">
          <a:extLst>
            <a:ext uri="{FF2B5EF4-FFF2-40B4-BE49-F238E27FC236}">
              <a16:creationId xmlns:a16="http://schemas.microsoft.com/office/drawing/2014/main" id="{00000000-0008-0000-0200-00007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800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0</xdr:rowOff>
    </xdr:from>
    <xdr:to>
      <xdr:col>0</xdr:col>
      <xdr:colOff>142875</xdr:colOff>
      <xdr:row>241</xdr:row>
      <xdr:rowOff>142875</xdr:rowOff>
    </xdr:to>
    <xdr:pic>
      <xdr:nvPicPr>
        <xdr:cNvPr id="4467" name="Picture 4466">
          <a:extLst>
            <a:ext uri="{FF2B5EF4-FFF2-40B4-BE49-F238E27FC236}">
              <a16:creationId xmlns:a16="http://schemas.microsoft.com/office/drawing/2014/main" id="{00000000-0008-0000-0200-00007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8272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245</xdr:row>
      <xdr:rowOff>0</xdr:rowOff>
    </xdr:from>
    <xdr:to>
      <xdr:col>0</xdr:col>
      <xdr:colOff>142875</xdr:colOff>
      <xdr:row>245</xdr:row>
      <xdr:rowOff>142875</xdr:rowOff>
    </xdr:to>
    <xdr:pic>
      <xdr:nvPicPr>
        <xdr:cNvPr id="4468" name="Picture 4467">
          <a:extLst>
            <a:ext uri="{FF2B5EF4-FFF2-40B4-BE49-F238E27FC236}">
              <a16:creationId xmlns:a16="http://schemas.microsoft.com/office/drawing/2014/main" id="{00000000-0008-0000-0200-00007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8539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xdr:row>
      <xdr:rowOff>0</xdr:rowOff>
    </xdr:from>
    <xdr:to>
      <xdr:col>0</xdr:col>
      <xdr:colOff>142875</xdr:colOff>
      <xdr:row>250</xdr:row>
      <xdr:rowOff>142875</xdr:rowOff>
    </xdr:to>
    <xdr:pic>
      <xdr:nvPicPr>
        <xdr:cNvPr id="4469" name="Picture 4468">
          <a:extLst>
            <a:ext uri="{FF2B5EF4-FFF2-40B4-BE49-F238E27FC236}">
              <a16:creationId xmlns:a16="http://schemas.microsoft.com/office/drawing/2014/main" id="{00000000-0008-0000-0200-00007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8806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251</xdr:row>
      <xdr:rowOff>0</xdr:rowOff>
    </xdr:from>
    <xdr:to>
      <xdr:col>0</xdr:col>
      <xdr:colOff>142875</xdr:colOff>
      <xdr:row>251</xdr:row>
      <xdr:rowOff>142875</xdr:rowOff>
    </xdr:to>
    <xdr:pic>
      <xdr:nvPicPr>
        <xdr:cNvPr id="4470" name="Picture 4469">
          <a:extLst>
            <a:ext uri="{FF2B5EF4-FFF2-40B4-BE49-F238E27FC236}">
              <a16:creationId xmlns:a16="http://schemas.microsoft.com/office/drawing/2014/main" id="{00000000-0008-0000-0200-00007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907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0</xdr:rowOff>
    </xdr:from>
    <xdr:to>
      <xdr:col>0</xdr:col>
      <xdr:colOff>142875</xdr:colOff>
      <xdr:row>252</xdr:row>
      <xdr:rowOff>142875</xdr:rowOff>
    </xdr:to>
    <xdr:pic>
      <xdr:nvPicPr>
        <xdr:cNvPr id="4471" name="Picture 4470">
          <a:extLst>
            <a:ext uri="{FF2B5EF4-FFF2-40B4-BE49-F238E27FC236}">
              <a16:creationId xmlns:a16="http://schemas.microsoft.com/office/drawing/2014/main" id="{00000000-0008-0000-0200-00007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933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247</xdr:row>
      <xdr:rowOff>0</xdr:rowOff>
    </xdr:from>
    <xdr:to>
      <xdr:col>0</xdr:col>
      <xdr:colOff>142875</xdr:colOff>
      <xdr:row>247</xdr:row>
      <xdr:rowOff>142875</xdr:rowOff>
    </xdr:to>
    <xdr:pic>
      <xdr:nvPicPr>
        <xdr:cNvPr id="4472" name="Picture 4471">
          <a:extLst>
            <a:ext uri="{FF2B5EF4-FFF2-40B4-BE49-F238E27FC236}">
              <a16:creationId xmlns:a16="http://schemas.microsoft.com/office/drawing/2014/main" id="{00000000-0008-0000-0200-00007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9606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248</xdr:row>
      <xdr:rowOff>0</xdr:rowOff>
    </xdr:from>
    <xdr:to>
      <xdr:col>0</xdr:col>
      <xdr:colOff>142875</xdr:colOff>
      <xdr:row>248</xdr:row>
      <xdr:rowOff>142875</xdr:rowOff>
    </xdr:to>
    <xdr:pic>
      <xdr:nvPicPr>
        <xdr:cNvPr id="4473" name="Picture 4472">
          <a:extLst>
            <a:ext uri="{FF2B5EF4-FFF2-40B4-BE49-F238E27FC236}">
              <a16:creationId xmlns:a16="http://schemas.microsoft.com/office/drawing/2014/main" id="{00000000-0008-0000-0200-00007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49872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0</xdr:rowOff>
    </xdr:from>
    <xdr:to>
      <xdr:col>0</xdr:col>
      <xdr:colOff>142875</xdr:colOff>
      <xdr:row>249</xdr:row>
      <xdr:rowOff>142875</xdr:rowOff>
    </xdr:to>
    <xdr:pic>
      <xdr:nvPicPr>
        <xdr:cNvPr id="4474" name="Picture 4473">
          <a:extLst>
            <a:ext uri="{FF2B5EF4-FFF2-40B4-BE49-F238E27FC236}">
              <a16:creationId xmlns:a16="http://schemas.microsoft.com/office/drawing/2014/main" id="{00000000-0008-0000-0200-00007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0139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253</xdr:row>
      <xdr:rowOff>0</xdr:rowOff>
    </xdr:from>
    <xdr:to>
      <xdr:col>0</xdr:col>
      <xdr:colOff>142875</xdr:colOff>
      <xdr:row>253</xdr:row>
      <xdr:rowOff>142875</xdr:rowOff>
    </xdr:to>
    <xdr:pic>
      <xdr:nvPicPr>
        <xdr:cNvPr id="4475" name="Picture 4474">
          <a:extLst>
            <a:ext uri="{FF2B5EF4-FFF2-40B4-BE49-F238E27FC236}">
              <a16:creationId xmlns:a16="http://schemas.microsoft.com/office/drawing/2014/main" id="{00000000-0008-0000-0200-00007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0406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0</xdr:col>
      <xdr:colOff>142875</xdr:colOff>
      <xdr:row>254</xdr:row>
      <xdr:rowOff>142875</xdr:rowOff>
    </xdr:to>
    <xdr:pic>
      <xdr:nvPicPr>
        <xdr:cNvPr id="4476" name="Picture 4475">
          <a:extLst>
            <a:ext uri="{FF2B5EF4-FFF2-40B4-BE49-F238E27FC236}">
              <a16:creationId xmlns:a16="http://schemas.microsoft.com/office/drawing/2014/main" id="{00000000-0008-0000-0200-00007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0673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255</xdr:row>
      <xdr:rowOff>0</xdr:rowOff>
    </xdr:from>
    <xdr:to>
      <xdr:col>0</xdr:col>
      <xdr:colOff>142875</xdr:colOff>
      <xdr:row>255</xdr:row>
      <xdr:rowOff>142875</xdr:rowOff>
    </xdr:to>
    <xdr:pic>
      <xdr:nvPicPr>
        <xdr:cNvPr id="4477" name="Picture 4476">
          <a:extLst>
            <a:ext uri="{FF2B5EF4-FFF2-40B4-BE49-F238E27FC236}">
              <a16:creationId xmlns:a16="http://schemas.microsoft.com/office/drawing/2014/main" id="{00000000-0008-0000-0200-00007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0939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256</xdr:row>
      <xdr:rowOff>0</xdr:rowOff>
    </xdr:from>
    <xdr:to>
      <xdr:col>0</xdr:col>
      <xdr:colOff>142875</xdr:colOff>
      <xdr:row>256</xdr:row>
      <xdr:rowOff>142875</xdr:rowOff>
    </xdr:to>
    <xdr:pic>
      <xdr:nvPicPr>
        <xdr:cNvPr id="4478" name="Picture 4477">
          <a:extLst>
            <a:ext uri="{FF2B5EF4-FFF2-40B4-BE49-F238E27FC236}">
              <a16:creationId xmlns:a16="http://schemas.microsoft.com/office/drawing/2014/main" id="{00000000-0008-0000-0200-00007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1206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257</xdr:row>
      <xdr:rowOff>0</xdr:rowOff>
    </xdr:from>
    <xdr:to>
      <xdr:col>0</xdr:col>
      <xdr:colOff>142875</xdr:colOff>
      <xdr:row>257</xdr:row>
      <xdr:rowOff>142875</xdr:rowOff>
    </xdr:to>
    <xdr:pic>
      <xdr:nvPicPr>
        <xdr:cNvPr id="4479" name="Picture 4478">
          <a:extLst>
            <a:ext uri="{FF2B5EF4-FFF2-40B4-BE49-F238E27FC236}">
              <a16:creationId xmlns:a16="http://schemas.microsoft.com/office/drawing/2014/main" id="{00000000-0008-0000-0200-00007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1473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258</xdr:row>
      <xdr:rowOff>0</xdr:rowOff>
    </xdr:from>
    <xdr:to>
      <xdr:col>0</xdr:col>
      <xdr:colOff>142875</xdr:colOff>
      <xdr:row>258</xdr:row>
      <xdr:rowOff>142875</xdr:rowOff>
    </xdr:to>
    <xdr:pic>
      <xdr:nvPicPr>
        <xdr:cNvPr id="4480" name="Picture 4479">
          <a:extLst>
            <a:ext uri="{FF2B5EF4-FFF2-40B4-BE49-F238E27FC236}">
              <a16:creationId xmlns:a16="http://schemas.microsoft.com/office/drawing/2014/main" id="{00000000-0008-0000-0200-00008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1739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259</xdr:row>
      <xdr:rowOff>0</xdr:rowOff>
    </xdr:from>
    <xdr:to>
      <xdr:col>0</xdr:col>
      <xdr:colOff>142875</xdr:colOff>
      <xdr:row>259</xdr:row>
      <xdr:rowOff>142875</xdr:rowOff>
    </xdr:to>
    <xdr:pic>
      <xdr:nvPicPr>
        <xdr:cNvPr id="4481" name="Picture 4480">
          <a:extLst>
            <a:ext uri="{FF2B5EF4-FFF2-40B4-BE49-F238E27FC236}">
              <a16:creationId xmlns:a16="http://schemas.microsoft.com/office/drawing/2014/main" id="{00000000-0008-0000-0200-00008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2006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266</xdr:row>
      <xdr:rowOff>0</xdr:rowOff>
    </xdr:from>
    <xdr:to>
      <xdr:col>0</xdr:col>
      <xdr:colOff>142875</xdr:colOff>
      <xdr:row>266</xdr:row>
      <xdr:rowOff>142875</xdr:rowOff>
    </xdr:to>
    <xdr:pic>
      <xdr:nvPicPr>
        <xdr:cNvPr id="4482" name="Picture 4481">
          <a:extLst>
            <a:ext uri="{FF2B5EF4-FFF2-40B4-BE49-F238E27FC236}">
              <a16:creationId xmlns:a16="http://schemas.microsoft.com/office/drawing/2014/main" id="{00000000-0008-0000-0200-00008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2273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0</xdr:rowOff>
    </xdr:from>
    <xdr:to>
      <xdr:col>0</xdr:col>
      <xdr:colOff>142875</xdr:colOff>
      <xdr:row>273</xdr:row>
      <xdr:rowOff>142875</xdr:rowOff>
    </xdr:to>
    <xdr:pic>
      <xdr:nvPicPr>
        <xdr:cNvPr id="4483" name="Picture 4482">
          <a:extLst>
            <a:ext uri="{FF2B5EF4-FFF2-40B4-BE49-F238E27FC236}">
              <a16:creationId xmlns:a16="http://schemas.microsoft.com/office/drawing/2014/main" id="{00000000-0008-0000-0200-00008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2539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274</xdr:row>
      <xdr:rowOff>0</xdr:rowOff>
    </xdr:from>
    <xdr:to>
      <xdr:col>0</xdr:col>
      <xdr:colOff>142875</xdr:colOff>
      <xdr:row>274</xdr:row>
      <xdr:rowOff>142875</xdr:rowOff>
    </xdr:to>
    <xdr:pic>
      <xdr:nvPicPr>
        <xdr:cNvPr id="4484" name="Picture 4483">
          <a:extLst>
            <a:ext uri="{FF2B5EF4-FFF2-40B4-BE49-F238E27FC236}">
              <a16:creationId xmlns:a16="http://schemas.microsoft.com/office/drawing/2014/main" id="{00000000-0008-0000-0200-00008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2806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267</xdr:row>
      <xdr:rowOff>0</xdr:rowOff>
    </xdr:from>
    <xdr:to>
      <xdr:col>0</xdr:col>
      <xdr:colOff>142875</xdr:colOff>
      <xdr:row>267</xdr:row>
      <xdr:rowOff>142875</xdr:rowOff>
    </xdr:to>
    <xdr:pic>
      <xdr:nvPicPr>
        <xdr:cNvPr id="4485" name="Picture 4484">
          <a:extLst>
            <a:ext uri="{FF2B5EF4-FFF2-40B4-BE49-F238E27FC236}">
              <a16:creationId xmlns:a16="http://schemas.microsoft.com/office/drawing/2014/main" id="{00000000-0008-0000-0200-00008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3073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xdr:row>
      <xdr:rowOff>0</xdr:rowOff>
    </xdr:from>
    <xdr:to>
      <xdr:col>0</xdr:col>
      <xdr:colOff>142875</xdr:colOff>
      <xdr:row>261</xdr:row>
      <xdr:rowOff>142875</xdr:rowOff>
    </xdr:to>
    <xdr:pic>
      <xdr:nvPicPr>
        <xdr:cNvPr id="4486" name="Picture 4485">
          <a:extLst>
            <a:ext uri="{FF2B5EF4-FFF2-40B4-BE49-F238E27FC236}">
              <a16:creationId xmlns:a16="http://schemas.microsoft.com/office/drawing/2014/main" id="{00000000-0008-0000-0200-00008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334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xdr:row>
      <xdr:rowOff>0</xdr:rowOff>
    </xdr:from>
    <xdr:to>
      <xdr:col>0</xdr:col>
      <xdr:colOff>142875</xdr:colOff>
      <xdr:row>268</xdr:row>
      <xdr:rowOff>142875</xdr:rowOff>
    </xdr:to>
    <xdr:pic>
      <xdr:nvPicPr>
        <xdr:cNvPr id="4487" name="Picture 4486">
          <a:extLst>
            <a:ext uri="{FF2B5EF4-FFF2-40B4-BE49-F238E27FC236}">
              <a16:creationId xmlns:a16="http://schemas.microsoft.com/office/drawing/2014/main" id="{00000000-0008-0000-0200-00008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3606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xdr:row>
      <xdr:rowOff>0</xdr:rowOff>
    </xdr:from>
    <xdr:to>
      <xdr:col>0</xdr:col>
      <xdr:colOff>142875</xdr:colOff>
      <xdr:row>262</xdr:row>
      <xdr:rowOff>142875</xdr:rowOff>
    </xdr:to>
    <xdr:pic>
      <xdr:nvPicPr>
        <xdr:cNvPr id="4488" name="Picture 4487">
          <a:extLst>
            <a:ext uri="{FF2B5EF4-FFF2-40B4-BE49-F238E27FC236}">
              <a16:creationId xmlns:a16="http://schemas.microsoft.com/office/drawing/2014/main" id="{00000000-0008-0000-0200-00008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3873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269</xdr:row>
      <xdr:rowOff>0</xdr:rowOff>
    </xdr:from>
    <xdr:to>
      <xdr:col>0</xdr:col>
      <xdr:colOff>142875</xdr:colOff>
      <xdr:row>269</xdr:row>
      <xdr:rowOff>142875</xdr:rowOff>
    </xdr:to>
    <xdr:pic>
      <xdr:nvPicPr>
        <xdr:cNvPr id="4489" name="Picture 4488">
          <a:extLst>
            <a:ext uri="{FF2B5EF4-FFF2-40B4-BE49-F238E27FC236}">
              <a16:creationId xmlns:a16="http://schemas.microsoft.com/office/drawing/2014/main" id="{00000000-0008-0000-0200-00008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4140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0</xdr:rowOff>
    </xdr:from>
    <xdr:to>
      <xdr:col>0</xdr:col>
      <xdr:colOff>142875</xdr:colOff>
      <xdr:row>263</xdr:row>
      <xdr:rowOff>142875</xdr:rowOff>
    </xdr:to>
    <xdr:pic>
      <xdr:nvPicPr>
        <xdr:cNvPr id="4490" name="Picture 4489">
          <a:extLst>
            <a:ext uri="{FF2B5EF4-FFF2-40B4-BE49-F238E27FC236}">
              <a16:creationId xmlns:a16="http://schemas.microsoft.com/office/drawing/2014/main" id="{00000000-0008-0000-0200-00008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4406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270</xdr:row>
      <xdr:rowOff>0</xdr:rowOff>
    </xdr:from>
    <xdr:to>
      <xdr:col>0</xdr:col>
      <xdr:colOff>142875</xdr:colOff>
      <xdr:row>270</xdr:row>
      <xdr:rowOff>142875</xdr:rowOff>
    </xdr:to>
    <xdr:pic>
      <xdr:nvPicPr>
        <xdr:cNvPr id="4491" name="Picture 4490">
          <a:extLst>
            <a:ext uri="{FF2B5EF4-FFF2-40B4-BE49-F238E27FC236}">
              <a16:creationId xmlns:a16="http://schemas.microsoft.com/office/drawing/2014/main" id="{00000000-0008-0000-0200-00008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4673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0</xdr:col>
      <xdr:colOff>142875</xdr:colOff>
      <xdr:row>264</xdr:row>
      <xdr:rowOff>142875</xdr:rowOff>
    </xdr:to>
    <xdr:pic>
      <xdr:nvPicPr>
        <xdr:cNvPr id="4492" name="Picture 4491">
          <a:extLst>
            <a:ext uri="{FF2B5EF4-FFF2-40B4-BE49-F238E27FC236}">
              <a16:creationId xmlns:a16="http://schemas.microsoft.com/office/drawing/2014/main" id="{00000000-0008-0000-0200-00008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4940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xdr:row>
      <xdr:rowOff>0</xdr:rowOff>
    </xdr:from>
    <xdr:to>
      <xdr:col>0</xdr:col>
      <xdr:colOff>142875</xdr:colOff>
      <xdr:row>265</xdr:row>
      <xdr:rowOff>142875</xdr:rowOff>
    </xdr:to>
    <xdr:pic>
      <xdr:nvPicPr>
        <xdr:cNvPr id="4493" name="Picture 4492">
          <a:extLst>
            <a:ext uri="{FF2B5EF4-FFF2-40B4-BE49-F238E27FC236}">
              <a16:creationId xmlns:a16="http://schemas.microsoft.com/office/drawing/2014/main" id="{00000000-0008-0000-0200-00008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5206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xdr:row>
      <xdr:rowOff>0</xdr:rowOff>
    </xdr:from>
    <xdr:to>
      <xdr:col>0</xdr:col>
      <xdr:colOff>142875</xdr:colOff>
      <xdr:row>278</xdr:row>
      <xdr:rowOff>142875</xdr:rowOff>
    </xdr:to>
    <xdr:pic>
      <xdr:nvPicPr>
        <xdr:cNvPr id="4494" name="Picture 4493">
          <a:extLst>
            <a:ext uri="{FF2B5EF4-FFF2-40B4-BE49-F238E27FC236}">
              <a16:creationId xmlns:a16="http://schemas.microsoft.com/office/drawing/2014/main" id="{00000000-0008-0000-0200-00008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5473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xdr:row>
      <xdr:rowOff>0</xdr:rowOff>
    </xdr:from>
    <xdr:to>
      <xdr:col>0</xdr:col>
      <xdr:colOff>142875</xdr:colOff>
      <xdr:row>279</xdr:row>
      <xdr:rowOff>142875</xdr:rowOff>
    </xdr:to>
    <xdr:pic>
      <xdr:nvPicPr>
        <xdr:cNvPr id="4495" name="Picture 4494">
          <a:extLst>
            <a:ext uri="{FF2B5EF4-FFF2-40B4-BE49-F238E27FC236}">
              <a16:creationId xmlns:a16="http://schemas.microsoft.com/office/drawing/2014/main" id="{00000000-0008-0000-0200-00008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5740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0</xdr:rowOff>
    </xdr:from>
    <xdr:to>
      <xdr:col>0</xdr:col>
      <xdr:colOff>142875</xdr:colOff>
      <xdr:row>282</xdr:row>
      <xdr:rowOff>142875</xdr:rowOff>
    </xdr:to>
    <xdr:pic>
      <xdr:nvPicPr>
        <xdr:cNvPr id="4496" name="Picture 4495">
          <a:extLst>
            <a:ext uri="{FF2B5EF4-FFF2-40B4-BE49-F238E27FC236}">
              <a16:creationId xmlns:a16="http://schemas.microsoft.com/office/drawing/2014/main" id="{00000000-0008-0000-0200-00009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6007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280</xdr:row>
      <xdr:rowOff>0</xdr:rowOff>
    </xdr:from>
    <xdr:to>
      <xdr:col>0</xdr:col>
      <xdr:colOff>142875</xdr:colOff>
      <xdr:row>280</xdr:row>
      <xdr:rowOff>142875</xdr:rowOff>
    </xdr:to>
    <xdr:pic>
      <xdr:nvPicPr>
        <xdr:cNvPr id="4497" name="Picture 4496">
          <a:extLst>
            <a:ext uri="{FF2B5EF4-FFF2-40B4-BE49-F238E27FC236}">
              <a16:creationId xmlns:a16="http://schemas.microsoft.com/office/drawing/2014/main" id="{00000000-0008-0000-0200-00009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6273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0</xdr:rowOff>
    </xdr:from>
    <xdr:to>
      <xdr:col>0</xdr:col>
      <xdr:colOff>142875</xdr:colOff>
      <xdr:row>283</xdr:row>
      <xdr:rowOff>142875</xdr:rowOff>
    </xdr:to>
    <xdr:pic>
      <xdr:nvPicPr>
        <xdr:cNvPr id="4498" name="Picture 4497">
          <a:extLst>
            <a:ext uri="{FF2B5EF4-FFF2-40B4-BE49-F238E27FC236}">
              <a16:creationId xmlns:a16="http://schemas.microsoft.com/office/drawing/2014/main" id="{00000000-0008-0000-0200-00009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6540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xdr:row>
      <xdr:rowOff>0</xdr:rowOff>
    </xdr:from>
    <xdr:to>
      <xdr:col>0</xdr:col>
      <xdr:colOff>142875</xdr:colOff>
      <xdr:row>281</xdr:row>
      <xdr:rowOff>142875</xdr:rowOff>
    </xdr:to>
    <xdr:pic>
      <xdr:nvPicPr>
        <xdr:cNvPr id="4499" name="Picture 4498">
          <a:extLst>
            <a:ext uri="{FF2B5EF4-FFF2-40B4-BE49-F238E27FC236}">
              <a16:creationId xmlns:a16="http://schemas.microsoft.com/office/drawing/2014/main" id="{00000000-0008-0000-0200-00009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6807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xdr:row>
      <xdr:rowOff>0</xdr:rowOff>
    </xdr:from>
    <xdr:to>
      <xdr:col>0</xdr:col>
      <xdr:colOff>142875</xdr:colOff>
      <xdr:row>284</xdr:row>
      <xdr:rowOff>142875</xdr:rowOff>
    </xdr:to>
    <xdr:pic>
      <xdr:nvPicPr>
        <xdr:cNvPr id="4500" name="Picture 4499">
          <a:extLst>
            <a:ext uri="{FF2B5EF4-FFF2-40B4-BE49-F238E27FC236}">
              <a16:creationId xmlns:a16="http://schemas.microsoft.com/office/drawing/2014/main" id="{00000000-0008-0000-0200-00009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7073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xdr:row>
      <xdr:rowOff>0</xdr:rowOff>
    </xdr:from>
    <xdr:to>
      <xdr:col>0</xdr:col>
      <xdr:colOff>142875</xdr:colOff>
      <xdr:row>308</xdr:row>
      <xdr:rowOff>142875</xdr:rowOff>
    </xdr:to>
    <xdr:pic>
      <xdr:nvPicPr>
        <xdr:cNvPr id="4501" name="Picture 4500">
          <a:extLst>
            <a:ext uri="{FF2B5EF4-FFF2-40B4-BE49-F238E27FC236}">
              <a16:creationId xmlns:a16="http://schemas.microsoft.com/office/drawing/2014/main" id="{00000000-0008-0000-0200-00009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734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xdr:row>
      <xdr:rowOff>0</xdr:rowOff>
    </xdr:from>
    <xdr:to>
      <xdr:col>0</xdr:col>
      <xdr:colOff>142875</xdr:colOff>
      <xdr:row>309</xdr:row>
      <xdr:rowOff>142875</xdr:rowOff>
    </xdr:to>
    <xdr:pic>
      <xdr:nvPicPr>
        <xdr:cNvPr id="4502" name="Picture 4501">
          <a:extLst>
            <a:ext uri="{FF2B5EF4-FFF2-40B4-BE49-F238E27FC236}">
              <a16:creationId xmlns:a16="http://schemas.microsoft.com/office/drawing/2014/main" id="{00000000-0008-0000-0200-00009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7607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0</xdr:rowOff>
    </xdr:from>
    <xdr:to>
      <xdr:col>0</xdr:col>
      <xdr:colOff>142875</xdr:colOff>
      <xdr:row>295</xdr:row>
      <xdr:rowOff>142875</xdr:rowOff>
    </xdr:to>
    <xdr:pic>
      <xdr:nvPicPr>
        <xdr:cNvPr id="4503" name="Picture 4502">
          <a:extLst>
            <a:ext uri="{FF2B5EF4-FFF2-40B4-BE49-F238E27FC236}">
              <a16:creationId xmlns:a16="http://schemas.microsoft.com/office/drawing/2014/main" id="{00000000-0008-0000-0200-00009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7873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0</xdr:rowOff>
    </xdr:from>
    <xdr:to>
      <xdr:col>0</xdr:col>
      <xdr:colOff>142875</xdr:colOff>
      <xdr:row>289</xdr:row>
      <xdr:rowOff>142875</xdr:rowOff>
    </xdr:to>
    <xdr:pic>
      <xdr:nvPicPr>
        <xdr:cNvPr id="4504" name="Picture 4503">
          <a:extLst>
            <a:ext uri="{FF2B5EF4-FFF2-40B4-BE49-F238E27FC236}">
              <a16:creationId xmlns:a16="http://schemas.microsoft.com/office/drawing/2014/main" id="{00000000-0008-0000-0200-00009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8140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290</xdr:row>
      <xdr:rowOff>0</xdr:rowOff>
    </xdr:from>
    <xdr:to>
      <xdr:col>0</xdr:col>
      <xdr:colOff>142875</xdr:colOff>
      <xdr:row>290</xdr:row>
      <xdr:rowOff>142875</xdr:rowOff>
    </xdr:to>
    <xdr:pic>
      <xdr:nvPicPr>
        <xdr:cNvPr id="4505" name="Picture 4504">
          <a:extLst>
            <a:ext uri="{FF2B5EF4-FFF2-40B4-BE49-F238E27FC236}">
              <a16:creationId xmlns:a16="http://schemas.microsoft.com/office/drawing/2014/main" id="{00000000-0008-0000-0200-00009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8407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296</xdr:row>
      <xdr:rowOff>0</xdr:rowOff>
    </xdr:from>
    <xdr:to>
      <xdr:col>0</xdr:col>
      <xdr:colOff>142875</xdr:colOff>
      <xdr:row>296</xdr:row>
      <xdr:rowOff>142875</xdr:rowOff>
    </xdr:to>
    <xdr:pic>
      <xdr:nvPicPr>
        <xdr:cNvPr id="4506" name="Picture 4505">
          <a:extLst>
            <a:ext uri="{FF2B5EF4-FFF2-40B4-BE49-F238E27FC236}">
              <a16:creationId xmlns:a16="http://schemas.microsoft.com/office/drawing/2014/main" id="{00000000-0008-0000-0200-00009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867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0</xdr:rowOff>
    </xdr:from>
    <xdr:to>
      <xdr:col>0</xdr:col>
      <xdr:colOff>142875</xdr:colOff>
      <xdr:row>310</xdr:row>
      <xdr:rowOff>142875</xdr:rowOff>
    </xdr:to>
    <xdr:pic>
      <xdr:nvPicPr>
        <xdr:cNvPr id="4507" name="Picture 4506">
          <a:extLst>
            <a:ext uri="{FF2B5EF4-FFF2-40B4-BE49-F238E27FC236}">
              <a16:creationId xmlns:a16="http://schemas.microsoft.com/office/drawing/2014/main" id="{00000000-0008-0000-0200-00009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8940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xdr:row>
      <xdr:rowOff>0</xdr:rowOff>
    </xdr:from>
    <xdr:to>
      <xdr:col>0</xdr:col>
      <xdr:colOff>142875</xdr:colOff>
      <xdr:row>297</xdr:row>
      <xdr:rowOff>142875</xdr:rowOff>
    </xdr:to>
    <xdr:pic>
      <xdr:nvPicPr>
        <xdr:cNvPr id="4508" name="Picture 4507">
          <a:extLst>
            <a:ext uri="{FF2B5EF4-FFF2-40B4-BE49-F238E27FC236}">
              <a16:creationId xmlns:a16="http://schemas.microsoft.com/office/drawing/2014/main" id="{00000000-0008-0000-0200-00009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9207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142875</xdr:colOff>
      <xdr:row>298</xdr:row>
      <xdr:rowOff>142875</xdr:rowOff>
    </xdr:to>
    <xdr:pic>
      <xdr:nvPicPr>
        <xdr:cNvPr id="4509" name="Picture 4508">
          <a:extLst>
            <a:ext uri="{FF2B5EF4-FFF2-40B4-BE49-F238E27FC236}">
              <a16:creationId xmlns:a16="http://schemas.microsoft.com/office/drawing/2014/main" id="{00000000-0008-0000-0200-00009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9474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299</xdr:row>
      <xdr:rowOff>0</xdr:rowOff>
    </xdr:from>
    <xdr:to>
      <xdr:col>0</xdr:col>
      <xdr:colOff>142875</xdr:colOff>
      <xdr:row>299</xdr:row>
      <xdr:rowOff>142875</xdr:rowOff>
    </xdr:to>
    <xdr:pic>
      <xdr:nvPicPr>
        <xdr:cNvPr id="4510" name="Picture 4509">
          <a:extLst>
            <a:ext uri="{FF2B5EF4-FFF2-40B4-BE49-F238E27FC236}">
              <a16:creationId xmlns:a16="http://schemas.microsoft.com/office/drawing/2014/main" id="{00000000-0008-0000-0200-00009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59740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0</xdr:rowOff>
    </xdr:from>
    <xdr:to>
      <xdr:col>0</xdr:col>
      <xdr:colOff>142875</xdr:colOff>
      <xdr:row>291</xdr:row>
      <xdr:rowOff>142875</xdr:rowOff>
    </xdr:to>
    <xdr:pic>
      <xdr:nvPicPr>
        <xdr:cNvPr id="4511" name="Picture 4510">
          <a:extLst>
            <a:ext uri="{FF2B5EF4-FFF2-40B4-BE49-F238E27FC236}">
              <a16:creationId xmlns:a16="http://schemas.microsoft.com/office/drawing/2014/main" id="{00000000-0008-0000-0200-00009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0007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300</xdr:row>
      <xdr:rowOff>0</xdr:rowOff>
    </xdr:from>
    <xdr:to>
      <xdr:col>0</xdr:col>
      <xdr:colOff>142875</xdr:colOff>
      <xdr:row>300</xdr:row>
      <xdr:rowOff>142875</xdr:rowOff>
    </xdr:to>
    <xdr:pic>
      <xdr:nvPicPr>
        <xdr:cNvPr id="4512" name="Picture 4511">
          <a:extLst>
            <a:ext uri="{FF2B5EF4-FFF2-40B4-BE49-F238E27FC236}">
              <a16:creationId xmlns:a16="http://schemas.microsoft.com/office/drawing/2014/main" id="{00000000-0008-0000-0200-0000A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0274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301</xdr:row>
      <xdr:rowOff>0</xdr:rowOff>
    </xdr:from>
    <xdr:to>
      <xdr:col>0</xdr:col>
      <xdr:colOff>142875</xdr:colOff>
      <xdr:row>301</xdr:row>
      <xdr:rowOff>142875</xdr:rowOff>
    </xdr:to>
    <xdr:pic>
      <xdr:nvPicPr>
        <xdr:cNvPr id="4513" name="Picture 4512">
          <a:extLst>
            <a:ext uri="{FF2B5EF4-FFF2-40B4-BE49-F238E27FC236}">
              <a16:creationId xmlns:a16="http://schemas.microsoft.com/office/drawing/2014/main" id="{00000000-0008-0000-0200-0000A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0540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302</xdr:row>
      <xdr:rowOff>0</xdr:rowOff>
    </xdr:from>
    <xdr:to>
      <xdr:col>0</xdr:col>
      <xdr:colOff>142875</xdr:colOff>
      <xdr:row>302</xdr:row>
      <xdr:rowOff>142875</xdr:rowOff>
    </xdr:to>
    <xdr:pic>
      <xdr:nvPicPr>
        <xdr:cNvPr id="4514" name="Picture 4513">
          <a:extLst>
            <a:ext uri="{FF2B5EF4-FFF2-40B4-BE49-F238E27FC236}">
              <a16:creationId xmlns:a16="http://schemas.microsoft.com/office/drawing/2014/main" id="{00000000-0008-0000-0200-0000A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0807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0</xdr:rowOff>
    </xdr:from>
    <xdr:to>
      <xdr:col>0</xdr:col>
      <xdr:colOff>142875</xdr:colOff>
      <xdr:row>292</xdr:row>
      <xdr:rowOff>142875</xdr:rowOff>
    </xdr:to>
    <xdr:pic>
      <xdr:nvPicPr>
        <xdr:cNvPr id="4515" name="Picture 4514">
          <a:extLst>
            <a:ext uri="{FF2B5EF4-FFF2-40B4-BE49-F238E27FC236}">
              <a16:creationId xmlns:a16="http://schemas.microsoft.com/office/drawing/2014/main" id="{00000000-0008-0000-0200-0000A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1074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0</xdr:rowOff>
    </xdr:from>
    <xdr:to>
      <xdr:col>0</xdr:col>
      <xdr:colOff>142875</xdr:colOff>
      <xdr:row>311</xdr:row>
      <xdr:rowOff>142875</xdr:rowOff>
    </xdr:to>
    <xdr:pic>
      <xdr:nvPicPr>
        <xdr:cNvPr id="4516" name="Picture 4515">
          <a:extLst>
            <a:ext uri="{FF2B5EF4-FFF2-40B4-BE49-F238E27FC236}">
              <a16:creationId xmlns:a16="http://schemas.microsoft.com/office/drawing/2014/main" id="{00000000-0008-0000-0200-0000A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134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xdr:row>
      <xdr:rowOff>0</xdr:rowOff>
    </xdr:from>
    <xdr:to>
      <xdr:col>0</xdr:col>
      <xdr:colOff>142875</xdr:colOff>
      <xdr:row>303</xdr:row>
      <xdr:rowOff>142875</xdr:rowOff>
    </xdr:to>
    <xdr:pic>
      <xdr:nvPicPr>
        <xdr:cNvPr id="4517" name="Picture 4516">
          <a:extLst>
            <a:ext uri="{FF2B5EF4-FFF2-40B4-BE49-F238E27FC236}">
              <a16:creationId xmlns:a16="http://schemas.microsoft.com/office/drawing/2014/main" id="{00000000-0008-0000-0200-0000A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1607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xdr:row>
      <xdr:rowOff>0</xdr:rowOff>
    </xdr:from>
    <xdr:to>
      <xdr:col>0</xdr:col>
      <xdr:colOff>142875</xdr:colOff>
      <xdr:row>304</xdr:row>
      <xdr:rowOff>142875</xdr:rowOff>
    </xdr:to>
    <xdr:pic>
      <xdr:nvPicPr>
        <xdr:cNvPr id="4518" name="Picture 4517">
          <a:extLst>
            <a:ext uri="{FF2B5EF4-FFF2-40B4-BE49-F238E27FC236}">
              <a16:creationId xmlns:a16="http://schemas.microsoft.com/office/drawing/2014/main" id="{00000000-0008-0000-0200-0000A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1874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xdr:row>
      <xdr:rowOff>0</xdr:rowOff>
    </xdr:from>
    <xdr:to>
      <xdr:col>0</xdr:col>
      <xdr:colOff>142875</xdr:colOff>
      <xdr:row>305</xdr:row>
      <xdr:rowOff>142875</xdr:rowOff>
    </xdr:to>
    <xdr:pic>
      <xdr:nvPicPr>
        <xdr:cNvPr id="4519" name="Picture 4518">
          <a:extLst>
            <a:ext uri="{FF2B5EF4-FFF2-40B4-BE49-F238E27FC236}">
              <a16:creationId xmlns:a16="http://schemas.microsoft.com/office/drawing/2014/main" id="{00000000-0008-0000-0200-0000A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2141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xdr:row>
      <xdr:rowOff>0</xdr:rowOff>
    </xdr:from>
    <xdr:to>
      <xdr:col>0</xdr:col>
      <xdr:colOff>142875</xdr:colOff>
      <xdr:row>306</xdr:row>
      <xdr:rowOff>142875</xdr:rowOff>
    </xdr:to>
    <xdr:pic>
      <xdr:nvPicPr>
        <xdr:cNvPr id="4520" name="Picture 4519">
          <a:extLst>
            <a:ext uri="{FF2B5EF4-FFF2-40B4-BE49-F238E27FC236}">
              <a16:creationId xmlns:a16="http://schemas.microsoft.com/office/drawing/2014/main" id="{00000000-0008-0000-0200-0000A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2407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xdr:row>
      <xdr:rowOff>0</xdr:rowOff>
    </xdr:from>
    <xdr:to>
      <xdr:col>0</xdr:col>
      <xdr:colOff>142875</xdr:colOff>
      <xdr:row>321</xdr:row>
      <xdr:rowOff>142875</xdr:rowOff>
    </xdr:to>
    <xdr:pic>
      <xdr:nvPicPr>
        <xdr:cNvPr id="4521" name="Picture 4520">
          <a:extLst>
            <a:ext uri="{FF2B5EF4-FFF2-40B4-BE49-F238E27FC236}">
              <a16:creationId xmlns:a16="http://schemas.microsoft.com/office/drawing/2014/main" id="{00000000-0008-0000-0200-0000A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267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142875</xdr:colOff>
      <xdr:row>312</xdr:row>
      <xdr:rowOff>142875</xdr:rowOff>
    </xdr:to>
    <xdr:pic>
      <xdr:nvPicPr>
        <xdr:cNvPr id="4522" name="Picture 4521">
          <a:extLst>
            <a:ext uri="{FF2B5EF4-FFF2-40B4-BE49-F238E27FC236}">
              <a16:creationId xmlns:a16="http://schemas.microsoft.com/office/drawing/2014/main" id="{00000000-0008-0000-0200-0000A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2941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0</xdr:rowOff>
    </xdr:from>
    <xdr:to>
      <xdr:col>0</xdr:col>
      <xdr:colOff>142875</xdr:colOff>
      <xdr:row>317</xdr:row>
      <xdr:rowOff>142875</xdr:rowOff>
    </xdr:to>
    <xdr:pic>
      <xdr:nvPicPr>
        <xdr:cNvPr id="4523" name="Picture 4522">
          <a:extLst>
            <a:ext uri="{FF2B5EF4-FFF2-40B4-BE49-F238E27FC236}">
              <a16:creationId xmlns:a16="http://schemas.microsoft.com/office/drawing/2014/main" id="{00000000-0008-0000-0200-0000A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3207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xdr:row>
      <xdr:rowOff>0</xdr:rowOff>
    </xdr:from>
    <xdr:to>
      <xdr:col>0</xdr:col>
      <xdr:colOff>142875</xdr:colOff>
      <xdr:row>313</xdr:row>
      <xdr:rowOff>142875</xdr:rowOff>
    </xdr:to>
    <xdr:pic>
      <xdr:nvPicPr>
        <xdr:cNvPr id="4524" name="Picture 4523">
          <a:extLst>
            <a:ext uri="{FF2B5EF4-FFF2-40B4-BE49-F238E27FC236}">
              <a16:creationId xmlns:a16="http://schemas.microsoft.com/office/drawing/2014/main" id="{00000000-0008-0000-0200-0000A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3474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322</xdr:row>
      <xdr:rowOff>0</xdr:rowOff>
    </xdr:from>
    <xdr:to>
      <xdr:col>0</xdr:col>
      <xdr:colOff>142875</xdr:colOff>
      <xdr:row>322</xdr:row>
      <xdr:rowOff>142875</xdr:rowOff>
    </xdr:to>
    <xdr:pic>
      <xdr:nvPicPr>
        <xdr:cNvPr id="4525" name="Picture 4524">
          <a:extLst>
            <a:ext uri="{FF2B5EF4-FFF2-40B4-BE49-F238E27FC236}">
              <a16:creationId xmlns:a16="http://schemas.microsoft.com/office/drawing/2014/main" id="{00000000-0008-0000-0200-0000A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3741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xdr:row>
      <xdr:rowOff>0</xdr:rowOff>
    </xdr:from>
    <xdr:to>
      <xdr:col>0</xdr:col>
      <xdr:colOff>142875</xdr:colOff>
      <xdr:row>319</xdr:row>
      <xdr:rowOff>142875</xdr:rowOff>
    </xdr:to>
    <xdr:pic>
      <xdr:nvPicPr>
        <xdr:cNvPr id="4526" name="Picture 4525">
          <a:extLst>
            <a:ext uri="{FF2B5EF4-FFF2-40B4-BE49-F238E27FC236}">
              <a16:creationId xmlns:a16="http://schemas.microsoft.com/office/drawing/2014/main" id="{00000000-0008-0000-0200-0000A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400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0</xdr:rowOff>
    </xdr:from>
    <xdr:to>
      <xdr:col>0</xdr:col>
      <xdr:colOff>142875</xdr:colOff>
      <xdr:row>314</xdr:row>
      <xdr:rowOff>142875</xdr:rowOff>
    </xdr:to>
    <xdr:pic>
      <xdr:nvPicPr>
        <xdr:cNvPr id="4527" name="Picture 4526">
          <a:extLst>
            <a:ext uri="{FF2B5EF4-FFF2-40B4-BE49-F238E27FC236}">
              <a16:creationId xmlns:a16="http://schemas.microsoft.com/office/drawing/2014/main" id="{00000000-0008-0000-0200-0000A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4274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xdr:row>
      <xdr:rowOff>0</xdr:rowOff>
    </xdr:from>
    <xdr:to>
      <xdr:col>0</xdr:col>
      <xdr:colOff>142875</xdr:colOff>
      <xdr:row>323</xdr:row>
      <xdr:rowOff>142875</xdr:rowOff>
    </xdr:to>
    <xdr:pic>
      <xdr:nvPicPr>
        <xdr:cNvPr id="4528" name="Picture 4527">
          <a:extLst>
            <a:ext uri="{FF2B5EF4-FFF2-40B4-BE49-F238E27FC236}">
              <a16:creationId xmlns:a16="http://schemas.microsoft.com/office/drawing/2014/main" id="{00000000-0008-0000-0200-0000B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4541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0</xdr:rowOff>
    </xdr:from>
    <xdr:to>
      <xdr:col>0</xdr:col>
      <xdr:colOff>142875</xdr:colOff>
      <xdr:row>318</xdr:row>
      <xdr:rowOff>142875</xdr:rowOff>
    </xdr:to>
    <xdr:pic>
      <xdr:nvPicPr>
        <xdr:cNvPr id="4529" name="Picture 4528">
          <a:extLst>
            <a:ext uri="{FF2B5EF4-FFF2-40B4-BE49-F238E27FC236}">
              <a16:creationId xmlns:a16="http://schemas.microsoft.com/office/drawing/2014/main" id="{00000000-0008-0000-0200-0000B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4808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0</xdr:rowOff>
    </xdr:from>
    <xdr:to>
      <xdr:col>0</xdr:col>
      <xdr:colOff>142875</xdr:colOff>
      <xdr:row>315</xdr:row>
      <xdr:rowOff>142875</xdr:rowOff>
    </xdr:to>
    <xdr:pic>
      <xdr:nvPicPr>
        <xdr:cNvPr id="4530" name="Picture 4529">
          <a:extLst>
            <a:ext uri="{FF2B5EF4-FFF2-40B4-BE49-F238E27FC236}">
              <a16:creationId xmlns:a16="http://schemas.microsoft.com/office/drawing/2014/main" id="{00000000-0008-0000-0200-0000B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5074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316</xdr:row>
      <xdr:rowOff>0</xdr:rowOff>
    </xdr:from>
    <xdr:to>
      <xdr:col>0</xdr:col>
      <xdr:colOff>142875</xdr:colOff>
      <xdr:row>316</xdr:row>
      <xdr:rowOff>142875</xdr:rowOff>
    </xdr:to>
    <xdr:pic>
      <xdr:nvPicPr>
        <xdr:cNvPr id="4531" name="Picture 4530">
          <a:extLst>
            <a:ext uri="{FF2B5EF4-FFF2-40B4-BE49-F238E27FC236}">
              <a16:creationId xmlns:a16="http://schemas.microsoft.com/office/drawing/2014/main" id="{00000000-0008-0000-0200-0000B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534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324</xdr:row>
      <xdr:rowOff>0</xdr:rowOff>
    </xdr:from>
    <xdr:to>
      <xdr:col>0</xdr:col>
      <xdr:colOff>142875</xdr:colOff>
      <xdr:row>324</xdr:row>
      <xdr:rowOff>142875</xdr:rowOff>
    </xdr:to>
    <xdr:pic>
      <xdr:nvPicPr>
        <xdr:cNvPr id="4532" name="Picture 4531">
          <a:extLst>
            <a:ext uri="{FF2B5EF4-FFF2-40B4-BE49-F238E27FC236}">
              <a16:creationId xmlns:a16="http://schemas.microsoft.com/office/drawing/2014/main" id="{00000000-0008-0000-0200-0000B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5608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xdr:row>
      <xdr:rowOff>0</xdr:rowOff>
    </xdr:from>
    <xdr:to>
      <xdr:col>0</xdr:col>
      <xdr:colOff>142875</xdr:colOff>
      <xdr:row>320</xdr:row>
      <xdr:rowOff>142875</xdr:rowOff>
    </xdr:to>
    <xdr:pic>
      <xdr:nvPicPr>
        <xdr:cNvPr id="4533" name="Picture 4532">
          <a:extLst>
            <a:ext uri="{FF2B5EF4-FFF2-40B4-BE49-F238E27FC236}">
              <a16:creationId xmlns:a16="http://schemas.microsoft.com/office/drawing/2014/main" id="{00000000-0008-0000-0200-0000B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5874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142875</xdr:colOff>
      <xdr:row>330</xdr:row>
      <xdr:rowOff>142875</xdr:rowOff>
    </xdr:to>
    <xdr:pic>
      <xdr:nvPicPr>
        <xdr:cNvPr id="4534" name="Picture 4533">
          <a:extLst>
            <a:ext uri="{FF2B5EF4-FFF2-40B4-BE49-F238E27FC236}">
              <a16:creationId xmlns:a16="http://schemas.microsoft.com/office/drawing/2014/main" id="{00000000-0008-0000-0200-0000B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6141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0</xdr:col>
      <xdr:colOff>142875</xdr:colOff>
      <xdr:row>331</xdr:row>
      <xdr:rowOff>142875</xdr:rowOff>
    </xdr:to>
    <xdr:pic>
      <xdr:nvPicPr>
        <xdr:cNvPr id="4535" name="Picture 4534">
          <a:extLst>
            <a:ext uri="{FF2B5EF4-FFF2-40B4-BE49-F238E27FC236}">
              <a16:creationId xmlns:a16="http://schemas.microsoft.com/office/drawing/2014/main" id="{00000000-0008-0000-0200-0000B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6408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0</xdr:rowOff>
    </xdr:from>
    <xdr:to>
      <xdr:col>0</xdr:col>
      <xdr:colOff>142875</xdr:colOff>
      <xdr:row>326</xdr:row>
      <xdr:rowOff>142875</xdr:rowOff>
    </xdr:to>
    <xdr:pic>
      <xdr:nvPicPr>
        <xdr:cNvPr id="4536" name="Picture 4535">
          <a:extLst>
            <a:ext uri="{FF2B5EF4-FFF2-40B4-BE49-F238E27FC236}">
              <a16:creationId xmlns:a16="http://schemas.microsoft.com/office/drawing/2014/main" id="{00000000-0008-0000-0200-0000B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6675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327</xdr:row>
      <xdr:rowOff>0</xdr:rowOff>
    </xdr:from>
    <xdr:to>
      <xdr:col>0</xdr:col>
      <xdr:colOff>142875</xdr:colOff>
      <xdr:row>327</xdr:row>
      <xdr:rowOff>142875</xdr:rowOff>
    </xdr:to>
    <xdr:pic>
      <xdr:nvPicPr>
        <xdr:cNvPr id="4537" name="Picture 4536">
          <a:extLst>
            <a:ext uri="{FF2B5EF4-FFF2-40B4-BE49-F238E27FC236}">
              <a16:creationId xmlns:a16="http://schemas.microsoft.com/office/drawing/2014/main" id="{00000000-0008-0000-0200-0000B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6941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0</xdr:rowOff>
    </xdr:from>
    <xdr:to>
      <xdr:col>0</xdr:col>
      <xdr:colOff>142875</xdr:colOff>
      <xdr:row>332</xdr:row>
      <xdr:rowOff>142875</xdr:rowOff>
    </xdr:to>
    <xdr:pic>
      <xdr:nvPicPr>
        <xdr:cNvPr id="4538" name="Picture 4537">
          <a:extLst>
            <a:ext uri="{FF2B5EF4-FFF2-40B4-BE49-F238E27FC236}">
              <a16:creationId xmlns:a16="http://schemas.microsoft.com/office/drawing/2014/main" id="{00000000-0008-0000-0200-0000B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7208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0</xdr:rowOff>
    </xdr:from>
    <xdr:to>
      <xdr:col>0</xdr:col>
      <xdr:colOff>142875</xdr:colOff>
      <xdr:row>328</xdr:row>
      <xdr:rowOff>142875</xdr:rowOff>
    </xdr:to>
    <xdr:pic>
      <xdr:nvPicPr>
        <xdr:cNvPr id="4539" name="Picture 4538">
          <a:extLst>
            <a:ext uri="{FF2B5EF4-FFF2-40B4-BE49-F238E27FC236}">
              <a16:creationId xmlns:a16="http://schemas.microsoft.com/office/drawing/2014/main" id="{00000000-0008-0000-0200-0000B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7475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xdr:row>
      <xdr:rowOff>0</xdr:rowOff>
    </xdr:from>
    <xdr:to>
      <xdr:col>0</xdr:col>
      <xdr:colOff>142875</xdr:colOff>
      <xdr:row>334</xdr:row>
      <xdr:rowOff>142875</xdr:rowOff>
    </xdr:to>
    <xdr:pic>
      <xdr:nvPicPr>
        <xdr:cNvPr id="4540" name="Picture 4539">
          <a:extLst>
            <a:ext uri="{FF2B5EF4-FFF2-40B4-BE49-F238E27FC236}">
              <a16:creationId xmlns:a16="http://schemas.microsoft.com/office/drawing/2014/main" id="{00000000-0008-0000-0200-0000B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7741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xdr:row>
      <xdr:rowOff>0</xdr:rowOff>
    </xdr:from>
    <xdr:to>
      <xdr:col>0</xdr:col>
      <xdr:colOff>142875</xdr:colOff>
      <xdr:row>335</xdr:row>
      <xdr:rowOff>142875</xdr:rowOff>
    </xdr:to>
    <xdr:pic>
      <xdr:nvPicPr>
        <xdr:cNvPr id="4541" name="Picture 4540">
          <a:extLst>
            <a:ext uri="{FF2B5EF4-FFF2-40B4-BE49-F238E27FC236}">
              <a16:creationId xmlns:a16="http://schemas.microsoft.com/office/drawing/2014/main" id="{00000000-0008-0000-0200-0000B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800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0</xdr:rowOff>
    </xdr:from>
    <xdr:to>
      <xdr:col>0</xdr:col>
      <xdr:colOff>142875</xdr:colOff>
      <xdr:row>344</xdr:row>
      <xdr:rowOff>142875</xdr:rowOff>
    </xdr:to>
    <xdr:pic>
      <xdr:nvPicPr>
        <xdr:cNvPr id="4542" name="Picture 4541">
          <a:extLst>
            <a:ext uri="{FF2B5EF4-FFF2-40B4-BE49-F238E27FC236}">
              <a16:creationId xmlns:a16="http://schemas.microsoft.com/office/drawing/2014/main" id="{00000000-0008-0000-0200-0000B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8275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349</xdr:row>
      <xdr:rowOff>0</xdr:rowOff>
    </xdr:from>
    <xdr:to>
      <xdr:col>0</xdr:col>
      <xdr:colOff>142875</xdr:colOff>
      <xdr:row>349</xdr:row>
      <xdr:rowOff>142875</xdr:rowOff>
    </xdr:to>
    <xdr:pic>
      <xdr:nvPicPr>
        <xdr:cNvPr id="4543" name="Picture 4542">
          <a:extLst>
            <a:ext uri="{FF2B5EF4-FFF2-40B4-BE49-F238E27FC236}">
              <a16:creationId xmlns:a16="http://schemas.microsoft.com/office/drawing/2014/main" id="{00000000-0008-0000-0200-0000B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8541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xdr:row>
      <xdr:rowOff>0</xdr:rowOff>
    </xdr:from>
    <xdr:to>
      <xdr:col>0</xdr:col>
      <xdr:colOff>142875</xdr:colOff>
      <xdr:row>345</xdr:row>
      <xdr:rowOff>142875</xdr:rowOff>
    </xdr:to>
    <xdr:pic>
      <xdr:nvPicPr>
        <xdr:cNvPr id="4544" name="Picture 4543">
          <a:extLst>
            <a:ext uri="{FF2B5EF4-FFF2-40B4-BE49-F238E27FC236}">
              <a16:creationId xmlns:a16="http://schemas.microsoft.com/office/drawing/2014/main" id="{00000000-0008-0000-0200-0000C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8808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350</xdr:row>
      <xdr:rowOff>0</xdr:rowOff>
    </xdr:from>
    <xdr:to>
      <xdr:col>0</xdr:col>
      <xdr:colOff>142875</xdr:colOff>
      <xdr:row>350</xdr:row>
      <xdr:rowOff>142875</xdr:rowOff>
    </xdr:to>
    <xdr:pic>
      <xdr:nvPicPr>
        <xdr:cNvPr id="4545" name="Picture 4544">
          <a:extLst>
            <a:ext uri="{FF2B5EF4-FFF2-40B4-BE49-F238E27FC236}">
              <a16:creationId xmlns:a16="http://schemas.microsoft.com/office/drawing/2014/main" id="{00000000-0008-0000-0200-0000C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9075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0</xdr:rowOff>
    </xdr:from>
    <xdr:to>
      <xdr:col>0</xdr:col>
      <xdr:colOff>142875</xdr:colOff>
      <xdr:row>346</xdr:row>
      <xdr:rowOff>142875</xdr:rowOff>
    </xdr:to>
    <xdr:pic>
      <xdr:nvPicPr>
        <xdr:cNvPr id="4546" name="Picture 4545">
          <a:extLst>
            <a:ext uri="{FF2B5EF4-FFF2-40B4-BE49-F238E27FC236}">
              <a16:creationId xmlns:a16="http://schemas.microsoft.com/office/drawing/2014/main" id="{00000000-0008-0000-0200-0000C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9342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351</xdr:row>
      <xdr:rowOff>0</xdr:rowOff>
    </xdr:from>
    <xdr:to>
      <xdr:col>0</xdr:col>
      <xdr:colOff>142875</xdr:colOff>
      <xdr:row>351</xdr:row>
      <xdr:rowOff>142875</xdr:rowOff>
    </xdr:to>
    <xdr:pic>
      <xdr:nvPicPr>
        <xdr:cNvPr id="4547" name="Picture 4546">
          <a:extLst>
            <a:ext uri="{FF2B5EF4-FFF2-40B4-BE49-F238E27FC236}">
              <a16:creationId xmlns:a16="http://schemas.microsoft.com/office/drawing/2014/main" id="{00000000-0008-0000-0200-0000C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9608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0</xdr:rowOff>
    </xdr:from>
    <xdr:to>
      <xdr:col>0</xdr:col>
      <xdr:colOff>142875</xdr:colOff>
      <xdr:row>347</xdr:row>
      <xdr:rowOff>142875</xdr:rowOff>
    </xdr:to>
    <xdr:pic>
      <xdr:nvPicPr>
        <xdr:cNvPr id="4548" name="Picture 4547">
          <a:extLst>
            <a:ext uri="{FF2B5EF4-FFF2-40B4-BE49-F238E27FC236}">
              <a16:creationId xmlns:a16="http://schemas.microsoft.com/office/drawing/2014/main" id="{00000000-0008-0000-0200-0000C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6987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xdr:row>
      <xdr:rowOff>0</xdr:rowOff>
    </xdr:from>
    <xdr:to>
      <xdr:col>0</xdr:col>
      <xdr:colOff>142875</xdr:colOff>
      <xdr:row>352</xdr:row>
      <xdr:rowOff>142875</xdr:rowOff>
    </xdr:to>
    <xdr:pic>
      <xdr:nvPicPr>
        <xdr:cNvPr id="4549" name="Picture 4548">
          <a:extLst>
            <a:ext uri="{FF2B5EF4-FFF2-40B4-BE49-F238E27FC236}">
              <a16:creationId xmlns:a16="http://schemas.microsoft.com/office/drawing/2014/main" id="{00000000-0008-0000-0200-0000C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0142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348</xdr:row>
      <xdr:rowOff>0</xdr:rowOff>
    </xdr:from>
    <xdr:to>
      <xdr:col>0</xdr:col>
      <xdr:colOff>142875</xdr:colOff>
      <xdr:row>348</xdr:row>
      <xdr:rowOff>142875</xdr:rowOff>
    </xdr:to>
    <xdr:pic>
      <xdr:nvPicPr>
        <xdr:cNvPr id="4550" name="Picture 4549">
          <a:extLst>
            <a:ext uri="{FF2B5EF4-FFF2-40B4-BE49-F238E27FC236}">
              <a16:creationId xmlns:a16="http://schemas.microsoft.com/office/drawing/2014/main" id="{00000000-0008-0000-0200-0000C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0408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353</xdr:row>
      <xdr:rowOff>0</xdr:rowOff>
    </xdr:from>
    <xdr:to>
      <xdr:col>0</xdr:col>
      <xdr:colOff>142875</xdr:colOff>
      <xdr:row>353</xdr:row>
      <xdr:rowOff>142875</xdr:rowOff>
    </xdr:to>
    <xdr:pic>
      <xdr:nvPicPr>
        <xdr:cNvPr id="4551" name="Picture 4550">
          <a:extLst>
            <a:ext uri="{FF2B5EF4-FFF2-40B4-BE49-F238E27FC236}">
              <a16:creationId xmlns:a16="http://schemas.microsoft.com/office/drawing/2014/main" id="{00000000-0008-0000-0200-0000C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0675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xdr:row>
      <xdr:rowOff>0</xdr:rowOff>
    </xdr:from>
    <xdr:to>
      <xdr:col>0</xdr:col>
      <xdr:colOff>142875</xdr:colOff>
      <xdr:row>336</xdr:row>
      <xdr:rowOff>142875</xdr:rowOff>
    </xdr:to>
    <xdr:pic>
      <xdr:nvPicPr>
        <xdr:cNvPr id="4552" name="Picture 4551">
          <a:extLst>
            <a:ext uri="{FF2B5EF4-FFF2-40B4-BE49-F238E27FC236}">
              <a16:creationId xmlns:a16="http://schemas.microsoft.com/office/drawing/2014/main" id="{00000000-0008-0000-0200-0000C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0942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xdr:row>
      <xdr:rowOff>0</xdr:rowOff>
    </xdr:from>
    <xdr:to>
      <xdr:col>0</xdr:col>
      <xdr:colOff>142875</xdr:colOff>
      <xdr:row>340</xdr:row>
      <xdr:rowOff>142875</xdr:rowOff>
    </xdr:to>
    <xdr:pic>
      <xdr:nvPicPr>
        <xdr:cNvPr id="4553" name="Picture 4552">
          <a:extLst>
            <a:ext uri="{FF2B5EF4-FFF2-40B4-BE49-F238E27FC236}">
              <a16:creationId xmlns:a16="http://schemas.microsoft.com/office/drawing/2014/main" id="{00000000-0008-0000-0200-0000C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1208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337</xdr:row>
      <xdr:rowOff>0</xdr:rowOff>
    </xdr:from>
    <xdr:to>
      <xdr:col>0</xdr:col>
      <xdr:colOff>142875</xdr:colOff>
      <xdr:row>337</xdr:row>
      <xdr:rowOff>142875</xdr:rowOff>
    </xdr:to>
    <xdr:pic>
      <xdr:nvPicPr>
        <xdr:cNvPr id="4554" name="Picture 4553">
          <a:extLst>
            <a:ext uri="{FF2B5EF4-FFF2-40B4-BE49-F238E27FC236}">
              <a16:creationId xmlns:a16="http://schemas.microsoft.com/office/drawing/2014/main" id="{00000000-0008-0000-0200-0000C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1475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0</xdr:rowOff>
    </xdr:from>
    <xdr:to>
      <xdr:col>0</xdr:col>
      <xdr:colOff>142875</xdr:colOff>
      <xdr:row>341</xdr:row>
      <xdr:rowOff>142875</xdr:rowOff>
    </xdr:to>
    <xdr:pic>
      <xdr:nvPicPr>
        <xdr:cNvPr id="4555" name="Picture 4554">
          <a:extLst>
            <a:ext uri="{FF2B5EF4-FFF2-40B4-BE49-F238E27FC236}">
              <a16:creationId xmlns:a16="http://schemas.microsoft.com/office/drawing/2014/main" id="{00000000-0008-0000-0200-0000C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1742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xdr:row>
      <xdr:rowOff>0</xdr:rowOff>
    </xdr:from>
    <xdr:to>
      <xdr:col>0</xdr:col>
      <xdr:colOff>142875</xdr:colOff>
      <xdr:row>338</xdr:row>
      <xdr:rowOff>142875</xdr:rowOff>
    </xdr:to>
    <xdr:pic>
      <xdr:nvPicPr>
        <xdr:cNvPr id="4556" name="Picture 4555">
          <a:extLst>
            <a:ext uri="{FF2B5EF4-FFF2-40B4-BE49-F238E27FC236}">
              <a16:creationId xmlns:a16="http://schemas.microsoft.com/office/drawing/2014/main" id="{00000000-0008-0000-0200-0000C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2009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0</xdr:rowOff>
    </xdr:from>
    <xdr:to>
      <xdr:col>0</xdr:col>
      <xdr:colOff>142875</xdr:colOff>
      <xdr:row>342</xdr:row>
      <xdr:rowOff>142875</xdr:rowOff>
    </xdr:to>
    <xdr:pic>
      <xdr:nvPicPr>
        <xdr:cNvPr id="4557" name="Picture 4556">
          <a:extLst>
            <a:ext uri="{FF2B5EF4-FFF2-40B4-BE49-F238E27FC236}">
              <a16:creationId xmlns:a16="http://schemas.microsoft.com/office/drawing/2014/main" id="{00000000-0008-0000-0200-0000C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2275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0</xdr:rowOff>
    </xdr:from>
    <xdr:to>
      <xdr:col>0</xdr:col>
      <xdr:colOff>142875</xdr:colOff>
      <xdr:row>339</xdr:row>
      <xdr:rowOff>142875</xdr:rowOff>
    </xdr:to>
    <xdr:pic>
      <xdr:nvPicPr>
        <xdr:cNvPr id="4558" name="Picture 4557">
          <a:extLst>
            <a:ext uri="{FF2B5EF4-FFF2-40B4-BE49-F238E27FC236}">
              <a16:creationId xmlns:a16="http://schemas.microsoft.com/office/drawing/2014/main" id="{00000000-0008-0000-0200-0000C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2542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0</xdr:rowOff>
    </xdr:from>
    <xdr:to>
      <xdr:col>0</xdr:col>
      <xdr:colOff>142875</xdr:colOff>
      <xdr:row>343</xdr:row>
      <xdr:rowOff>142875</xdr:rowOff>
    </xdr:to>
    <xdr:pic>
      <xdr:nvPicPr>
        <xdr:cNvPr id="4559" name="Picture 4558">
          <a:extLst>
            <a:ext uri="{FF2B5EF4-FFF2-40B4-BE49-F238E27FC236}">
              <a16:creationId xmlns:a16="http://schemas.microsoft.com/office/drawing/2014/main" id="{00000000-0008-0000-0200-0000C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2809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359</xdr:row>
      <xdr:rowOff>0</xdr:rowOff>
    </xdr:from>
    <xdr:to>
      <xdr:col>0</xdr:col>
      <xdr:colOff>142875</xdr:colOff>
      <xdr:row>359</xdr:row>
      <xdr:rowOff>142875</xdr:rowOff>
    </xdr:to>
    <xdr:pic>
      <xdr:nvPicPr>
        <xdr:cNvPr id="4560" name="Picture 4559">
          <a:extLst>
            <a:ext uri="{FF2B5EF4-FFF2-40B4-BE49-F238E27FC236}">
              <a16:creationId xmlns:a16="http://schemas.microsoft.com/office/drawing/2014/main" id="{00000000-0008-0000-0200-0000D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3075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xdr:row>
      <xdr:rowOff>0</xdr:rowOff>
    </xdr:from>
    <xdr:to>
      <xdr:col>0</xdr:col>
      <xdr:colOff>142875</xdr:colOff>
      <xdr:row>362</xdr:row>
      <xdr:rowOff>142875</xdr:rowOff>
    </xdr:to>
    <xdr:pic>
      <xdr:nvPicPr>
        <xdr:cNvPr id="4561" name="Picture 4560">
          <a:extLst>
            <a:ext uri="{FF2B5EF4-FFF2-40B4-BE49-F238E27FC236}">
              <a16:creationId xmlns:a16="http://schemas.microsoft.com/office/drawing/2014/main" id="{00000000-0008-0000-0200-0000D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334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360</xdr:row>
      <xdr:rowOff>0</xdr:rowOff>
    </xdr:from>
    <xdr:to>
      <xdr:col>0</xdr:col>
      <xdr:colOff>142875</xdr:colOff>
      <xdr:row>360</xdr:row>
      <xdr:rowOff>142875</xdr:rowOff>
    </xdr:to>
    <xdr:pic>
      <xdr:nvPicPr>
        <xdr:cNvPr id="4562" name="Picture 4561">
          <a:extLst>
            <a:ext uri="{FF2B5EF4-FFF2-40B4-BE49-F238E27FC236}">
              <a16:creationId xmlns:a16="http://schemas.microsoft.com/office/drawing/2014/main" id="{00000000-0008-0000-0200-0000D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3609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361</xdr:row>
      <xdr:rowOff>0</xdr:rowOff>
    </xdr:from>
    <xdr:to>
      <xdr:col>0</xdr:col>
      <xdr:colOff>142875</xdr:colOff>
      <xdr:row>361</xdr:row>
      <xdr:rowOff>142875</xdr:rowOff>
    </xdr:to>
    <xdr:pic>
      <xdr:nvPicPr>
        <xdr:cNvPr id="4563" name="Picture 4562">
          <a:extLst>
            <a:ext uri="{FF2B5EF4-FFF2-40B4-BE49-F238E27FC236}">
              <a16:creationId xmlns:a16="http://schemas.microsoft.com/office/drawing/2014/main" id="{00000000-0008-0000-0200-0000D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3875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xdr:row>
      <xdr:rowOff>0</xdr:rowOff>
    </xdr:from>
    <xdr:to>
      <xdr:col>0</xdr:col>
      <xdr:colOff>142875</xdr:colOff>
      <xdr:row>369</xdr:row>
      <xdr:rowOff>142875</xdr:rowOff>
    </xdr:to>
    <xdr:pic>
      <xdr:nvPicPr>
        <xdr:cNvPr id="4564" name="Picture 4563">
          <a:extLst>
            <a:ext uri="{FF2B5EF4-FFF2-40B4-BE49-F238E27FC236}">
              <a16:creationId xmlns:a16="http://schemas.microsoft.com/office/drawing/2014/main" id="{00000000-0008-0000-0200-0000D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4142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xdr:row>
      <xdr:rowOff>0</xdr:rowOff>
    </xdr:from>
    <xdr:to>
      <xdr:col>0</xdr:col>
      <xdr:colOff>142875</xdr:colOff>
      <xdr:row>370</xdr:row>
      <xdr:rowOff>142875</xdr:rowOff>
    </xdr:to>
    <xdr:pic>
      <xdr:nvPicPr>
        <xdr:cNvPr id="4565" name="Picture 4564">
          <a:extLst>
            <a:ext uri="{FF2B5EF4-FFF2-40B4-BE49-F238E27FC236}">
              <a16:creationId xmlns:a16="http://schemas.microsoft.com/office/drawing/2014/main" id="{00000000-0008-0000-0200-0000D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4409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372</xdr:row>
      <xdr:rowOff>0</xdr:rowOff>
    </xdr:from>
    <xdr:to>
      <xdr:col>0</xdr:col>
      <xdr:colOff>142875</xdr:colOff>
      <xdr:row>372</xdr:row>
      <xdr:rowOff>142875</xdr:rowOff>
    </xdr:to>
    <xdr:pic>
      <xdr:nvPicPr>
        <xdr:cNvPr id="4566" name="Picture 4565">
          <a:extLst>
            <a:ext uri="{FF2B5EF4-FFF2-40B4-BE49-F238E27FC236}">
              <a16:creationId xmlns:a16="http://schemas.microsoft.com/office/drawing/2014/main" id="{00000000-0008-0000-0200-0000D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467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0</xdr:rowOff>
    </xdr:from>
    <xdr:to>
      <xdr:col>0</xdr:col>
      <xdr:colOff>142875</xdr:colOff>
      <xdr:row>377</xdr:row>
      <xdr:rowOff>142875</xdr:rowOff>
    </xdr:to>
    <xdr:pic>
      <xdr:nvPicPr>
        <xdr:cNvPr id="4567" name="Picture 4566">
          <a:extLst>
            <a:ext uri="{FF2B5EF4-FFF2-40B4-BE49-F238E27FC236}">
              <a16:creationId xmlns:a16="http://schemas.microsoft.com/office/drawing/2014/main" id="{00000000-0008-0000-0200-0000D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4942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xdr:row>
      <xdr:rowOff>0</xdr:rowOff>
    </xdr:from>
    <xdr:to>
      <xdr:col>0</xdr:col>
      <xdr:colOff>142875</xdr:colOff>
      <xdr:row>378</xdr:row>
      <xdr:rowOff>142875</xdr:rowOff>
    </xdr:to>
    <xdr:pic>
      <xdr:nvPicPr>
        <xdr:cNvPr id="4568" name="Picture 4567">
          <a:extLst>
            <a:ext uri="{FF2B5EF4-FFF2-40B4-BE49-F238E27FC236}">
              <a16:creationId xmlns:a16="http://schemas.microsoft.com/office/drawing/2014/main" id="{00000000-0008-0000-0200-0000D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5209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xdr:row>
      <xdr:rowOff>0</xdr:rowOff>
    </xdr:from>
    <xdr:to>
      <xdr:col>0</xdr:col>
      <xdr:colOff>142875</xdr:colOff>
      <xdr:row>379</xdr:row>
      <xdr:rowOff>142875</xdr:rowOff>
    </xdr:to>
    <xdr:pic>
      <xdr:nvPicPr>
        <xdr:cNvPr id="4569" name="Picture 4568">
          <a:extLst>
            <a:ext uri="{FF2B5EF4-FFF2-40B4-BE49-F238E27FC236}">
              <a16:creationId xmlns:a16="http://schemas.microsoft.com/office/drawing/2014/main" id="{00000000-0008-0000-0200-0000D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5476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0</xdr:rowOff>
    </xdr:from>
    <xdr:to>
      <xdr:col>0</xdr:col>
      <xdr:colOff>142875</xdr:colOff>
      <xdr:row>373</xdr:row>
      <xdr:rowOff>142875</xdr:rowOff>
    </xdr:to>
    <xdr:pic>
      <xdr:nvPicPr>
        <xdr:cNvPr id="4570" name="Picture 4569">
          <a:extLst>
            <a:ext uri="{FF2B5EF4-FFF2-40B4-BE49-F238E27FC236}">
              <a16:creationId xmlns:a16="http://schemas.microsoft.com/office/drawing/2014/main" id="{00000000-0008-0000-0200-0000D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57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0</xdr:rowOff>
    </xdr:from>
    <xdr:to>
      <xdr:col>0</xdr:col>
      <xdr:colOff>142875</xdr:colOff>
      <xdr:row>380</xdr:row>
      <xdr:rowOff>142875</xdr:rowOff>
    </xdr:to>
    <xdr:pic>
      <xdr:nvPicPr>
        <xdr:cNvPr id="4571" name="Picture 4570">
          <a:extLst>
            <a:ext uri="{FF2B5EF4-FFF2-40B4-BE49-F238E27FC236}">
              <a16:creationId xmlns:a16="http://schemas.microsoft.com/office/drawing/2014/main" id="{00000000-0008-0000-0200-0000D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600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xdr:row>
      <xdr:rowOff>0</xdr:rowOff>
    </xdr:from>
    <xdr:to>
      <xdr:col>0</xdr:col>
      <xdr:colOff>142875</xdr:colOff>
      <xdr:row>374</xdr:row>
      <xdr:rowOff>142875</xdr:rowOff>
    </xdr:to>
    <xdr:pic>
      <xdr:nvPicPr>
        <xdr:cNvPr id="4572" name="Picture 4571">
          <a:extLst>
            <a:ext uri="{FF2B5EF4-FFF2-40B4-BE49-F238E27FC236}">
              <a16:creationId xmlns:a16="http://schemas.microsoft.com/office/drawing/2014/main" id="{00000000-0008-0000-0200-0000D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6276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0</xdr:rowOff>
    </xdr:from>
    <xdr:to>
      <xdr:col>0</xdr:col>
      <xdr:colOff>142875</xdr:colOff>
      <xdr:row>381</xdr:row>
      <xdr:rowOff>142875</xdr:rowOff>
    </xdr:to>
    <xdr:pic>
      <xdr:nvPicPr>
        <xdr:cNvPr id="4573" name="Picture 4572">
          <a:extLst>
            <a:ext uri="{FF2B5EF4-FFF2-40B4-BE49-F238E27FC236}">
              <a16:creationId xmlns:a16="http://schemas.microsoft.com/office/drawing/2014/main" id="{00000000-0008-0000-0200-0000D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6542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xdr:row>
      <xdr:rowOff>0</xdr:rowOff>
    </xdr:from>
    <xdr:to>
      <xdr:col>0</xdr:col>
      <xdr:colOff>142875</xdr:colOff>
      <xdr:row>375</xdr:row>
      <xdr:rowOff>142875</xdr:rowOff>
    </xdr:to>
    <xdr:pic>
      <xdr:nvPicPr>
        <xdr:cNvPr id="4574" name="Picture 4573">
          <a:extLst>
            <a:ext uri="{FF2B5EF4-FFF2-40B4-BE49-F238E27FC236}">
              <a16:creationId xmlns:a16="http://schemas.microsoft.com/office/drawing/2014/main" id="{00000000-0008-0000-0200-0000D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6809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xdr:row>
      <xdr:rowOff>0</xdr:rowOff>
    </xdr:from>
    <xdr:to>
      <xdr:col>0</xdr:col>
      <xdr:colOff>142875</xdr:colOff>
      <xdr:row>376</xdr:row>
      <xdr:rowOff>142875</xdr:rowOff>
    </xdr:to>
    <xdr:pic>
      <xdr:nvPicPr>
        <xdr:cNvPr id="4575" name="Picture 4574">
          <a:extLst>
            <a:ext uri="{FF2B5EF4-FFF2-40B4-BE49-F238E27FC236}">
              <a16:creationId xmlns:a16="http://schemas.microsoft.com/office/drawing/2014/main" id="{00000000-0008-0000-0200-0000D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7076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0</xdr:rowOff>
    </xdr:from>
    <xdr:to>
      <xdr:col>0</xdr:col>
      <xdr:colOff>142875</xdr:colOff>
      <xdr:row>382</xdr:row>
      <xdr:rowOff>142875</xdr:rowOff>
    </xdr:to>
    <xdr:pic>
      <xdr:nvPicPr>
        <xdr:cNvPr id="4576" name="Picture 4575">
          <a:extLst>
            <a:ext uri="{FF2B5EF4-FFF2-40B4-BE49-F238E27FC236}">
              <a16:creationId xmlns:a16="http://schemas.microsoft.com/office/drawing/2014/main" id="{00000000-0008-0000-0200-0000E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7343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xdr:row>
      <xdr:rowOff>0</xdr:rowOff>
    </xdr:from>
    <xdr:to>
      <xdr:col>0</xdr:col>
      <xdr:colOff>142875</xdr:colOff>
      <xdr:row>384</xdr:row>
      <xdr:rowOff>142875</xdr:rowOff>
    </xdr:to>
    <xdr:pic>
      <xdr:nvPicPr>
        <xdr:cNvPr id="4577" name="Picture 4576">
          <a:extLst>
            <a:ext uri="{FF2B5EF4-FFF2-40B4-BE49-F238E27FC236}">
              <a16:creationId xmlns:a16="http://schemas.microsoft.com/office/drawing/2014/main" id="{00000000-0008-0000-0200-0000E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7609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385</xdr:row>
      <xdr:rowOff>0</xdr:rowOff>
    </xdr:from>
    <xdr:to>
      <xdr:col>0</xdr:col>
      <xdr:colOff>142875</xdr:colOff>
      <xdr:row>385</xdr:row>
      <xdr:rowOff>142875</xdr:rowOff>
    </xdr:to>
    <xdr:pic>
      <xdr:nvPicPr>
        <xdr:cNvPr id="4578" name="Picture 4577">
          <a:extLst>
            <a:ext uri="{FF2B5EF4-FFF2-40B4-BE49-F238E27FC236}">
              <a16:creationId xmlns:a16="http://schemas.microsoft.com/office/drawing/2014/main" id="{00000000-0008-0000-0200-0000E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7876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0</xdr:rowOff>
    </xdr:from>
    <xdr:to>
      <xdr:col>0</xdr:col>
      <xdr:colOff>142875</xdr:colOff>
      <xdr:row>386</xdr:row>
      <xdr:rowOff>142875</xdr:rowOff>
    </xdr:to>
    <xdr:pic>
      <xdr:nvPicPr>
        <xdr:cNvPr id="4579" name="Picture 4578">
          <a:extLst>
            <a:ext uri="{FF2B5EF4-FFF2-40B4-BE49-F238E27FC236}">
              <a16:creationId xmlns:a16="http://schemas.microsoft.com/office/drawing/2014/main" id="{00000000-0008-0000-0200-0000E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8143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0</xdr:rowOff>
    </xdr:from>
    <xdr:to>
      <xdr:col>0</xdr:col>
      <xdr:colOff>142875</xdr:colOff>
      <xdr:row>387</xdr:row>
      <xdr:rowOff>142875</xdr:rowOff>
    </xdr:to>
    <xdr:pic>
      <xdr:nvPicPr>
        <xdr:cNvPr id="4580" name="Picture 4579">
          <a:extLst>
            <a:ext uri="{FF2B5EF4-FFF2-40B4-BE49-F238E27FC236}">
              <a16:creationId xmlns:a16="http://schemas.microsoft.com/office/drawing/2014/main" id="{00000000-0008-0000-0200-0000E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8409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xdr:row>
      <xdr:rowOff>0</xdr:rowOff>
    </xdr:from>
    <xdr:to>
      <xdr:col>0</xdr:col>
      <xdr:colOff>142875</xdr:colOff>
      <xdr:row>388</xdr:row>
      <xdr:rowOff>142875</xdr:rowOff>
    </xdr:to>
    <xdr:pic>
      <xdr:nvPicPr>
        <xdr:cNvPr id="4581" name="Picture 4580">
          <a:extLst>
            <a:ext uri="{FF2B5EF4-FFF2-40B4-BE49-F238E27FC236}">
              <a16:creationId xmlns:a16="http://schemas.microsoft.com/office/drawing/2014/main" id="{00000000-0008-0000-0200-0000E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8676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xdr:row>
      <xdr:rowOff>0</xdr:rowOff>
    </xdr:from>
    <xdr:to>
      <xdr:col>0</xdr:col>
      <xdr:colOff>142875</xdr:colOff>
      <xdr:row>389</xdr:row>
      <xdr:rowOff>142875</xdr:rowOff>
    </xdr:to>
    <xdr:pic>
      <xdr:nvPicPr>
        <xdr:cNvPr id="4582" name="Picture 4581">
          <a:extLst>
            <a:ext uri="{FF2B5EF4-FFF2-40B4-BE49-F238E27FC236}">
              <a16:creationId xmlns:a16="http://schemas.microsoft.com/office/drawing/2014/main" id="{00000000-0008-0000-0200-0000E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8943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xdr:row>
      <xdr:rowOff>0</xdr:rowOff>
    </xdr:from>
    <xdr:to>
      <xdr:col>0</xdr:col>
      <xdr:colOff>142875</xdr:colOff>
      <xdr:row>390</xdr:row>
      <xdr:rowOff>142875</xdr:rowOff>
    </xdr:to>
    <xdr:pic>
      <xdr:nvPicPr>
        <xdr:cNvPr id="4583" name="Picture 4582">
          <a:extLst>
            <a:ext uri="{FF2B5EF4-FFF2-40B4-BE49-F238E27FC236}">
              <a16:creationId xmlns:a16="http://schemas.microsoft.com/office/drawing/2014/main" id="{00000000-0008-0000-0200-0000E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9209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391</xdr:row>
      <xdr:rowOff>0</xdr:rowOff>
    </xdr:from>
    <xdr:to>
      <xdr:col>0</xdr:col>
      <xdr:colOff>142875</xdr:colOff>
      <xdr:row>391</xdr:row>
      <xdr:rowOff>142875</xdr:rowOff>
    </xdr:to>
    <xdr:pic>
      <xdr:nvPicPr>
        <xdr:cNvPr id="4584" name="Picture 4583">
          <a:extLst>
            <a:ext uri="{FF2B5EF4-FFF2-40B4-BE49-F238E27FC236}">
              <a16:creationId xmlns:a16="http://schemas.microsoft.com/office/drawing/2014/main" id="{00000000-0008-0000-0200-0000E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9476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392</xdr:row>
      <xdr:rowOff>0</xdr:rowOff>
    </xdr:from>
    <xdr:to>
      <xdr:col>0</xdr:col>
      <xdr:colOff>142875</xdr:colOff>
      <xdr:row>392</xdr:row>
      <xdr:rowOff>142875</xdr:rowOff>
    </xdr:to>
    <xdr:pic>
      <xdr:nvPicPr>
        <xdr:cNvPr id="4585" name="Picture 4584">
          <a:extLst>
            <a:ext uri="{FF2B5EF4-FFF2-40B4-BE49-F238E27FC236}">
              <a16:creationId xmlns:a16="http://schemas.microsoft.com/office/drawing/2014/main" id="{00000000-0008-0000-0200-0000E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79743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393</xdr:row>
      <xdr:rowOff>0</xdr:rowOff>
    </xdr:from>
    <xdr:to>
      <xdr:col>0</xdr:col>
      <xdr:colOff>142875</xdr:colOff>
      <xdr:row>393</xdr:row>
      <xdr:rowOff>142875</xdr:rowOff>
    </xdr:to>
    <xdr:pic>
      <xdr:nvPicPr>
        <xdr:cNvPr id="4586" name="Picture 4585">
          <a:extLst>
            <a:ext uri="{FF2B5EF4-FFF2-40B4-BE49-F238E27FC236}">
              <a16:creationId xmlns:a16="http://schemas.microsoft.com/office/drawing/2014/main" id="{00000000-0008-0000-0200-0000E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001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394</xdr:row>
      <xdr:rowOff>0</xdr:rowOff>
    </xdr:from>
    <xdr:to>
      <xdr:col>0</xdr:col>
      <xdr:colOff>142875</xdr:colOff>
      <xdr:row>394</xdr:row>
      <xdr:rowOff>142875</xdr:rowOff>
    </xdr:to>
    <xdr:pic>
      <xdr:nvPicPr>
        <xdr:cNvPr id="4587" name="Picture 4586">
          <a:extLst>
            <a:ext uri="{FF2B5EF4-FFF2-40B4-BE49-F238E27FC236}">
              <a16:creationId xmlns:a16="http://schemas.microsoft.com/office/drawing/2014/main" id="{00000000-0008-0000-0200-0000E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0276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395</xdr:row>
      <xdr:rowOff>0</xdr:rowOff>
    </xdr:from>
    <xdr:to>
      <xdr:col>0</xdr:col>
      <xdr:colOff>142875</xdr:colOff>
      <xdr:row>395</xdr:row>
      <xdr:rowOff>142875</xdr:rowOff>
    </xdr:to>
    <xdr:pic>
      <xdr:nvPicPr>
        <xdr:cNvPr id="4588" name="Picture 4587">
          <a:extLst>
            <a:ext uri="{FF2B5EF4-FFF2-40B4-BE49-F238E27FC236}">
              <a16:creationId xmlns:a16="http://schemas.microsoft.com/office/drawing/2014/main" id="{00000000-0008-0000-0200-0000E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0543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0</xdr:rowOff>
    </xdr:from>
    <xdr:to>
      <xdr:col>0</xdr:col>
      <xdr:colOff>142875</xdr:colOff>
      <xdr:row>396</xdr:row>
      <xdr:rowOff>142875</xdr:rowOff>
    </xdr:to>
    <xdr:pic>
      <xdr:nvPicPr>
        <xdr:cNvPr id="4589" name="Picture 4588">
          <a:extLst>
            <a:ext uri="{FF2B5EF4-FFF2-40B4-BE49-F238E27FC236}">
              <a16:creationId xmlns:a16="http://schemas.microsoft.com/office/drawing/2014/main" id="{00000000-0008-0000-0200-0000E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0810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397</xdr:row>
      <xdr:rowOff>0</xdr:rowOff>
    </xdr:from>
    <xdr:to>
      <xdr:col>0</xdr:col>
      <xdr:colOff>142875</xdr:colOff>
      <xdr:row>397</xdr:row>
      <xdr:rowOff>142875</xdr:rowOff>
    </xdr:to>
    <xdr:pic>
      <xdr:nvPicPr>
        <xdr:cNvPr id="4590" name="Picture 4589">
          <a:extLst>
            <a:ext uri="{FF2B5EF4-FFF2-40B4-BE49-F238E27FC236}">
              <a16:creationId xmlns:a16="http://schemas.microsoft.com/office/drawing/2014/main" id="{00000000-0008-0000-0200-0000E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1076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398</xdr:row>
      <xdr:rowOff>0</xdr:rowOff>
    </xdr:from>
    <xdr:to>
      <xdr:col>0</xdr:col>
      <xdr:colOff>142875</xdr:colOff>
      <xdr:row>398</xdr:row>
      <xdr:rowOff>142875</xdr:rowOff>
    </xdr:to>
    <xdr:pic>
      <xdr:nvPicPr>
        <xdr:cNvPr id="4591" name="Picture 4590">
          <a:extLst>
            <a:ext uri="{FF2B5EF4-FFF2-40B4-BE49-F238E27FC236}">
              <a16:creationId xmlns:a16="http://schemas.microsoft.com/office/drawing/2014/main" id="{00000000-0008-0000-0200-0000E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1343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xdr:row>
      <xdr:rowOff>0</xdr:rowOff>
    </xdr:from>
    <xdr:to>
      <xdr:col>0</xdr:col>
      <xdr:colOff>142875</xdr:colOff>
      <xdr:row>399</xdr:row>
      <xdr:rowOff>142875</xdr:rowOff>
    </xdr:to>
    <xdr:pic>
      <xdr:nvPicPr>
        <xdr:cNvPr id="4592" name="Picture 4591">
          <a:extLst>
            <a:ext uri="{FF2B5EF4-FFF2-40B4-BE49-F238E27FC236}">
              <a16:creationId xmlns:a16="http://schemas.microsoft.com/office/drawing/2014/main" id="{00000000-0008-0000-0200-0000F0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1610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404</xdr:row>
      <xdr:rowOff>0</xdr:rowOff>
    </xdr:from>
    <xdr:to>
      <xdr:col>0</xdr:col>
      <xdr:colOff>142875</xdr:colOff>
      <xdr:row>404</xdr:row>
      <xdr:rowOff>142875</xdr:rowOff>
    </xdr:to>
    <xdr:pic>
      <xdr:nvPicPr>
        <xdr:cNvPr id="4593" name="Picture 4592">
          <a:extLst>
            <a:ext uri="{FF2B5EF4-FFF2-40B4-BE49-F238E27FC236}">
              <a16:creationId xmlns:a16="http://schemas.microsoft.com/office/drawing/2014/main" id="{00000000-0008-0000-0200-0000F1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1876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402</xdr:row>
      <xdr:rowOff>0</xdr:rowOff>
    </xdr:from>
    <xdr:to>
      <xdr:col>0</xdr:col>
      <xdr:colOff>142875</xdr:colOff>
      <xdr:row>402</xdr:row>
      <xdr:rowOff>142875</xdr:rowOff>
    </xdr:to>
    <xdr:pic>
      <xdr:nvPicPr>
        <xdr:cNvPr id="4594" name="Picture 4593">
          <a:extLst>
            <a:ext uri="{FF2B5EF4-FFF2-40B4-BE49-F238E27FC236}">
              <a16:creationId xmlns:a16="http://schemas.microsoft.com/office/drawing/2014/main" id="{00000000-0008-0000-0200-0000F2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2143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403</xdr:row>
      <xdr:rowOff>0</xdr:rowOff>
    </xdr:from>
    <xdr:to>
      <xdr:col>0</xdr:col>
      <xdr:colOff>142875</xdr:colOff>
      <xdr:row>403</xdr:row>
      <xdr:rowOff>142875</xdr:rowOff>
    </xdr:to>
    <xdr:pic>
      <xdr:nvPicPr>
        <xdr:cNvPr id="4595" name="Picture 4594">
          <a:extLst>
            <a:ext uri="{FF2B5EF4-FFF2-40B4-BE49-F238E27FC236}">
              <a16:creationId xmlns:a16="http://schemas.microsoft.com/office/drawing/2014/main" id="{00000000-0008-0000-0200-0000F3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2410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407</xdr:row>
      <xdr:rowOff>0</xdr:rowOff>
    </xdr:from>
    <xdr:to>
      <xdr:col>0</xdr:col>
      <xdr:colOff>142875</xdr:colOff>
      <xdr:row>407</xdr:row>
      <xdr:rowOff>142875</xdr:rowOff>
    </xdr:to>
    <xdr:pic>
      <xdr:nvPicPr>
        <xdr:cNvPr id="4596" name="Picture 4595">
          <a:extLst>
            <a:ext uri="{FF2B5EF4-FFF2-40B4-BE49-F238E27FC236}">
              <a16:creationId xmlns:a16="http://schemas.microsoft.com/office/drawing/2014/main" id="{00000000-0008-0000-0200-0000F4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2677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408</xdr:row>
      <xdr:rowOff>0</xdr:rowOff>
    </xdr:from>
    <xdr:to>
      <xdr:col>0</xdr:col>
      <xdr:colOff>142875</xdr:colOff>
      <xdr:row>408</xdr:row>
      <xdr:rowOff>142875</xdr:rowOff>
    </xdr:to>
    <xdr:pic>
      <xdr:nvPicPr>
        <xdr:cNvPr id="4597" name="Picture 4596">
          <a:extLst>
            <a:ext uri="{FF2B5EF4-FFF2-40B4-BE49-F238E27FC236}">
              <a16:creationId xmlns:a16="http://schemas.microsoft.com/office/drawing/2014/main" id="{00000000-0008-0000-0200-0000F5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2943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405</xdr:row>
      <xdr:rowOff>0</xdr:rowOff>
    </xdr:from>
    <xdr:to>
      <xdr:col>0</xdr:col>
      <xdr:colOff>142875</xdr:colOff>
      <xdr:row>405</xdr:row>
      <xdr:rowOff>142875</xdr:rowOff>
    </xdr:to>
    <xdr:pic>
      <xdr:nvPicPr>
        <xdr:cNvPr id="4598" name="Picture 4597">
          <a:extLst>
            <a:ext uri="{FF2B5EF4-FFF2-40B4-BE49-F238E27FC236}">
              <a16:creationId xmlns:a16="http://schemas.microsoft.com/office/drawing/2014/main" id="{00000000-0008-0000-0200-0000F6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3210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409</xdr:row>
      <xdr:rowOff>0</xdr:rowOff>
    </xdr:from>
    <xdr:to>
      <xdr:col>0</xdr:col>
      <xdr:colOff>142875</xdr:colOff>
      <xdr:row>409</xdr:row>
      <xdr:rowOff>142875</xdr:rowOff>
    </xdr:to>
    <xdr:pic>
      <xdr:nvPicPr>
        <xdr:cNvPr id="4599" name="Picture 4598">
          <a:extLst>
            <a:ext uri="{FF2B5EF4-FFF2-40B4-BE49-F238E27FC236}">
              <a16:creationId xmlns:a16="http://schemas.microsoft.com/office/drawing/2014/main" id="{00000000-0008-0000-0200-0000F7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3477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406</xdr:row>
      <xdr:rowOff>0</xdr:rowOff>
    </xdr:from>
    <xdr:to>
      <xdr:col>0</xdr:col>
      <xdr:colOff>142875</xdr:colOff>
      <xdr:row>406</xdr:row>
      <xdr:rowOff>142875</xdr:rowOff>
    </xdr:to>
    <xdr:pic>
      <xdr:nvPicPr>
        <xdr:cNvPr id="4600" name="Picture 4599">
          <a:extLst>
            <a:ext uri="{FF2B5EF4-FFF2-40B4-BE49-F238E27FC236}">
              <a16:creationId xmlns:a16="http://schemas.microsoft.com/office/drawing/2014/main" id="{00000000-0008-0000-0200-0000F8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3743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410</xdr:row>
      <xdr:rowOff>0</xdr:rowOff>
    </xdr:from>
    <xdr:to>
      <xdr:col>0</xdr:col>
      <xdr:colOff>142875</xdr:colOff>
      <xdr:row>410</xdr:row>
      <xdr:rowOff>142875</xdr:rowOff>
    </xdr:to>
    <xdr:pic>
      <xdr:nvPicPr>
        <xdr:cNvPr id="4601" name="Picture 4600">
          <a:extLst>
            <a:ext uri="{FF2B5EF4-FFF2-40B4-BE49-F238E27FC236}">
              <a16:creationId xmlns:a16="http://schemas.microsoft.com/office/drawing/2014/main" id="{00000000-0008-0000-0200-0000F9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401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411</xdr:row>
      <xdr:rowOff>0</xdr:rowOff>
    </xdr:from>
    <xdr:to>
      <xdr:col>0</xdr:col>
      <xdr:colOff>142875</xdr:colOff>
      <xdr:row>411</xdr:row>
      <xdr:rowOff>142875</xdr:rowOff>
    </xdr:to>
    <xdr:pic>
      <xdr:nvPicPr>
        <xdr:cNvPr id="4602" name="Picture 4601">
          <a:extLst>
            <a:ext uri="{FF2B5EF4-FFF2-40B4-BE49-F238E27FC236}">
              <a16:creationId xmlns:a16="http://schemas.microsoft.com/office/drawing/2014/main" id="{00000000-0008-0000-0200-0000FA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4277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0</xdr:rowOff>
    </xdr:from>
    <xdr:to>
      <xdr:col>0</xdr:col>
      <xdr:colOff>142875</xdr:colOff>
      <xdr:row>413</xdr:row>
      <xdr:rowOff>142875</xdr:rowOff>
    </xdr:to>
    <xdr:pic>
      <xdr:nvPicPr>
        <xdr:cNvPr id="4603" name="Picture 4602">
          <a:extLst>
            <a:ext uri="{FF2B5EF4-FFF2-40B4-BE49-F238E27FC236}">
              <a16:creationId xmlns:a16="http://schemas.microsoft.com/office/drawing/2014/main" id="{00000000-0008-0000-0200-0000FB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4543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421</xdr:row>
      <xdr:rowOff>0</xdr:rowOff>
    </xdr:from>
    <xdr:to>
      <xdr:col>0</xdr:col>
      <xdr:colOff>142875</xdr:colOff>
      <xdr:row>421</xdr:row>
      <xdr:rowOff>142875</xdr:rowOff>
    </xdr:to>
    <xdr:pic>
      <xdr:nvPicPr>
        <xdr:cNvPr id="4604" name="Picture 4603">
          <a:extLst>
            <a:ext uri="{FF2B5EF4-FFF2-40B4-BE49-F238E27FC236}">
              <a16:creationId xmlns:a16="http://schemas.microsoft.com/office/drawing/2014/main" id="{00000000-0008-0000-0200-0000FC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4810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414</xdr:row>
      <xdr:rowOff>0</xdr:rowOff>
    </xdr:from>
    <xdr:to>
      <xdr:col>0</xdr:col>
      <xdr:colOff>142875</xdr:colOff>
      <xdr:row>414</xdr:row>
      <xdr:rowOff>142875</xdr:rowOff>
    </xdr:to>
    <xdr:pic>
      <xdr:nvPicPr>
        <xdr:cNvPr id="4605" name="Picture 4604">
          <a:extLst>
            <a:ext uri="{FF2B5EF4-FFF2-40B4-BE49-F238E27FC236}">
              <a16:creationId xmlns:a16="http://schemas.microsoft.com/office/drawing/2014/main" id="{00000000-0008-0000-0200-0000FD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5077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415</xdr:row>
      <xdr:rowOff>0</xdr:rowOff>
    </xdr:from>
    <xdr:to>
      <xdr:col>0</xdr:col>
      <xdr:colOff>142875</xdr:colOff>
      <xdr:row>415</xdr:row>
      <xdr:rowOff>142875</xdr:rowOff>
    </xdr:to>
    <xdr:pic>
      <xdr:nvPicPr>
        <xdr:cNvPr id="4606" name="Picture 4605">
          <a:extLst>
            <a:ext uri="{FF2B5EF4-FFF2-40B4-BE49-F238E27FC236}">
              <a16:creationId xmlns:a16="http://schemas.microsoft.com/office/drawing/2014/main" id="{00000000-0008-0000-0200-0000FE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534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xdr:row>
      <xdr:rowOff>0</xdr:rowOff>
    </xdr:from>
    <xdr:to>
      <xdr:col>0</xdr:col>
      <xdr:colOff>142875</xdr:colOff>
      <xdr:row>416</xdr:row>
      <xdr:rowOff>142875</xdr:rowOff>
    </xdr:to>
    <xdr:pic>
      <xdr:nvPicPr>
        <xdr:cNvPr id="4607" name="Picture 4606">
          <a:extLst>
            <a:ext uri="{FF2B5EF4-FFF2-40B4-BE49-F238E27FC236}">
              <a16:creationId xmlns:a16="http://schemas.microsoft.com/office/drawing/2014/main" id="{00000000-0008-0000-0200-0000FF11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5610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417</xdr:row>
      <xdr:rowOff>0</xdr:rowOff>
    </xdr:from>
    <xdr:to>
      <xdr:col>0</xdr:col>
      <xdr:colOff>142875</xdr:colOff>
      <xdr:row>417</xdr:row>
      <xdr:rowOff>142875</xdr:rowOff>
    </xdr:to>
    <xdr:pic>
      <xdr:nvPicPr>
        <xdr:cNvPr id="4608" name="Picture 4607">
          <a:extLst>
            <a:ext uri="{FF2B5EF4-FFF2-40B4-BE49-F238E27FC236}">
              <a16:creationId xmlns:a16="http://schemas.microsoft.com/office/drawing/2014/main" id="{00000000-0008-0000-0200-000000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5877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418</xdr:row>
      <xdr:rowOff>0</xdr:rowOff>
    </xdr:from>
    <xdr:to>
      <xdr:col>0</xdr:col>
      <xdr:colOff>142875</xdr:colOff>
      <xdr:row>418</xdr:row>
      <xdr:rowOff>142875</xdr:rowOff>
    </xdr:to>
    <xdr:pic>
      <xdr:nvPicPr>
        <xdr:cNvPr id="4609" name="Picture 4608">
          <a:extLst>
            <a:ext uri="{FF2B5EF4-FFF2-40B4-BE49-F238E27FC236}">
              <a16:creationId xmlns:a16="http://schemas.microsoft.com/office/drawing/2014/main" id="{00000000-0008-0000-0200-000001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6144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422</xdr:row>
      <xdr:rowOff>0</xdr:rowOff>
    </xdr:from>
    <xdr:to>
      <xdr:col>0</xdr:col>
      <xdr:colOff>142875</xdr:colOff>
      <xdr:row>422</xdr:row>
      <xdr:rowOff>142875</xdr:rowOff>
    </xdr:to>
    <xdr:pic>
      <xdr:nvPicPr>
        <xdr:cNvPr id="4610" name="Picture 4609">
          <a:extLst>
            <a:ext uri="{FF2B5EF4-FFF2-40B4-BE49-F238E27FC236}">
              <a16:creationId xmlns:a16="http://schemas.microsoft.com/office/drawing/2014/main" id="{00000000-0008-0000-0200-000002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6410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423</xdr:row>
      <xdr:rowOff>0</xdr:rowOff>
    </xdr:from>
    <xdr:to>
      <xdr:col>0</xdr:col>
      <xdr:colOff>142875</xdr:colOff>
      <xdr:row>423</xdr:row>
      <xdr:rowOff>142875</xdr:rowOff>
    </xdr:to>
    <xdr:pic>
      <xdr:nvPicPr>
        <xdr:cNvPr id="4611" name="Picture 4610">
          <a:extLst>
            <a:ext uri="{FF2B5EF4-FFF2-40B4-BE49-F238E27FC236}">
              <a16:creationId xmlns:a16="http://schemas.microsoft.com/office/drawing/2014/main" id="{00000000-0008-0000-0200-000003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6677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424</xdr:row>
      <xdr:rowOff>0</xdr:rowOff>
    </xdr:from>
    <xdr:to>
      <xdr:col>0</xdr:col>
      <xdr:colOff>142875</xdr:colOff>
      <xdr:row>424</xdr:row>
      <xdr:rowOff>142875</xdr:rowOff>
    </xdr:to>
    <xdr:pic>
      <xdr:nvPicPr>
        <xdr:cNvPr id="4612" name="Picture 4611">
          <a:extLst>
            <a:ext uri="{FF2B5EF4-FFF2-40B4-BE49-F238E27FC236}">
              <a16:creationId xmlns:a16="http://schemas.microsoft.com/office/drawing/2014/main" id="{00000000-0008-0000-0200-000004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6944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xdr:row>
      <xdr:rowOff>0</xdr:rowOff>
    </xdr:from>
    <xdr:to>
      <xdr:col>0</xdr:col>
      <xdr:colOff>142875</xdr:colOff>
      <xdr:row>419</xdr:row>
      <xdr:rowOff>142875</xdr:rowOff>
    </xdr:to>
    <xdr:pic>
      <xdr:nvPicPr>
        <xdr:cNvPr id="4613" name="Picture 4612">
          <a:extLst>
            <a:ext uri="{FF2B5EF4-FFF2-40B4-BE49-F238E27FC236}">
              <a16:creationId xmlns:a16="http://schemas.microsoft.com/office/drawing/2014/main" id="{00000000-0008-0000-0200-000005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7210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425</xdr:row>
      <xdr:rowOff>0</xdr:rowOff>
    </xdr:from>
    <xdr:to>
      <xdr:col>0</xdr:col>
      <xdr:colOff>142875</xdr:colOff>
      <xdr:row>425</xdr:row>
      <xdr:rowOff>142875</xdr:rowOff>
    </xdr:to>
    <xdr:pic>
      <xdr:nvPicPr>
        <xdr:cNvPr id="4614" name="Picture 4613">
          <a:extLst>
            <a:ext uri="{FF2B5EF4-FFF2-40B4-BE49-F238E27FC236}">
              <a16:creationId xmlns:a16="http://schemas.microsoft.com/office/drawing/2014/main" id="{00000000-0008-0000-0200-000006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7477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420</xdr:row>
      <xdr:rowOff>0</xdr:rowOff>
    </xdr:from>
    <xdr:to>
      <xdr:col>0</xdr:col>
      <xdr:colOff>142875</xdr:colOff>
      <xdr:row>420</xdr:row>
      <xdr:rowOff>142875</xdr:rowOff>
    </xdr:to>
    <xdr:pic>
      <xdr:nvPicPr>
        <xdr:cNvPr id="4615" name="Picture 4614">
          <a:extLst>
            <a:ext uri="{FF2B5EF4-FFF2-40B4-BE49-F238E27FC236}">
              <a16:creationId xmlns:a16="http://schemas.microsoft.com/office/drawing/2014/main" id="{00000000-0008-0000-0200-000007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7744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412</xdr:row>
      <xdr:rowOff>0</xdr:rowOff>
    </xdr:from>
    <xdr:to>
      <xdr:col>0</xdr:col>
      <xdr:colOff>142875</xdr:colOff>
      <xdr:row>412</xdr:row>
      <xdr:rowOff>142875</xdr:rowOff>
    </xdr:to>
    <xdr:pic>
      <xdr:nvPicPr>
        <xdr:cNvPr id="4616" name="Picture 4615">
          <a:extLst>
            <a:ext uri="{FF2B5EF4-FFF2-40B4-BE49-F238E27FC236}">
              <a16:creationId xmlns:a16="http://schemas.microsoft.com/office/drawing/2014/main" id="{00000000-0008-0000-0200-000008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801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468</xdr:row>
      <xdr:rowOff>0</xdr:rowOff>
    </xdr:from>
    <xdr:to>
      <xdr:col>0</xdr:col>
      <xdr:colOff>142875</xdr:colOff>
      <xdr:row>468</xdr:row>
      <xdr:rowOff>142875</xdr:rowOff>
    </xdr:to>
    <xdr:pic>
      <xdr:nvPicPr>
        <xdr:cNvPr id="4617" name="Picture 4616">
          <a:extLst>
            <a:ext uri="{FF2B5EF4-FFF2-40B4-BE49-F238E27FC236}">
              <a16:creationId xmlns:a16="http://schemas.microsoft.com/office/drawing/2014/main" id="{00000000-0008-0000-0200-000009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8277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441</xdr:row>
      <xdr:rowOff>0</xdr:rowOff>
    </xdr:from>
    <xdr:to>
      <xdr:col>0</xdr:col>
      <xdr:colOff>142875</xdr:colOff>
      <xdr:row>441</xdr:row>
      <xdr:rowOff>142875</xdr:rowOff>
    </xdr:to>
    <xdr:pic>
      <xdr:nvPicPr>
        <xdr:cNvPr id="4618" name="Picture 4617">
          <a:extLst>
            <a:ext uri="{FF2B5EF4-FFF2-40B4-BE49-F238E27FC236}">
              <a16:creationId xmlns:a16="http://schemas.microsoft.com/office/drawing/2014/main" id="{00000000-0008-0000-0200-00000A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8544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456</xdr:row>
      <xdr:rowOff>0</xdr:rowOff>
    </xdr:from>
    <xdr:to>
      <xdr:col>0</xdr:col>
      <xdr:colOff>142875</xdr:colOff>
      <xdr:row>456</xdr:row>
      <xdr:rowOff>142875</xdr:rowOff>
    </xdr:to>
    <xdr:pic>
      <xdr:nvPicPr>
        <xdr:cNvPr id="4619" name="Picture 4618">
          <a:extLst>
            <a:ext uri="{FF2B5EF4-FFF2-40B4-BE49-F238E27FC236}">
              <a16:creationId xmlns:a16="http://schemas.microsoft.com/office/drawing/2014/main" id="{00000000-0008-0000-0200-00000B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8811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xdr:row>
      <xdr:rowOff>0</xdr:rowOff>
    </xdr:from>
    <xdr:to>
      <xdr:col>0</xdr:col>
      <xdr:colOff>142875</xdr:colOff>
      <xdr:row>436</xdr:row>
      <xdr:rowOff>142875</xdr:rowOff>
    </xdr:to>
    <xdr:pic>
      <xdr:nvPicPr>
        <xdr:cNvPr id="4620" name="Picture 4619">
          <a:extLst>
            <a:ext uri="{FF2B5EF4-FFF2-40B4-BE49-F238E27FC236}">
              <a16:creationId xmlns:a16="http://schemas.microsoft.com/office/drawing/2014/main" id="{00000000-0008-0000-0200-00000C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9077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xdr:row>
      <xdr:rowOff>0</xdr:rowOff>
    </xdr:from>
    <xdr:to>
      <xdr:col>0</xdr:col>
      <xdr:colOff>142875</xdr:colOff>
      <xdr:row>437</xdr:row>
      <xdr:rowOff>142875</xdr:rowOff>
    </xdr:to>
    <xdr:pic>
      <xdr:nvPicPr>
        <xdr:cNvPr id="4621" name="Picture 4620">
          <a:extLst>
            <a:ext uri="{FF2B5EF4-FFF2-40B4-BE49-F238E27FC236}">
              <a16:creationId xmlns:a16="http://schemas.microsoft.com/office/drawing/2014/main" id="{00000000-0008-0000-0200-00000D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934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469</xdr:row>
      <xdr:rowOff>0</xdr:rowOff>
    </xdr:from>
    <xdr:to>
      <xdr:col>0</xdr:col>
      <xdr:colOff>142875</xdr:colOff>
      <xdr:row>469</xdr:row>
      <xdr:rowOff>142875</xdr:rowOff>
    </xdr:to>
    <xdr:pic>
      <xdr:nvPicPr>
        <xdr:cNvPr id="4622" name="Picture 4621">
          <a:extLst>
            <a:ext uri="{FF2B5EF4-FFF2-40B4-BE49-F238E27FC236}">
              <a16:creationId xmlns:a16="http://schemas.microsoft.com/office/drawing/2014/main" id="{00000000-0008-0000-0200-00000E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9611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442</xdr:row>
      <xdr:rowOff>0</xdr:rowOff>
    </xdr:from>
    <xdr:to>
      <xdr:col>0</xdr:col>
      <xdr:colOff>142875</xdr:colOff>
      <xdr:row>442</xdr:row>
      <xdr:rowOff>142875</xdr:rowOff>
    </xdr:to>
    <xdr:pic>
      <xdr:nvPicPr>
        <xdr:cNvPr id="4623" name="Picture 4622">
          <a:extLst>
            <a:ext uri="{FF2B5EF4-FFF2-40B4-BE49-F238E27FC236}">
              <a16:creationId xmlns:a16="http://schemas.microsoft.com/office/drawing/2014/main" id="{00000000-0008-0000-0200-00000F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89877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443</xdr:row>
      <xdr:rowOff>0</xdr:rowOff>
    </xdr:from>
    <xdr:to>
      <xdr:col>0</xdr:col>
      <xdr:colOff>142875</xdr:colOff>
      <xdr:row>443</xdr:row>
      <xdr:rowOff>142875</xdr:rowOff>
    </xdr:to>
    <xdr:pic>
      <xdr:nvPicPr>
        <xdr:cNvPr id="4624" name="Picture 4623">
          <a:extLst>
            <a:ext uri="{FF2B5EF4-FFF2-40B4-BE49-F238E27FC236}">
              <a16:creationId xmlns:a16="http://schemas.microsoft.com/office/drawing/2014/main" id="{00000000-0008-0000-0200-000010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90144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457</xdr:row>
      <xdr:rowOff>0</xdr:rowOff>
    </xdr:from>
    <xdr:to>
      <xdr:col>0</xdr:col>
      <xdr:colOff>142875</xdr:colOff>
      <xdr:row>457</xdr:row>
      <xdr:rowOff>142875</xdr:rowOff>
    </xdr:to>
    <xdr:pic>
      <xdr:nvPicPr>
        <xdr:cNvPr id="4625" name="Picture 4624">
          <a:extLst>
            <a:ext uri="{FF2B5EF4-FFF2-40B4-BE49-F238E27FC236}">
              <a16:creationId xmlns:a16="http://schemas.microsoft.com/office/drawing/2014/main" id="{00000000-0008-0000-0200-000011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90411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471</xdr:row>
      <xdr:rowOff>0</xdr:rowOff>
    </xdr:from>
    <xdr:to>
      <xdr:col>0</xdr:col>
      <xdr:colOff>142875</xdr:colOff>
      <xdr:row>471</xdr:row>
      <xdr:rowOff>142875</xdr:rowOff>
    </xdr:to>
    <xdr:pic>
      <xdr:nvPicPr>
        <xdr:cNvPr id="4626" name="Picture 4625">
          <a:extLst>
            <a:ext uri="{FF2B5EF4-FFF2-40B4-BE49-F238E27FC236}">
              <a16:creationId xmlns:a16="http://schemas.microsoft.com/office/drawing/2014/main" id="{00000000-0008-0000-0200-000012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9067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xdr:row>
      <xdr:rowOff>0</xdr:rowOff>
    </xdr:from>
    <xdr:to>
      <xdr:col>0</xdr:col>
      <xdr:colOff>142875</xdr:colOff>
      <xdr:row>438</xdr:row>
      <xdr:rowOff>142875</xdr:rowOff>
    </xdr:to>
    <xdr:pic>
      <xdr:nvPicPr>
        <xdr:cNvPr id="4627" name="Picture 4626">
          <a:extLst>
            <a:ext uri="{FF2B5EF4-FFF2-40B4-BE49-F238E27FC236}">
              <a16:creationId xmlns:a16="http://schemas.microsoft.com/office/drawing/2014/main" id="{00000000-0008-0000-0200-000013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90944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458</xdr:row>
      <xdr:rowOff>0</xdr:rowOff>
    </xdr:from>
    <xdr:to>
      <xdr:col>0</xdr:col>
      <xdr:colOff>142875</xdr:colOff>
      <xdr:row>458</xdr:row>
      <xdr:rowOff>142875</xdr:rowOff>
    </xdr:to>
    <xdr:pic>
      <xdr:nvPicPr>
        <xdr:cNvPr id="4628" name="Picture 4627">
          <a:extLst>
            <a:ext uri="{FF2B5EF4-FFF2-40B4-BE49-F238E27FC236}">
              <a16:creationId xmlns:a16="http://schemas.microsoft.com/office/drawing/2014/main" id="{00000000-0008-0000-0200-0000141200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32832675" y="91211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436</xdr:row>
          <xdr:rowOff>70757</xdr:rowOff>
        </xdr:from>
        <xdr:to>
          <xdr:col>0</xdr:col>
          <xdr:colOff>638175</xdr:colOff>
          <xdr:row>436</xdr:row>
          <xdr:rowOff>232682</xdr:rowOff>
        </xdr:to>
        <xdr:sp macro="" textlink="">
          <xdr:nvSpPr>
            <xdr:cNvPr id="9454" name="Control 1262" hidden="1">
              <a:extLst>
                <a:ext uri="{63B3BB69-23CF-44E3-9099-C40C66FF867C}">
                  <a14:compatExt spid="_x0000_s9454"/>
                </a:ext>
                <a:ext uri="{FF2B5EF4-FFF2-40B4-BE49-F238E27FC236}">
                  <a16:creationId xmlns:a16="http://schemas.microsoft.com/office/drawing/2014/main" id="{00000000-0008-0000-0200-0000E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0</xdr:colOff>
      <xdr:row>1461</xdr:row>
      <xdr:rowOff>0</xdr:rowOff>
    </xdr:from>
    <xdr:ext cx="133350" cy="133350"/>
    <xdr:pic>
      <xdr:nvPicPr>
        <xdr:cNvPr id="4629" name="Picture 4628" descr="X">
          <a:extLst>
            <a:ext uri="{FF2B5EF4-FFF2-40B4-BE49-F238E27FC236}">
              <a16:creationId xmlns:a16="http://schemas.microsoft.com/office/drawing/2014/main" id="{00000000-0008-0000-0200-000015120000}"/>
            </a:ext>
          </a:extLst>
        </xdr:cNvPr>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32402318" y="3143250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175</xdr:row>
      <xdr:rowOff>0</xdr:rowOff>
    </xdr:from>
    <xdr:to>
      <xdr:col>0</xdr:col>
      <xdr:colOff>9525</xdr:colOff>
      <xdr:row>182</xdr:row>
      <xdr:rowOff>200025</xdr:rowOff>
    </xdr:to>
    <xdr:pic>
      <xdr:nvPicPr>
        <xdr:cNvPr id="3456" name="titleBackground">
          <a:extLst>
            <a:ext uri="{FF2B5EF4-FFF2-40B4-BE49-F238E27FC236}">
              <a16:creationId xmlns:a16="http://schemas.microsoft.com/office/drawing/2014/main" id="{C3CEAE49-2F1A-4653-89CA-59847A953795}"/>
            </a:ext>
          </a:extLst>
        </xdr:cNvPr>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5534025" y="0"/>
          <a:ext cx="9525"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0</xdr:rowOff>
    </xdr:from>
    <xdr:to>
      <xdr:col>3</xdr:col>
      <xdr:colOff>133350</xdr:colOff>
      <xdr:row>11</xdr:row>
      <xdr:rowOff>133350</xdr:rowOff>
    </xdr:to>
    <xdr:pic>
      <xdr:nvPicPr>
        <xdr:cNvPr id="3457" name="Picture 3456" descr="X">
          <a:extLst>
            <a:ext uri="{FF2B5EF4-FFF2-40B4-BE49-F238E27FC236}">
              <a16:creationId xmlns:a16="http://schemas.microsoft.com/office/drawing/2014/main" id="{038377D0-596E-40B8-8FF5-26E78CA16623}"/>
            </a:ext>
          </a:extLst>
        </xdr:cNvPr>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7362825" y="32385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9525</xdr:colOff>
      <xdr:row>124</xdr:row>
      <xdr:rowOff>0</xdr:rowOff>
    </xdr:to>
    <xdr:pic>
      <xdr:nvPicPr>
        <xdr:cNvPr id="3458" name="home">
          <a:extLst>
            <a:ext uri="{FF2B5EF4-FFF2-40B4-BE49-F238E27FC236}">
              <a16:creationId xmlns:a16="http://schemas.microsoft.com/office/drawing/2014/main" id="{30868725-8C85-402A-B00D-D154E9E89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70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9525</xdr:colOff>
      <xdr:row>124</xdr:row>
      <xdr:rowOff>0</xdr:rowOff>
    </xdr:to>
    <xdr:pic>
      <xdr:nvPicPr>
        <xdr:cNvPr id="3459" name="HELP">
          <a:extLst>
            <a:ext uri="{FF2B5EF4-FFF2-40B4-BE49-F238E27FC236}">
              <a16:creationId xmlns:a16="http://schemas.microsoft.com/office/drawing/2014/main" id="{66E80E1E-3B40-46FC-BE02-BD2FCF1CD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70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9525</xdr:colOff>
      <xdr:row>124</xdr:row>
      <xdr:rowOff>0</xdr:rowOff>
    </xdr:to>
    <xdr:pic>
      <xdr:nvPicPr>
        <xdr:cNvPr id="3460" name="TabSearch">
          <a:extLst>
            <a:ext uri="{FF2B5EF4-FFF2-40B4-BE49-F238E27FC236}">
              <a16:creationId xmlns:a16="http://schemas.microsoft.com/office/drawing/2014/main" id="{F36D0F95-2A5E-4409-8A16-09D4A5D05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70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9525</xdr:colOff>
      <xdr:row>124</xdr:row>
      <xdr:rowOff>0</xdr:rowOff>
    </xdr:to>
    <xdr:pic>
      <xdr:nvPicPr>
        <xdr:cNvPr id="3461" name="userSettings">
          <a:extLst>
            <a:ext uri="{FF2B5EF4-FFF2-40B4-BE49-F238E27FC236}">
              <a16:creationId xmlns:a16="http://schemas.microsoft.com/office/drawing/2014/main" id="{1822361A-2E0F-420B-90B9-BD1DAAEF7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70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9525</xdr:colOff>
      <xdr:row>124</xdr:row>
      <xdr:rowOff>0</xdr:rowOff>
    </xdr:to>
    <xdr:pic>
      <xdr:nvPicPr>
        <xdr:cNvPr id="3462" name="fullTextSearch">
          <a:extLst>
            <a:ext uri="{FF2B5EF4-FFF2-40B4-BE49-F238E27FC236}">
              <a16:creationId xmlns:a16="http://schemas.microsoft.com/office/drawing/2014/main" id="{89B6062A-D3A7-4910-9064-40C9FA930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70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85725</xdr:colOff>
      <xdr:row>4</xdr:row>
      <xdr:rowOff>76200</xdr:rowOff>
    </xdr:to>
    <xdr:pic>
      <xdr:nvPicPr>
        <xdr:cNvPr id="3463" name="P2SortIMG">
          <a:extLst>
            <a:ext uri="{FF2B5EF4-FFF2-40B4-BE49-F238E27FC236}">
              <a16:creationId xmlns:a16="http://schemas.microsoft.com/office/drawing/2014/main" id="{D1950B98-3C99-4916-9BEB-87AFE7550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66800"/>
          <a:ext cx="85725"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152400</xdr:colOff>
      <xdr:row>6</xdr:row>
      <xdr:rowOff>152400</xdr:rowOff>
    </xdr:to>
    <xdr:pic>
      <xdr:nvPicPr>
        <xdr:cNvPr id="3464" name="Picture 3463">
          <a:hlinkClick xmlns:r="http://schemas.openxmlformats.org/officeDocument/2006/relationships" r:id="rId3" tgtFrame="_top"/>
          <a:extLst>
            <a:ext uri="{FF2B5EF4-FFF2-40B4-BE49-F238E27FC236}">
              <a16:creationId xmlns:a16="http://schemas.microsoft.com/office/drawing/2014/main" id="{7F1A234B-E5D4-4E5B-8E57-AF15530116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57150</xdr:rowOff>
    </xdr:from>
    <xdr:to>
      <xdr:col>0</xdr:col>
      <xdr:colOff>152400</xdr:colOff>
      <xdr:row>5</xdr:row>
      <xdr:rowOff>209550</xdr:rowOff>
    </xdr:to>
    <xdr:pic>
      <xdr:nvPicPr>
        <xdr:cNvPr id="3465" name="Picture 3464">
          <a:hlinkClick xmlns:r="http://schemas.openxmlformats.org/officeDocument/2006/relationships" r:id="rId5" tgtFrame="_top"/>
          <a:extLst>
            <a:ext uri="{FF2B5EF4-FFF2-40B4-BE49-F238E27FC236}">
              <a16:creationId xmlns:a16="http://schemas.microsoft.com/office/drawing/2014/main" id="{1512AD87-5635-4132-B477-B16996CE2C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90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114300</xdr:rowOff>
    </xdr:from>
    <xdr:to>
      <xdr:col>0</xdr:col>
      <xdr:colOff>152400</xdr:colOff>
      <xdr:row>90</xdr:row>
      <xdr:rowOff>6928</xdr:rowOff>
    </xdr:to>
    <xdr:pic>
      <xdr:nvPicPr>
        <xdr:cNvPr id="3466" name="Picture 3465">
          <a:hlinkClick xmlns:r="http://schemas.openxmlformats.org/officeDocument/2006/relationships" r:id="rId6" tgtFrame="_top"/>
          <a:extLst>
            <a:ext uri="{FF2B5EF4-FFF2-40B4-BE49-F238E27FC236}">
              <a16:creationId xmlns:a16="http://schemas.microsoft.com/office/drawing/2014/main" id="{305929D1-6F34-4CF3-BABE-023812419E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850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171450</xdr:rowOff>
    </xdr:from>
    <xdr:to>
      <xdr:col>0</xdr:col>
      <xdr:colOff>152400</xdr:colOff>
      <xdr:row>148</xdr:row>
      <xdr:rowOff>64079</xdr:rowOff>
    </xdr:to>
    <xdr:pic>
      <xdr:nvPicPr>
        <xdr:cNvPr id="3467" name="Picture 3466">
          <a:hlinkClick xmlns:r="http://schemas.openxmlformats.org/officeDocument/2006/relationships" r:id="rId7" tgtFrame="_top"/>
          <a:extLst>
            <a:ext uri="{FF2B5EF4-FFF2-40B4-BE49-F238E27FC236}">
              <a16:creationId xmlns:a16="http://schemas.microsoft.com/office/drawing/2014/main" id="{A3405746-F57A-4DFA-9327-6EA0962C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37635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1117</xdr:row>
      <xdr:rowOff>228600</xdr:rowOff>
    </xdr:from>
    <xdr:to>
      <xdr:col>0</xdr:col>
      <xdr:colOff>152400</xdr:colOff>
      <xdr:row>1118</xdr:row>
      <xdr:rowOff>121228</xdr:rowOff>
    </xdr:to>
    <xdr:pic>
      <xdr:nvPicPr>
        <xdr:cNvPr id="3468" name="Picture 3467">
          <a:hlinkClick xmlns:r="http://schemas.openxmlformats.org/officeDocument/2006/relationships" r:id="rId8" tgtFrame="_top"/>
          <a:extLst>
            <a:ext uri="{FF2B5EF4-FFF2-40B4-BE49-F238E27FC236}">
              <a16:creationId xmlns:a16="http://schemas.microsoft.com/office/drawing/2014/main" id="{9D3D561B-4665-4D27-84E2-D6D79EBC37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8132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152400</xdr:colOff>
      <xdr:row>9</xdr:row>
      <xdr:rowOff>152400</xdr:rowOff>
    </xdr:to>
    <xdr:pic>
      <xdr:nvPicPr>
        <xdr:cNvPr id="3469" name="Picture 3468">
          <a:hlinkClick xmlns:r="http://schemas.openxmlformats.org/officeDocument/2006/relationships" r:id="rId9" tgtFrame="_top"/>
          <a:extLst>
            <a:ext uri="{FF2B5EF4-FFF2-40B4-BE49-F238E27FC236}">
              <a16:creationId xmlns:a16="http://schemas.microsoft.com/office/drawing/2014/main" id="{F2638116-6D6E-4432-A2D8-AEE49B835A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0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847</xdr:row>
      <xdr:rowOff>342900</xdr:rowOff>
    </xdr:from>
    <xdr:to>
      <xdr:col>0</xdr:col>
      <xdr:colOff>152400</xdr:colOff>
      <xdr:row>848</xdr:row>
      <xdr:rowOff>159327</xdr:rowOff>
    </xdr:to>
    <xdr:pic>
      <xdr:nvPicPr>
        <xdr:cNvPr id="3470" name="Picture 3469">
          <a:hlinkClick xmlns:r="http://schemas.openxmlformats.org/officeDocument/2006/relationships" r:id="rId10" tgtFrame="_top"/>
          <a:extLst>
            <a:ext uri="{FF2B5EF4-FFF2-40B4-BE49-F238E27FC236}">
              <a16:creationId xmlns:a16="http://schemas.microsoft.com/office/drawing/2014/main" id="{30593CB3-5947-40F8-AEB7-0A6004B124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6161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471" name="Picture 3470">
          <a:hlinkClick xmlns:r="http://schemas.openxmlformats.org/officeDocument/2006/relationships" r:id="rId11" tgtFrame="_top"/>
          <a:extLst>
            <a:ext uri="{FF2B5EF4-FFF2-40B4-BE49-F238E27FC236}">
              <a16:creationId xmlns:a16="http://schemas.microsoft.com/office/drawing/2014/main" id="{3FC4F3A4-2AD9-4F78-A295-8BD16E7A6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6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742</xdr:row>
      <xdr:rowOff>457200</xdr:rowOff>
    </xdr:from>
    <xdr:to>
      <xdr:col>0</xdr:col>
      <xdr:colOff>152400</xdr:colOff>
      <xdr:row>743</xdr:row>
      <xdr:rowOff>159327</xdr:rowOff>
    </xdr:to>
    <xdr:pic>
      <xdr:nvPicPr>
        <xdr:cNvPr id="3472" name="Picture 3471">
          <a:hlinkClick xmlns:r="http://schemas.openxmlformats.org/officeDocument/2006/relationships" r:id="rId12" tgtFrame="_top"/>
          <a:extLst>
            <a:ext uri="{FF2B5EF4-FFF2-40B4-BE49-F238E27FC236}">
              <a16:creationId xmlns:a16="http://schemas.microsoft.com/office/drawing/2014/main" id="{4B401230-4686-4858-90DD-DE2FD176E9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8158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514350</xdr:rowOff>
    </xdr:from>
    <xdr:to>
      <xdr:col>0</xdr:col>
      <xdr:colOff>152400</xdr:colOff>
      <xdr:row>7</xdr:row>
      <xdr:rowOff>159328</xdr:rowOff>
    </xdr:to>
    <xdr:pic>
      <xdr:nvPicPr>
        <xdr:cNvPr id="3473" name="Picture 3472">
          <a:hlinkClick xmlns:r="http://schemas.openxmlformats.org/officeDocument/2006/relationships" r:id="rId13" tgtFrame="_top"/>
          <a:extLst>
            <a:ext uri="{FF2B5EF4-FFF2-40B4-BE49-F238E27FC236}">
              <a16:creationId xmlns:a16="http://schemas.microsoft.com/office/drawing/2014/main" id="{1CB918AA-1193-4AD9-94F4-4CB71D85AB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6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571500</xdr:rowOff>
    </xdr:from>
    <xdr:to>
      <xdr:col>0</xdr:col>
      <xdr:colOff>152400</xdr:colOff>
      <xdr:row>6</xdr:row>
      <xdr:rowOff>159326</xdr:rowOff>
    </xdr:to>
    <xdr:pic>
      <xdr:nvPicPr>
        <xdr:cNvPr id="3474" name="Picture 3473">
          <a:hlinkClick xmlns:r="http://schemas.openxmlformats.org/officeDocument/2006/relationships" r:id="rId14" tgtFrame="_top"/>
          <a:extLst>
            <a:ext uri="{FF2B5EF4-FFF2-40B4-BE49-F238E27FC236}">
              <a16:creationId xmlns:a16="http://schemas.microsoft.com/office/drawing/2014/main" id="{9C93B80B-83A3-4467-8393-6060A8D8A5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0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85725</xdr:rowOff>
    </xdr:from>
    <xdr:to>
      <xdr:col>0</xdr:col>
      <xdr:colOff>152400</xdr:colOff>
      <xdr:row>16</xdr:row>
      <xdr:rowOff>238125</xdr:rowOff>
    </xdr:to>
    <xdr:pic>
      <xdr:nvPicPr>
        <xdr:cNvPr id="3475" name="Picture 3474">
          <a:hlinkClick xmlns:r="http://schemas.openxmlformats.org/officeDocument/2006/relationships" r:id="rId15" tgtFrame="_top"/>
          <a:extLst>
            <a:ext uri="{FF2B5EF4-FFF2-40B4-BE49-F238E27FC236}">
              <a16:creationId xmlns:a16="http://schemas.microsoft.com/office/drawing/2014/main" id="{C1488D64-94BA-4276-8749-024C3DD63D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35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685800</xdr:rowOff>
    </xdr:from>
    <xdr:to>
      <xdr:col>0</xdr:col>
      <xdr:colOff>152400</xdr:colOff>
      <xdr:row>10</xdr:row>
      <xdr:rowOff>162792</xdr:rowOff>
    </xdr:to>
    <xdr:pic>
      <xdr:nvPicPr>
        <xdr:cNvPr id="3476" name="Picture 3475">
          <a:hlinkClick xmlns:r="http://schemas.openxmlformats.org/officeDocument/2006/relationships" r:id="rId16" tgtFrame="_top"/>
          <a:extLst>
            <a:ext uri="{FF2B5EF4-FFF2-40B4-BE49-F238E27FC236}">
              <a16:creationId xmlns:a16="http://schemas.microsoft.com/office/drawing/2014/main" id="{603E79DD-0BCC-440E-891C-B50DB13E52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7000"/>
          <a:ext cx="152400" cy="162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xdr:row>
      <xdr:rowOff>742950</xdr:rowOff>
    </xdr:from>
    <xdr:to>
      <xdr:col>0</xdr:col>
      <xdr:colOff>152400</xdr:colOff>
      <xdr:row>13</xdr:row>
      <xdr:rowOff>159328</xdr:rowOff>
    </xdr:to>
    <xdr:pic>
      <xdr:nvPicPr>
        <xdr:cNvPr id="3477" name="Picture 3476">
          <a:hlinkClick xmlns:r="http://schemas.openxmlformats.org/officeDocument/2006/relationships" r:id="rId17" tgtFrame="_top"/>
          <a:extLst>
            <a:ext uri="{FF2B5EF4-FFF2-40B4-BE49-F238E27FC236}">
              <a16:creationId xmlns:a16="http://schemas.microsoft.com/office/drawing/2014/main" id="{9E8FABE1-5A01-4C60-BB29-B0A9F5BAAE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7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800100</xdr:rowOff>
    </xdr:from>
    <xdr:to>
      <xdr:col>0</xdr:col>
      <xdr:colOff>152400</xdr:colOff>
      <xdr:row>11</xdr:row>
      <xdr:rowOff>154997</xdr:rowOff>
    </xdr:to>
    <xdr:pic>
      <xdr:nvPicPr>
        <xdr:cNvPr id="973" name="Picture 972">
          <a:hlinkClick xmlns:r="http://schemas.openxmlformats.org/officeDocument/2006/relationships" r:id="rId18" tgtFrame="_top"/>
          <a:extLst>
            <a:ext uri="{FF2B5EF4-FFF2-40B4-BE49-F238E27FC236}">
              <a16:creationId xmlns:a16="http://schemas.microsoft.com/office/drawing/2014/main" id="{809FA50B-6C63-40C1-9957-EED8123805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3700"/>
          <a:ext cx="152400" cy="154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1121</xdr:row>
      <xdr:rowOff>857250</xdr:rowOff>
    </xdr:from>
    <xdr:to>
      <xdr:col>0</xdr:col>
      <xdr:colOff>152400</xdr:colOff>
      <xdr:row>1122</xdr:row>
      <xdr:rowOff>154999</xdr:rowOff>
    </xdr:to>
    <xdr:pic>
      <xdr:nvPicPr>
        <xdr:cNvPr id="974" name="Picture 973">
          <a:hlinkClick xmlns:r="http://schemas.openxmlformats.org/officeDocument/2006/relationships" r:id="rId19" tgtFrame="_top"/>
          <a:extLst>
            <a:ext uri="{FF2B5EF4-FFF2-40B4-BE49-F238E27FC236}">
              <a16:creationId xmlns:a16="http://schemas.microsoft.com/office/drawing/2014/main" id="{8A4F2D4B-33EB-435F-9D8A-BD77F8BA76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9237400"/>
          <a:ext cx="152400" cy="15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9525</xdr:rowOff>
    </xdr:from>
    <xdr:to>
      <xdr:col>0</xdr:col>
      <xdr:colOff>152400</xdr:colOff>
      <xdr:row>19</xdr:row>
      <xdr:rowOff>161925</xdr:rowOff>
    </xdr:to>
    <xdr:pic>
      <xdr:nvPicPr>
        <xdr:cNvPr id="975" name="Picture 974">
          <a:hlinkClick xmlns:r="http://schemas.openxmlformats.org/officeDocument/2006/relationships" r:id="rId20" tgtFrame="_top"/>
          <a:extLst>
            <a:ext uri="{FF2B5EF4-FFF2-40B4-BE49-F238E27FC236}">
              <a16:creationId xmlns:a16="http://schemas.microsoft.com/office/drawing/2014/main" id="{411B1A83-B918-4C13-AE22-7D334D2DF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076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66675</xdr:rowOff>
    </xdr:from>
    <xdr:to>
      <xdr:col>0</xdr:col>
      <xdr:colOff>152400</xdr:colOff>
      <xdr:row>11</xdr:row>
      <xdr:rowOff>219075</xdr:rowOff>
    </xdr:to>
    <xdr:pic>
      <xdr:nvPicPr>
        <xdr:cNvPr id="976" name="Picture 975">
          <a:hlinkClick xmlns:r="http://schemas.openxmlformats.org/officeDocument/2006/relationships" r:id="rId21" tgtFrame="_top"/>
          <a:extLst>
            <a:ext uri="{FF2B5EF4-FFF2-40B4-BE49-F238E27FC236}">
              <a16:creationId xmlns:a16="http://schemas.microsoft.com/office/drawing/2014/main" id="{62CCE215-90E5-447E-B731-01758232AF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0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123825</xdr:rowOff>
    </xdr:from>
    <xdr:to>
      <xdr:col>0</xdr:col>
      <xdr:colOff>152400</xdr:colOff>
      <xdr:row>24</xdr:row>
      <xdr:rowOff>16452</xdr:rowOff>
    </xdr:to>
    <xdr:pic>
      <xdr:nvPicPr>
        <xdr:cNvPr id="977" name="Picture 976">
          <a:hlinkClick xmlns:r="http://schemas.openxmlformats.org/officeDocument/2006/relationships" r:id="rId22" tgtFrame="_top"/>
          <a:extLst>
            <a:ext uri="{FF2B5EF4-FFF2-40B4-BE49-F238E27FC236}">
              <a16:creationId xmlns:a16="http://schemas.microsoft.com/office/drawing/2014/main" id="{5B1F5BA2-6199-475D-A4B0-2BD08F99C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579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180975</xdr:rowOff>
    </xdr:from>
    <xdr:to>
      <xdr:col>0</xdr:col>
      <xdr:colOff>152400</xdr:colOff>
      <xdr:row>19</xdr:row>
      <xdr:rowOff>73604</xdr:rowOff>
    </xdr:to>
    <xdr:pic>
      <xdr:nvPicPr>
        <xdr:cNvPr id="978" name="Picture 977">
          <a:hlinkClick xmlns:r="http://schemas.openxmlformats.org/officeDocument/2006/relationships" r:id="rId23" tgtFrame="_top"/>
          <a:extLst>
            <a:ext uri="{FF2B5EF4-FFF2-40B4-BE49-F238E27FC236}">
              <a16:creationId xmlns:a16="http://schemas.microsoft.com/office/drawing/2014/main" id="{0192D0B0-030E-4F9F-A597-78393F9E0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81575"/>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238125</xdr:rowOff>
    </xdr:from>
    <xdr:to>
      <xdr:col>0</xdr:col>
      <xdr:colOff>152400</xdr:colOff>
      <xdr:row>21</xdr:row>
      <xdr:rowOff>130753</xdr:rowOff>
    </xdr:to>
    <xdr:pic>
      <xdr:nvPicPr>
        <xdr:cNvPr id="979" name="Picture 978">
          <a:hlinkClick xmlns:r="http://schemas.openxmlformats.org/officeDocument/2006/relationships" r:id="rId24" tgtFrame="_top"/>
          <a:extLst>
            <a:ext uri="{FF2B5EF4-FFF2-40B4-BE49-F238E27FC236}">
              <a16:creationId xmlns:a16="http://schemas.microsoft.com/office/drawing/2014/main" id="{623BAE5A-007D-43AD-82FB-D2897AC277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721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295275</xdr:rowOff>
    </xdr:from>
    <xdr:to>
      <xdr:col>0</xdr:col>
      <xdr:colOff>152400</xdr:colOff>
      <xdr:row>22</xdr:row>
      <xdr:rowOff>159327</xdr:rowOff>
    </xdr:to>
    <xdr:pic>
      <xdr:nvPicPr>
        <xdr:cNvPr id="980" name="Picture 979">
          <a:hlinkClick xmlns:r="http://schemas.openxmlformats.org/officeDocument/2006/relationships" r:id="rId25" tgtFrame="_top"/>
          <a:extLst>
            <a:ext uri="{FF2B5EF4-FFF2-40B4-BE49-F238E27FC236}">
              <a16:creationId xmlns:a16="http://schemas.microsoft.com/office/drawing/2014/main" id="{48FE389A-55EA-472C-9A6C-9FE7DB4867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67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352425</xdr:rowOff>
    </xdr:from>
    <xdr:to>
      <xdr:col>0</xdr:col>
      <xdr:colOff>152400</xdr:colOff>
      <xdr:row>18</xdr:row>
      <xdr:rowOff>159329</xdr:rowOff>
    </xdr:to>
    <xdr:pic>
      <xdr:nvPicPr>
        <xdr:cNvPr id="981" name="Picture 980">
          <a:hlinkClick xmlns:r="http://schemas.openxmlformats.org/officeDocument/2006/relationships" r:id="rId26" tgtFrame="_top"/>
          <a:extLst>
            <a:ext uri="{FF2B5EF4-FFF2-40B4-BE49-F238E27FC236}">
              <a16:creationId xmlns:a16="http://schemas.microsoft.com/office/drawing/2014/main" id="{DD1F2A19-C88F-40EA-8327-36B66EB87E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006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409575</xdr:rowOff>
    </xdr:from>
    <xdr:to>
      <xdr:col>0</xdr:col>
      <xdr:colOff>152400</xdr:colOff>
      <xdr:row>17</xdr:row>
      <xdr:rowOff>159326</xdr:rowOff>
    </xdr:to>
    <xdr:pic>
      <xdr:nvPicPr>
        <xdr:cNvPr id="982" name="Picture 981">
          <a:hlinkClick xmlns:r="http://schemas.openxmlformats.org/officeDocument/2006/relationships" r:id="rId27" tgtFrame="_top"/>
          <a:extLst>
            <a:ext uri="{FF2B5EF4-FFF2-40B4-BE49-F238E27FC236}">
              <a16:creationId xmlns:a16="http://schemas.microsoft.com/office/drawing/2014/main" id="{37ACED76-9729-4BAD-AA91-DD4651C44A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33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466725</xdr:rowOff>
    </xdr:from>
    <xdr:to>
      <xdr:col>0</xdr:col>
      <xdr:colOff>152400</xdr:colOff>
      <xdr:row>25</xdr:row>
      <xdr:rowOff>159327</xdr:rowOff>
    </xdr:to>
    <xdr:pic>
      <xdr:nvPicPr>
        <xdr:cNvPr id="983" name="Picture 982">
          <a:hlinkClick xmlns:r="http://schemas.openxmlformats.org/officeDocument/2006/relationships" r:id="rId28" tgtFrame="_top"/>
          <a:extLst>
            <a:ext uri="{FF2B5EF4-FFF2-40B4-BE49-F238E27FC236}">
              <a16:creationId xmlns:a16="http://schemas.microsoft.com/office/drawing/2014/main" id="{FD042C99-39AA-47E6-B52B-9E9683F7F4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523875</xdr:rowOff>
    </xdr:from>
    <xdr:to>
      <xdr:col>0</xdr:col>
      <xdr:colOff>152400</xdr:colOff>
      <xdr:row>15</xdr:row>
      <xdr:rowOff>159326</xdr:rowOff>
    </xdr:to>
    <xdr:pic>
      <xdr:nvPicPr>
        <xdr:cNvPr id="984" name="Picture 983">
          <a:hlinkClick xmlns:r="http://schemas.openxmlformats.org/officeDocument/2006/relationships" r:id="rId29" tgtFrame="_top"/>
          <a:extLst>
            <a:ext uri="{FF2B5EF4-FFF2-40B4-BE49-F238E27FC236}">
              <a16:creationId xmlns:a16="http://schemas.microsoft.com/office/drawing/2014/main" id="{234FC9C5-C535-4D57-91DA-C4DB91E08B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581025</xdr:rowOff>
    </xdr:from>
    <xdr:to>
      <xdr:col>0</xdr:col>
      <xdr:colOff>152400</xdr:colOff>
      <xdr:row>26</xdr:row>
      <xdr:rowOff>159327</xdr:rowOff>
    </xdr:to>
    <xdr:pic>
      <xdr:nvPicPr>
        <xdr:cNvPr id="985" name="Picture 984">
          <a:hlinkClick xmlns:r="http://schemas.openxmlformats.org/officeDocument/2006/relationships" r:id="rId30" tgtFrame="_top"/>
          <a:extLst>
            <a:ext uri="{FF2B5EF4-FFF2-40B4-BE49-F238E27FC236}">
              <a16:creationId xmlns:a16="http://schemas.microsoft.com/office/drawing/2014/main" id="{9C9A3631-DE13-4905-A5AF-866F424C87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934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638175</xdr:rowOff>
    </xdr:from>
    <xdr:to>
      <xdr:col>0</xdr:col>
      <xdr:colOff>152400</xdr:colOff>
      <xdr:row>14</xdr:row>
      <xdr:rowOff>159327</xdr:rowOff>
    </xdr:to>
    <xdr:pic>
      <xdr:nvPicPr>
        <xdr:cNvPr id="986" name="Picture 985">
          <a:hlinkClick xmlns:r="http://schemas.openxmlformats.org/officeDocument/2006/relationships" r:id="rId31" tgtFrame="_top"/>
          <a:extLst>
            <a:ext uri="{FF2B5EF4-FFF2-40B4-BE49-F238E27FC236}">
              <a16:creationId xmlns:a16="http://schemas.microsoft.com/office/drawing/2014/main" id="{C13C59E8-6C00-4D4F-A91F-D3749DD51A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33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695325</xdr:rowOff>
    </xdr:from>
    <xdr:to>
      <xdr:col>0</xdr:col>
      <xdr:colOff>152400</xdr:colOff>
      <xdr:row>16</xdr:row>
      <xdr:rowOff>159327</xdr:rowOff>
    </xdr:to>
    <xdr:pic>
      <xdr:nvPicPr>
        <xdr:cNvPr id="987" name="Picture 986">
          <a:hlinkClick xmlns:r="http://schemas.openxmlformats.org/officeDocument/2006/relationships" r:id="rId32" tgtFrame="_top"/>
          <a:extLst>
            <a:ext uri="{FF2B5EF4-FFF2-40B4-BE49-F238E27FC236}">
              <a16:creationId xmlns:a16="http://schemas.microsoft.com/office/drawing/2014/main" id="{7ACD7F99-4E63-4EE8-9033-7899A51E6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67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752475</xdr:rowOff>
    </xdr:from>
    <xdr:to>
      <xdr:col>0</xdr:col>
      <xdr:colOff>152400</xdr:colOff>
      <xdr:row>20</xdr:row>
      <xdr:rowOff>154997</xdr:rowOff>
    </xdr:to>
    <xdr:pic>
      <xdr:nvPicPr>
        <xdr:cNvPr id="988" name="Picture 987">
          <a:hlinkClick xmlns:r="http://schemas.openxmlformats.org/officeDocument/2006/relationships" r:id="rId33" tgtFrame="_top"/>
          <a:extLst>
            <a:ext uri="{FF2B5EF4-FFF2-40B4-BE49-F238E27FC236}">
              <a16:creationId xmlns:a16="http://schemas.microsoft.com/office/drawing/2014/main" id="{B429E196-341D-441B-8DA3-BBEFB0269A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34000"/>
          <a:ext cx="152400" cy="154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809625</xdr:rowOff>
    </xdr:from>
    <xdr:to>
      <xdr:col>0</xdr:col>
      <xdr:colOff>152400</xdr:colOff>
      <xdr:row>29</xdr:row>
      <xdr:rowOff>154998</xdr:rowOff>
    </xdr:to>
    <xdr:pic>
      <xdr:nvPicPr>
        <xdr:cNvPr id="989" name="Picture 988">
          <a:hlinkClick xmlns:r="http://schemas.openxmlformats.org/officeDocument/2006/relationships" r:id="rId34" tgtFrame="_top"/>
          <a:extLst>
            <a:ext uri="{FF2B5EF4-FFF2-40B4-BE49-F238E27FC236}">
              <a16:creationId xmlns:a16="http://schemas.microsoft.com/office/drawing/2014/main" id="{8F663CB7-C0E1-4EAD-8A4B-72FD218AAA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34300"/>
          <a:ext cx="152400" cy="154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866775</xdr:rowOff>
    </xdr:from>
    <xdr:to>
      <xdr:col>0</xdr:col>
      <xdr:colOff>152400</xdr:colOff>
      <xdr:row>27</xdr:row>
      <xdr:rowOff>154998</xdr:rowOff>
    </xdr:to>
    <xdr:pic>
      <xdr:nvPicPr>
        <xdr:cNvPr id="990" name="Picture 989">
          <a:hlinkClick xmlns:r="http://schemas.openxmlformats.org/officeDocument/2006/relationships" r:id="rId35" tgtFrame="_top"/>
          <a:extLst>
            <a:ext uri="{FF2B5EF4-FFF2-40B4-BE49-F238E27FC236}">
              <a16:creationId xmlns:a16="http://schemas.microsoft.com/office/drawing/2014/main" id="{6D3A34A7-1D72-4EDF-8512-2BBE99C058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00900"/>
          <a:ext cx="152400" cy="154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19050</xdr:rowOff>
    </xdr:from>
    <xdr:to>
      <xdr:col>0</xdr:col>
      <xdr:colOff>152400</xdr:colOff>
      <xdr:row>38</xdr:row>
      <xdr:rowOff>171450</xdr:rowOff>
    </xdr:to>
    <xdr:pic>
      <xdr:nvPicPr>
        <xdr:cNvPr id="991" name="Picture 990">
          <a:hlinkClick xmlns:r="http://schemas.openxmlformats.org/officeDocument/2006/relationships" r:id="rId36" tgtFrame="_top"/>
          <a:extLst>
            <a:ext uri="{FF2B5EF4-FFF2-40B4-BE49-F238E27FC236}">
              <a16:creationId xmlns:a16="http://schemas.microsoft.com/office/drawing/2014/main" id="{416D5D7A-EC2C-4E7B-B1BC-CC9BBCE598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53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76200</xdr:rowOff>
    </xdr:from>
    <xdr:to>
      <xdr:col>0</xdr:col>
      <xdr:colOff>152400</xdr:colOff>
      <xdr:row>42</xdr:row>
      <xdr:rowOff>228600</xdr:rowOff>
    </xdr:to>
    <xdr:pic>
      <xdr:nvPicPr>
        <xdr:cNvPr id="992" name="Picture 991">
          <a:hlinkClick xmlns:r="http://schemas.openxmlformats.org/officeDocument/2006/relationships" r:id="rId37" tgtFrame="_top"/>
          <a:extLst>
            <a:ext uri="{FF2B5EF4-FFF2-40B4-BE49-F238E27FC236}">
              <a16:creationId xmlns:a16="http://schemas.microsoft.com/office/drawing/2014/main" id="{30F95BC1-72FF-4F65-9022-F64D0D921C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27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133350</xdr:rowOff>
    </xdr:from>
    <xdr:to>
      <xdr:col>0</xdr:col>
      <xdr:colOff>152400</xdr:colOff>
      <xdr:row>33</xdr:row>
      <xdr:rowOff>25977</xdr:rowOff>
    </xdr:to>
    <xdr:pic>
      <xdr:nvPicPr>
        <xdr:cNvPr id="993" name="Picture 992">
          <a:hlinkClick xmlns:r="http://schemas.openxmlformats.org/officeDocument/2006/relationships" r:id="rId38" tgtFrame="_top"/>
          <a:extLst>
            <a:ext uri="{FF2B5EF4-FFF2-40B4-BE49-F238E27FC236}">
              <a16:creationId xmlns:a16="http://schemas.microsoft.com/office/drawing/2014/main" id="{9A2A20D0-33B7-4525-8C0F-EB69C9809A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6677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1095375</xdr:rowOff>
    </xdr:from>
    <xdr:to>
      <xdr:col>0</xdr:col>
      <xdr:colOff>152400</xdr:colOff>
      <xdr:row>33</xdr:row>
      <xdr:rowOff>159327</xdr:rowOff>
    </xdr:to>
    <xdr:pic>
      <xdr:nvPicPr>
        <xdr:cNvPr id="994" name="Picture 993">
          <a:hlinkClick xmlns:r="http://schemas.openxmlformats.org/officeDocument/2006/relationships" r:id="rId39" tgtFrame="_top"/>
          <a:extLst>
            <a:ext uri="{FF2B5EF4-FFF2-40B4-BE49-F238E27FC236}">
              <a16:creationId xmlns:a16="http://schemas.microsoft.com/office/drawing/2014/main" id="{07E4B4E1-7B6B-4C26-95B6-894D86ABBE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01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790575</xdr:rowOff>
    </xdr:from>
    <xdr:to>
      <xdr:col>0</xdr:col>
      <xdr:colOff>152400</xdr:colOff>
      <xdr:row>35</xdr:row>
      <xdr:rowOff>159327</xdr:rowOff>
    </xdr:to>
    <xdr:pic>
      <xdr:nvPicPr>
        <xdr:cNvPr id="995" name="Picture 994">
          <a:hlinkClick xmlns:r="http://schemas.openxmlformats.org/officeDocument/2006/relationships" r:id="rId40" tgtFrame="_top"/>
          <a:extLst>
            <a:ext uri="{FF2B5EF4-FFF2-40B4-BE49-F238E27FC236}">
              <a16:creationId xmlns:a16="http://schemas.microsoft.com/office/drawing/2014/main" id="{F0C33777-7250-4AE8-BE4F-2B542A2DA9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334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847725</xdr:rowOff>
    </xdr:from>
    <xdr:to>
      <xdr:col>0</xdr:col>
      <xdr:colOff>152400</xdr:colOff>
      <xdr:row>44</xdr:row>
      <xdr:rowOff>154999</xdr:rowOff>
    </xdr:to>
    <xdr:pic>
      <xdr:nvPicPr>
        <xdr:cNvPr id="996" name="Picture 995">
          <a:hlinkClick xmlns:r="http://schemas.openxmlformats.org/officeDocument/2006/relationships" r:id="rId41" tgtFrame="_top"/>
          <a:extLst>
            <a:ext uri="{FF2B5EF4-FFF2-40B4-BE49-F238E27FC236}">
              <a16:creationId xmlns:a16="http://schemas.microsoft.com/office/drawing/2014/main" id="{22CCF44E-49A7-4831-9EE7-09A247799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734800"/>
          <a:ext cx="152400" cy="15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361950</xdr:rowOff>
    </xdr:from>
    <xdr:to>
      <xdr:col>0</xdr:col>
      <xdr:colOff>152400</xdr:colOff>
      <xdr:row>54</xdr:row>
      <xdr:rowOff>159326</xdr:rowOff>
    </xdr:to>
    <xdr:pic>
      <xdr:nvPicPr>
        <xdr:cNvPr id="997" name="Picture 996">
          <a:hlinkClick xmlns:r="http://schemas.openxmlformats.org/officeDocument/2006/relationships" r:id="rId42" tgtFrame="_top"/>
          <a:extLst>
            <a:ext uri="{FF2B5EF4-FFF2-40B4-BE49-F238E27FC236}">
              <a16:creationId xmlns:a16="http://schemas.microsoft.com/office/drawing/2014/main" id="{785BDAC7-72D9-421D-BC54-4F1CC96AD3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401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419100</xdr:rowOff>
    </xdr:from>
    <xdr:to>
      <xdr:col>0</xdr:col>
      <xdr:colOff>152400</xdr:colOff>
      <xdr:row>50</xdr:row>
      <xdr:rowOff>159327</xdr:rowOff>
    </xdr:to>
    <xdr:pic>
      <xdr:nvPicPr>
        <xdr:cNvPr id="998" name="Picture 997">
          <a:hlinkClick xmlns:r="http://schemas.openxmlformats.org/officeDocument/2006/relationships" r:id="rId43" tgtFrame="_top"/>
          <a:extLst>
            <a:ext uri="{FF2B5EF4-FFF2-40B4-BE49-F238E27FC236}">
              <a16:creationId xmlns:a16="http://schemas.microsoft.com/office/drawing/2014/main" id="{9A740BE3-6684-4D6A-AC89-C4795DAD64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35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476250</xdr:rowOff>
    </xdr:from>
    <xdr:to>
      <xdr:col>0</xdr:col>
      <xdr:colOff>152400</xdr:colOff>
      <xdr:row>55</xdr:row>
      <xdr:rowOff>159328</xdr:rowOff>
    </xdr:to>
    <xdr:pic>
      <xdr:nvPicPr>
        <xdr:cNvPr id="999" name="Picture 998">
          <a:hlinkClick xmlns:r="http://schemas.openxmlformats.org/officeDocument/2006/relationships" r:id="rId44" tgtFrame="_top"/>
          <a:extLst>
            <a:ext uri="{FF2B5EF4-FFF2-40B4-BE49-F238E27FC236}">
              <a16:creationId xmlns:a16="http://schemas.microsoft.com/office/drawing/2014/main" id="{898A9F21-370C-4DAC-8BF8-07927D7BCD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668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352425</xdr:rowOff>
    </xdr:from>
    <xdr:to>
      <xdr:col>0</xdr:col>
      <xdr:colOff>152400</xdr:colOff>
      <xdr:row>41</xdr:row>
      <xdr:rowOff>159327</xdr:rowOff>
    </xdr:to>
    <xdr:pic>
      <xdr:nvPicPr>
        <xdr:cNvPr id="1000" name="Picture 999">
          <a:hlinkClick xmlns:r="http://schemas.openxmlformats.org/officeDocument/2006/relationships" r:id="rId45" tgtFrame="_top"/>
          <a:extLst>
            <a:ext uri="{FF2B5EF4-FFF2-40B4-BE49-F238E27FC236}">
              <a16:creationId xmlns:a16="http://schemas.microsoft.com/office/drawing/2014/main" id="{9FF82B9E-00F5-4120-A07A-1D3ED7BA62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34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228600</xdr:rowOff>
    </xdr:from>
    <xdr:to>
      <xdr:col>0</xdr:col>
      <xdr:colOff>152400</xdr:colOff>
      <xdr:row>48</xdr:row>
      <xdr:rowOff>121227</xdr:rowOff>
    </xdr:to>
    <xdr:pic>
      <xdr:nvPicPr>
        <xdr:cNvPr id="1001" name="Picture 1000">
          <a:hlinkClick xmlns:r="http://schemas.openxmlformats.org/officeDocument/2006/relationships" r:id="rId46" tgtFrame="_top"/>
          <a:extLst>
            <a:ext uri="{FF2B5EF4-FFF2-40B4-BE49-F238E27FC236}">
              <a16:creationId xmlns:a16="http://schemas.microsoft.com/office/drawing/2014/main" id="{DC32D669-5ACB-4D11-B1AB-EE02EAFFB4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63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285750</xdr:rowOff>
    </xdr:from>
    <xdr:to>
      <xdr:col>0</xdr:col>
      <xdr:colOff>152400</xdr:colOff>
      <xdr:row>34</xdr:row>
      <xdr:rowOff>159328</xdr:rowOff>
    </xdr:to>
    <xdr:pic>
      <xdr:nvPicPr>
        <xdr:cNvPr id="1002" name="Picture 1001">
          <a:hlinkClick xmlns:r="http://schemas.openxmlformats.org/officeDocument/2006/relationships" r:id="rId47" tgtFrame="_top"/>
          <a:extLst>
            <a:ext uri="{FF2B5EF4-FFF2-40B4-BE49-F238E27FC236}">
              <a16:creationId xmlns:a16="http://schemas.microsoft.com/office/drawing/2014/main" id="{7465370D-5322-4648-9D7C-78C1498F11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067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342900</xdr:rowOff>
    </xdr:from>
    <xdr:to>
      <xdr:col>0</xdr:col>
      <xdr:colOff>152400</xdr:colOff>
      <xdr:row>38</xdr:row>
      <xdr:rowOff>159328</xdr:rowOff>
    </xdr:to>
    <xdr:pic>
      <xdr:nvPicPr>
        <xdr:cNvPr id="1003" name="Picture 1002">
          <a:hlinkClick xmlns:r="http://schemas.openxmlformats.org/officeDocument/2006/relationships" r:id="rId48" tgtFrame="_top"/>
          <a:extLst>
            <a:ext uri="{FF2B5EF4-FFF2-40B4-BE49-F238E27FC236}">
              <a16:creationId xmlns:a16="http://schemas.microsoft.com/office/drawing/2014/main" id="{59BCAAE1-CC55-4BC8-BA3F-D3DE07A798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34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400050</xdr:rowOff>
    </xdr:from>
    <xdr:to>
      <xdr:col>0</xdr:col>
      <xdr:colOff>152400</xdr:colOff>
      <xdr:row>39</xdr:row>
      <xdr:rowOff>159327</xdr:rowOff>
    </xdr:to>
    <xdr:pic>
      <xdr:nvPicPr>
        <xdr:cNvPr id="1004" name="Picture 1003">
          <a:hlinkClick xmlns:r="http://schemas.openxmlformats.org/officeDocument/2006/relationships" r:id="rId49" tgtFrame="_top"/>
          <a:extLst>
            <a:ext uri="{FF2B5EF4-FFF2-40B4-BE49-F238E27FC236}">
              <a16:creationId xmlns:a16="http://schemas.microsoft.com/office/drawing/2014/main" id="{A111E109-E95F-4A69-AF73-3CFA69482F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401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457200</xdr:rowOff>
    </xdr:from>
    <xdr:to>
      <xdr:col>0</xdr:col>
      <xdr:colOff>152400</xdr:colOff>
      <xdr:row>47</xdr:row>
      <xdr:rowOff>159327</xdr:rowOff>
    </xdr:to>
    <xdr:pic>
      <xdr:nvPicPr>
        <xdr:cNvPr id="1005" name="Picture 1004">
          <a:hlinkClick xmlns:r="http://schemas.openxmlformats.org/officeDocument/2006/relationships" r:id="rId50" tgtFrame="_top"/>
          <a:extLst>
            <a:ext uri="{FF2B5EF4-FFF2-40B4-BE49-F238E27FC236}">
              <a16:creationId xmlns:a16="http://schemas.microsoft.com/office/drawing/2014/main" id="{CB6D87D6-E888-44BF-8D69-4AF8F1E5E5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34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514350</xdr:rowOff>
    </xdr:from>
    <xdr:to>
      <xdr:col>0</xdr:col>
      <xdr:colOff>152400</xdr:colOff>
      <xdr:row>51</xdr:row>
      <xdr:rowOff>159328</xdr:rowOff>
    </xdr:to>
    <xdr:pic>
      <xdr:nvPicPr>
        <xdr:cNvPr id="1006" name="Picture 1005">
          <a:hlinkClick xmlns:r="http://schemas.openxmlformats.org/officeDocument/2006/relationships" r:id="rId51" tgtFrame="_top"/>
          <a:extLst>
            <a:ext uri="{FF2B5EF4-FFF2-40B4-BE49-F238E27FC236}">
              <a16:creationId xmlns:a16="http://schemas.microsoft.com/office/drawing/2014/main" id="{91A47550-A8C7-47B3-A37B-9364D62DB0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601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571500</xdr:rowOff>
    </xdr:from>
    <xdr:to>
      <xdr:col>0</xdr:col>
      <xdr:colOff>152400</xdr:colOff>
      <xdr:row>57</xdr:row>
      <xdr:rowOff>159328</xdr:rowOff>
    </xdr:to>
    <xdr:pic>
      <xdr:nvPicPr>
        <xdr:cNvPr id="1007" name="Picture 1006">
          <a:hlinkClick xmlns:r="http://schemas.openxmlformats.org/officeDocument/2006/relationships" r:id="rId52" tgtFrame="_top"/>
          <a:extLst>
            <a:ext uri="{FF2B5EF4-FFF2-40B4-BE49-F238E27FC236}">
              <a16:creationId xmlns:a16="http://schemas.microsoft.com/office/drawing/2014/main" id="{18B16616-62CD-4085-BFA5-9CC05C181B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01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1714500</xdr:rowOff>
    </xdr:from>
    <xdr:to>
      <xdr:col>0</xdr:col>
      <xdr:colOff>152400</xdr:colOff>
      <xdr:row>57</xdr:row>
      <xdr:rowOff>167987</xdr:rowOff>
    </xdr:to>
    <xdr:pic>
      <xdr:nvPicPr>
        <xdr:cNvPr id="1008" name="Picture 1007">
          <a:hlinkClick xmlns:r="http://schemas.openxmlformats.org/officeDocument/2006/relationships" r:id="rId53" tgtFrame="_top"/>
          <a:extLst>
            <a:ext uri="{FF2B5EF4-FFF2-40B4-BE49-F238E27FC236}">
              <a16:creationId xmlns:a16="http://schemas.microsoft.com/office/drawing/2014/main" id="{3103183A-CFFC-4D5D-8EEF-473AA75D4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01900"/>
          <a:ext cx="152400" cy="167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1047750</xdr:rowOff>
    </xdr:from>
    <xdr:to>
      <xdr:col>0</xdr:col>
      <xdr:colOff>152400</xdr:colOff>
      <xdr:row>43</xdr:row>
      <xdr:rowOff>159326</xdr:rowOff>
    </xdr:to>
    <xdr:pic>
      <xdr:nvPicPr>
        <xdr:cNvPr id="1009" name="Picture 1008">
          <a:hlinkClick xmlns:r="http://schemas.openxmlformats.org/officeDocument/2006/relationships" r:id="rId54" tgtFrame="_top"/>
          <a:extLst>
            <a:ext uri="{FF2B5EF4-FFF2-40B4-BE49-F238E27FC236}">
              <a16:creationId xmlns:a16="http://schemas.microsoft.com/office/drawing/2014/main" id="{775DD8AB-461E-4A04-977B-2C4E5A6F5E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68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1285875</xdr:rowOff>
    </xdr:from>
    <xdr:to>
      <xdr:col>0</xdr:col>
      <xdr:colOff>152400</xdr:colOff>
      <xdr:row>49</xdr:row>
      <xdr:rowOff>159327</xdr:rowOff>
    </xdr:to>
    <xdr:pic>
      <xdr:nvPicPr>
        <xdr:cNvPr id="1010" name="Picture 1009">
          <a:hlinkClick xmlns:r="http://schemas.openxmlformats.org/officeDocument/2006/relationships" r:id="rId55" tgtFrame="_top"/>
          <a:extLst>
            <a:ext uri="{FF2B5EF4-FFF2-40B4-BE49-F238E27FC236}">
              <a16:creationId xmlns:a16="http://schemas.microsoft.com/office/drawing/2014/main" id="{A65C1EBA-ACFC-47B5-8FF6-6355CE87D6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068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1162050</xdr:rowOff>
    </xdr:from>
    <xdr:to>
      <xdr:col>0</xdr:col>
      <xdr:colOff>152400</xdr:colOff>
      <xdr:row>37</xdr:row>
      <xdr:rowOff>159328</xdr:rowOff>
    </xdr:to>
    <xdr:pic>
      <xdr:nvPicPr>
        <xdr:cNvPr id="1011" name="Picture 1010">
          <a:hlinkClick xmlns:r="http://schemas.openxmlformats.org/officeDocument/2006/relationships" r:id="rId56" tgtFrame="_top"/>
          <a:extLst>
            <a:ext uri="{FF2B5EF4-FFF2-40B4-BE49-F238E27FC236}">
              <a16:creationId xmlns:a16="http://schemas.microsoft.com/office/drawing/2014/main" id="{122A1EEC-F4A2-488B-B61B-B2E6C0C324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867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1219200</xdr:rowOff>
    </xdr:from>
    <xdr:to>
      <xdr:col>0</xdr:col>
      <xdr:colOff>152400</xdr:colOff>
      <xdr:row>40</xdr:row>
      <xdr:rowOff>159327</xdr:rowOff>
    </xdr:to>
    <xdr:pic>
      <xdr:nvPicPr>
        <xdr:cNvPr id="1012" name="Picture 1011">
          <a:hlinkClick xmlns:r="http://schemas.openxmlformats.org/officeDocument/2006/relationships" r:id="rId57" tgtFrame="_top"/>
          <a:extLst>
            <a:ext uri="{FF2B5EF4-FFF2-40B4-BE49-F238E27FC236}">
              <a16:creationId xmlns:a16="http://schemas.microsoft.com/office/drawing/2014/main" id="{D90903E2-8CFC-4D8A-A906-E77FB1582E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668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1276350</xdr:rowOff>
    </xdr:from>
    <xdr:to>
      <xdr:col>0</xdr:col>
      <xdr:colOff>152400</xdr:colOff>
      <xdr:row>53</xdr:row>
      <xdr:rowOff>159327</xdr:rowOff>
    </xdr:to>
    <xdr:pic>
      <xdr:nvPicPr>
        <xdr:cNvPr id="1013" name="Picture 1012">
          <a:hlinkClick xmlns:r="http://schemas.openxmlformats.org/officeDocument/2006/relationships" r:id="rId58" tgtFrame="_top"/>
          <a:extLst>
            <a:ext uri="{FF2B5EF4-FFF2-40B4-BE49-F238E27FC236}">
              <a16:creationId xmlns:a16="http://schemas.microsoft.com/office/drawing/2014/main" id="{74E7A187-6F9A-440D-A68B-616B877D32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135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247650</xdr:rowOff>
    </xdr:from>
    <xdr:to>
      <xdr:col>0</xdr:col>
      <xdr:colOff>152400</xdr:colOff>
      <xdr:row>52</xdr:row>
      <xdr:rowOff>140277</xdr:rowOff>
    </xdr:to>
    <xdr:pic>
      <xdr:nvPicPr>
        <xdr:cNvPr id="1014" name="Picture 1013">
          <a:hlinkClick xmlns:r="http://schemas.openxmlformats.org/officeDocument/2006/relationships" r:id="rId59" tgtFrame="_top"/>
          <a:extLst>
            <a:ext uri="{FF2B5EF4-FFF2-40B4-BE49-F238E27FC236}">
              <a16:creationId xmlns:a16="http://schemas.microsoft.com/office/drawing/2014/main" id="{53F37979-8400-44CD-B103-800998DD59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8493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304800</xdr:rowOff>
    </xdr:from>
    <xdr:to>
      <xdr:col>0</xdr:col>
      <xdr:colOff>152400</xdr:colOff>
      <xdr:row>60</xdr:row>
      <xdr:rowOff>159326</xdr:rowOff>
    </xdr:to>
    <xdr:pic>
      <xdr:nvPicPr>
        <xdr:cNvPr id="1015" name="Picture 1014">
          <a:hlinkClick xmlns:r="http://schemas.openxmlformats.org/officeDocument/2006/relationships" r:id="rId60" tgtFrame="_top"/>
          <a:extLst>
            <a:ext uri="{FF2B5EF4-FFF2-40B4-BE49-F238E27FC236}">
              <a16:creationId xmlns:a16="http://schemas.microsoft.com/office/drawing/2014/main" id="{88F829F8-22D5-4290-91DD-7DAB8230AA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02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016" name="Picture 1015">
          <a:hlinkClick xmlns:r="http://schemas.openxmlformats.org/officeDocument/2006/relationships" r:id="rId61" tgtFrame="_top"/>
          <a:extLst>
            <a:ext uri="{FF2B5EF4-FFF2-40B4-BE49-F238E27FC236}">
              <a16:creationId xmlns:a16="http://schemas.microsoft.com/office/drawing/2014/main" id="{9102EBA7-9E55-4AF6-BE73-BEF1BBDABC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20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57150</xdr:rowOff>
    </xdr:from>
    <xdr:to>
      <xdr:col>0</xdr:col>
      <xdr:colOff>152400</xdr:colOff>
      <xdr:row>73</xdr:row>
      <xdr:rowOff>209550</xdr:rowOff>
    </xdr:to>
    <xdr:pic>
      <xdr:nvPicPr>
        <xdr:cNvPr id="1017" name="Picture 1016">
          <a:hlinkClick xmlns:r="http://schemas.openxmlformats.org/officeDocument/2006/relationships" r:id="rId62" tgtFrame="_top"/>
          <a:extLst>
            <a:ext uri="{FF2B5EF4-FFF2-40B4-BE49-F238E27FC236}">
              <a16:creationId xmlns:a16="http://schemas.microsoft.com/office/drawing/2014/main" id="{2110B90A-E3B8-4979-AA04-8CFCB7BA78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52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295275</xdr:rowOff>
    </xdr:from>
    <xdr:to>
      <xdr:col>0</xdr:col>
      <xdr:colOff>152400</xdr:colOff>
      <xdr:row>62</xdr:row>
      <xdr:rowOff>159328</xdr:rowOff>
    </xdr:to>
    <xdr:pic>
      <xdr:nvPicPr>
        <xdr:cNvPr id="1018" name="Picture 1017">
          <a:hlinkClick xmlns:r="http://schemas.openxmlformats.org/officeDocument/2006/relationships" r:id="rId63" tgtFrame="_top"/>
          <a:extLst>
            <a:ext uri="{FF2B5EF4-FFF2-40B4-BE49-F238E27FC236}">
              <a16:creationId xmlns:a16="http://schemas.microsoft.com/office/drawing/2014/main" id="{051095C4-E46D-40EB-B137-67C550E64D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535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533400</xdr:rowOff>
    </xdr:from>
    <xdr:to>
      <xdr:col>0</xdr:col>
      <xdr:colOff>152400</xdr:colOff>
      <xdr:row>63</xdr:row>
      <xdr:rowOff>159327</xdr:rowOff>
    </xdr:to>
    <xdr:pic>
      <xdr:nvPicPr>
        <xdr:cNvPr id="1019" name="Picture 1018">
          <a:hlinkClick xmlns:r="http://schemas.openxmlformats.org/officeDocument/2006/relationships" r:id="rId64" tgtFrame="_top"/>
          <a:extLst>
            <a:ext uri="{FF2B5EF4-FFF2-40B4-BE49-F238E27FC236}">
              <a16:creationId xmlns:a16="http://schemas.microsoft.com/office/drawing/2014/main" id="{0EA4D80F-33A3-48FD-875F-9165C69C9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802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590550</xdr:rowOff>
    </xdr:from>
    <xdr:to>
      <xdr:col>0</xdr:col>
      <xdr:colOff>152400</xdr:colOff>
      <xdr:row>67</xdr:row>
      <xdr:rowOff>159327</xdr:rowOff>
    </xdr:to>
    <xdr:pic>
      <xdr:nvPicPr>
        <xdr:cNvPr id="1020" name="Picture 1019">
          <a:hlinkClick xmlns:r="http://schemas.openxmlformats.org/officeDocument/2006/relationships" r:id="rId65" tgtFrame="_top"/>
          <a:extLst>
            <a:ext uri="{FF2B5EF4-FFF2-40B4-BE49-F238E27FC236}">
              <a16:creationId xmlns:a16="http://schemas.microsoft.com/office/drawing/2014/main" id="{A25586F0-DD6D-4E73-9896-7459119827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68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647700</xdr:rowOff>
    </xdr:from>
    <xdr:to>
      <xdr:col>0</xdr:col>
      <xdr:colOff>152400</xdr:colOff>
      <xdr:row>68</xdr:row>
      <xdr:rowOff>159329</xdr:rowOff>
    </xdr:to>
    <xdr:pic>
      <xdr:nvPicPr>
        <xdr:cNvPr id="1021" name="Picture 1020">
          <a:hlinkClick xmlns:r="http://schemas.openxmlformats.org/officeDocument/2006/relationships" r:id="rId66" tgtFrame="_top"/>
          <a:extLst>
            <a:ext uri="{FF2B5EF4-FFF2-40B4-BE49-F238E27FC236}">
              <a16:creationId xmlns:a16="http://schemas.microsoft.com/office/drawing/2014/main" id="{5076A578-1352-4579-B43A-78FB2D6DE3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356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704850</xdr:rowOff>
    </xdr:from>
    <xdr:to>
      <xdr:col>0</xdr:col>
      <xdr:colOff>152400</xdr:colOff>
      <xdr:row>59</xdr:row>
      <xdr:rowOff>159327</xdr:rowOff>
    </xdr:to>
    <xdr:pic>
      <xdr:nvPicPr>
        <xdr:cNvPr id="1022" name="Picture 1021">
          <a:hlinkClick xmlns:r="http://schemas.openxmlformats.org/officeDocument/2006/relationships" r:id="rId67" tgtFrame="_top"/>
          <a:extLst>
            <a:ext uri="{FF2B5EF4-FFF2-40B4-BE49-F238E27FC236}">
              <a16:creationId xmlns:a16="http://schemas.microsoft.com/office/drawing/2014/main" id="{B68ECB94-76F6-4B5C-9CD7-BA4E80678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73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762000</xdr:rowOff>
    </xdr:from>
    <xdr:to>
      <xdr:col>0</xdr:col>
      <xdr:colOff>152400</xdr:colOff>
      <xdr:row>69</xdr:row>
      <xdr:rowOff>159326</xdr:rowOff>
    </xdr:to>
    <xdr:pic>
      <xdr:nvPicPr>
        <xdr:cNvPr id="1023" name="Picture 1022">
          <a:hlinkClick xmlns:r="http://schemas.openxmlformats.org/officeDocument/2006/relationships" r:id="rId68" tgtFrame="_top"/>
          <a:extLst>
            <a:ext uri="{FF2B5EF4-FFF2-40B4-BE49-F238E27FC236}">
              <a16:creationId xmlns:a16="http://schemas.microsoft.com/office/drawing/2014/main" id="{9D8307C0-892A-4EE7-8C58-FB2D6B7979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402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819150</xdr:rowOff>
    </xdr:from>
    <xdr:to>
      <xdr:col>0</xdr:col>
      <xdr:colOff>152400</xdr:colOff>
      <xdr:row>73</xdr:row>
      <xdr:rowOff>159328</xdr:rowOff>
    </xdr:to>
    <xdr:pic>
      <xdr:nvPicPr>
        <xdr:cNvPr id="9408" name="Picture 9407">
          <a:hlinkClick xmlns:r="http://schemas.openxmlformats.org/officeDocument/2006/relationships" r:id="rId69" tgtFrame="_top"/>
          <a:extLst>
            <a:ext uri="{FF2B5EF4-FFF2-40B4-BE49-F238E27FC236}">
              <a16:creationId xmlns:a16="http://schemas.microsoft.com/office/drawing/2014/main" id="{8B0253FB-5F07-4C02-853D-8DBF0AA8A3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876300</xdr:rowOff>
    </xdr:from>
    <xdr:to>
      <xdr:col>0</xdr:col>
      <xdr:colOff>152400</xdr:colOff>
      <xdr:row>56</xdr:row>
      <xdr:rowOff>159328</xdr:rowOff>
    </xdr:to>
    <xdr:pic>
      <xdr:nvPicPr>
        <xdr:cNvPr id="9409" name="Picture 9408">
          <a:hlinkClick xmlns:r="http://schemas.openxmlformats.org/officeDocument/2006/relationships" r:id="rId70" tgtFrame="_top"/>
          <a:extLst>
            <a:ext uri="{FF2B5EF4-FFF2-40B4-BE49-F238E27FC236}">
              <a16:creationId xmlns:a16="http://schemas.microsoft.com/office/drawing/2014/main" id="{6ACCB5F6-A634-4E51-9F0A-B760694940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935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933450</xdr:rowOff>
    </xdr:from>
    <xdr:to>
      <xdr:col>0</xdr:col>
      <xdr:colOff>152400</xdr:colOff>
      <xdr:row>74</xdr:row>
      <xdr:rowOff>159328</xdr:rowOff>
    </xdr:to>
    <xdr:pic>
      <xdr:nvPicPr>
        <xdr:cNvPr id="9410" name="Picture 9409">
          <a:hlinkClick xmlns:r="http://schemas.openxmlformats.org/officeDocument/2006/relationships" r:id="rId71" tgtFrame="_top"/>
          <a:extLst>
            <a:ext uri="{FF2B5EF4-FFF2-40B4-BE49-F238E27FC236}">
              <a16:creationId xmlns:a16="http://schemas.microsoft.com/office/drawing/2014/main" id="{34B664EF-27C0-44AD-AD9C-DC8B70DE1B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35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990600</xdr:rowOff>
    </xdr:from>
    <xdr:to>
      <xdr:col>0</xdr:col>
      <xdr:colOff>152400</xdr:colOff>
      <xdr:row>82</xdr:row>
      <xdr:rowOff>159329</xdr:rowOff>
    </xdr:to>
    <xdr:pic>
      <xdr:nvPicPr>
        <xdr:cNvPr id="9411" name="Picture 9410">
          <a:hlinkClick xmlns:r="http://schemas.openxmlformats.org/officeDocument/2006/relationships" r:id="rId72" tgtFrame="_top"/>
          <a:extLst>
            <a:ext uri="{FF2B5EF4-FFF2-40B4-BE49-F238E27FC236}">
              <a16:creationId xmlns:a16="http://schemas.microsoft.com/office/drawing/2014/main" id="{14FB8E01-58A5-4ACE-B96E-8E1A2FE160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694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1047750</xdr:rowOff>
    </xdr:from>
    <xdr:to>
      <xdr:col>0</xdr:col>
      <xdr:colOff>152400</xdr:colOff>
      <xdr:row>71</xdr:row>
      <xdr:rowOff>159327</xdr:rowOff>
    </xdr:to>
    <xdr:pic>
      <xdr:nvPicPr>
        <xdr:cNvPr id="9412" name="Picture 9411">
          <a:hlinkClick xmlns:r="http://schemas.openxmlformats.org/officeDocument/2006/relationships" r:id="rId73" tgtFrame="_top"/>
          <a:extLst>
            <a:ext uri="{FF2B5EF4-FFF2-40B4-BE49-F238E27FC236}">
              <a16:creationId xmlns:a16="http://schemas.microsoft.com/office/drawing/2014/main" id="{FE1BB35C-851C-4A30-B77E-4D8B429D6C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35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1104900</xdr:rowOff>
    </xdr:from>
    <xdr:to>
      <xdr:col>0</xdr:col>
      <xdr:colOff>152400</xdr:colOff>
      <xdr:row>75</xdr:row>
      <xdr:rowOff>159327</xdr:rowOff>
    </xdr:to>
    <xdr:pic>
      <xdr:nvPicPr>
        <xdr:cNvPr id="9413" name="Picture 9412">
          <a:hlinkClick xmlns:r="http://schemas.openxmlformats.org/officeDocument/2006/relationships" r:id="rId74" tgtFrame="_top"/>
          <a:extLst>
            <a:ext uri="{FF2B5EF4-FFF2-40B4-BE49-F238E27FC236}">
              <a16:creationId xmlns:a16="http://schemas.microsoft.com/office/drawing/2014/main" id="{B3F09976-1AEE-4576-95D3-DCB4E239F5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002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1162050</xdr:rowOff>
    </xdr:from>
    <xdr:to>
      <xdr:col>0</xdr:col>
      <xdr:colOff>152400</xdr:colOff>
      <xdr:row>72</xdr:row>
      <xdr:rowOff>159326</xdr:rowOff>
    </xdr:to>
    <xdr:pic>
      <xdr:nvPicPr>
        <xdr:cNvPr id="9414" name="Picture 9413">
          <a:hlinkClick xmlns:r="http://schemas.openxmlformats.org/officeDocument/2006/relationships" r:id="rId75" tgtFrame="_top"/>
          <a:extLst>
            <a:ext uri="{FF2B5EF4-FFF2-40B4-BE49-F238E27FC236}">
              <a16:creationId xmlns:a16="http://schemas.microsoft.com/office/drawing/2014/main" id="{B5E571BF-072C-421F-A6A6-CAE8DD15D1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202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1219200</xdr:rowOff>
    </xdr:from>
    <xdr:to>
      <xdr:col>0</xdr:col>
      <xdr:colOff>152400</xdr:colOff>
      <xdr:row>76</xdr:row>
      <xdr:rowOff>159328</xdr:rowOff>
    </xdr:to>
    <xdr:pic>
      <xdr:nvPicPr>
        <xdr:cNvPr id="9415" name="Picture 9414">
          <a:hlinkClick xmlns:r="http://schemas.openxmlformats.org/officeDocument/2006/relationships" r:id="rId76" tgtFrame="_top"/>
          <a:extLst>
            <a:ext uri="{FF2B5EF4-FFF2-40B4-BE49-F238E27FC236}">
              <a16:creationId xmlns:a16="http://schemas.microsoft.com/office/drawing/2014/main" id="{6B7AB5DC-9B2C-4A30-AE58-FE7520BB33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269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1276350</xdr:rowOff>
    </xdr:from>
    <xdr:to>
      <xdr:col>0</xdr:col>
      <xdr:colOff>152400</xdr:colOff>
      <xdr:row>70</xdr:row>
      <xdr:rowOff>159329</xdr:rowOff>
    </xdr:to>
    <xdr:pic>
      <xdr:nvPicPr>
        <xdr:cNvPr id="9416" name="Picture 9415">
          <a:hlinkClick xmlns:r="http://schemas.openxmlformats.org/officeDocument/2006/relationships" r:id="rId77" tgtFrame="_top"/>
          <a:extLst>
            <a:ext uri="{FF2B5EF4-FFF2-40B4-BE49-F238E27FC236}">
              <a16:creationId xmlns:a16="http://schemas.microsoft.com/office/drawing/2014/main" id="{419D3BD1-427A-48A2-988D-959AC886B1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690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1333500</xdr:rowOff>
    </xdr:from>
    <xdr:to>
      <xdr:col>0</xdr:col>
      <xdr:colOff>152400</xdr:colOff>
      <xdr:row>77</xdr:row>
      <xdr:rowOff>159326</xdr:rowOff>
    </xdr:to>
    <xdr:pic>
      <xdr:nvPicPr>
        <xdr:cNvPr id="9417" name="Picture 9416">
          <a:hlinkClick xmlns:r="http://schemas.openxmlformats.org/officeDocument/2006/relationships" r:id="rId78" tgtFrame="_top"/>
          <a:extLst>
            <a:ext uri="{FF2B5EF4-FFF2-40B4-BE49-F238E27FC236}">
              <a16:creationId xmlns:a16="http://schemas.microsoft.com/office/drawing/2014/main" id="{1A2B48FD-9EBD-4753-ADB2-E74E9330D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535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847725</xdr:rowOff>
    </xdr:from>
    <xdr:to>
      <xdr:col>0</xdr:col>
      <xdr:colOff>152400</xdr:colOff>
      <xdr:row>78</xdr:row>
      <xdr:rowOff>159327</xdr:rowOff>
    </xdr:to>
    <xdr:pic>
      <xdr:nvPicPr>
        <xdr:cNvPr id="9418" name="Picture 9417">
          <a:hlinkClick xmlns:r="http://schemas.openxmlformats.org/officeDocument/2006/relationships" r:id="rId79" tgtFrame="_top"/>
          <a:extLst>
            <a:ext uri="{FF2B5EF4-FFF2-40B4-BE49-F238E27FC236}">
              <a16:creationId xmlns:a16="http://schemas.microsoft.com/office/drawing/2014/main" id="{BAEF479F-A922-4E75-9AE2-03C0825ADD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802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361950</xdr:rowOff>
    </xdr:from>
    <xdr:to>
      <xdr:col>0</xdr:col>
      <xdr:colOff>152400</xdr:colOff>
      <xdr:row>80</xdr:row>
      <xdr:rowOff>159328</xdr:rowOff>
    </xdr:to>
    <xdr:pic>
      <xdr:nvPicPr>
        <xdr:cNvPr id="9419" name="Picture 9418">
          <a:hlinkClick xmlns:r="http://schemas.openxmlformats.org/officeDocument/2006/relationships" r:id="rId80" tgtFrame="_top"/>
          <a:extLst>
            <a:ext uri="{FF2B5EF4-FFF2-40B4-BE49-F238E27FC236}">
              <a16:creationId xmlns:a16="http://schemas.microsoft.com/office/drawing/2014/main" id="{546C32E0-609B-408D-9D6F-78B3B9C829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36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419100</xdr:rowOff>
    </xdr:from>
    <xdr:to>
      <xdr:col>0</xdr:col>
      <xdr:colOff>152400</xdr:colOff>
      <xdr:row>81</xdr:row>
      <xdr:rowOff>159327</xdr:rowOff>
    </xdr:to>
    <xdr:pic>
      <xdr:nvPicPr>
        <xdr:cNvPr id="9420" name="Picture 9419">
          <a:hlinkClick xmlns:r="http://schemas.openxmlformats.org/officeDocument/2006/relationships" r:id="rId81" tgtFrame="_top"/>
          <a:extLst>
            <a:ext uri="{FF2B5EF4-FFF2-40B4-BE49-F238E27FC236}">
              <a16:creationId xmlns:a16="http://schemas.microsoft.com/office/drawing/2014/main" id="{6EAC7018-9700-4864-83E5-B16B01DA26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02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476250</xdr:rowOff>
    </xdr:from>
    <xdr:to>
      <xdr:col>0</xdr:col>
      <xdr:colOff>152400</xdr:colOff>
      <xdr:row>83</xdr:row>
      <xdr:rowOff>159325</xdr:rowOff>
    </xdr:to>
    <xdr:pic>
      <xdr:nvPicPr>
        <xdr:cNvPr id="9421" name="Picture 9420">
          <a:hlinkClick xmlns:r="http://schemas.openxmlformats.org/officeDocument/2006/relationships" r:id="rId82" tgtFrame="_top"/>
          <a:extLst>
            <a:ext uri="{FF2B5EF4-FFF2-40B4-BE49-F238E27FC236}">
              <a16:creationId xmlns:a16="http://schemas.microsoft.com/office/drawing/2014/main" id="{FCED3B5D-15FF-49B0-AF51-FA3874C9AE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361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895350</xdr:rowOff>
    </xdr:from>
    <xdr:to>
      <xdr:col>0</xdr:col>
      <xdr:colOff>152400</xdr:colOff>
      <xdr:row>84</xdr:row>
      <xdr:rowOff>159327</xdr:rowOff>
    </xdr:to>
    <xdr:pic>
      <xdr:nvPicPr>
        <xdr:cNvPr id="9422" name="Picture 9421">
          <a:hlinkClick xmlns:r="http://schemas.openxmlformats.org/officeDocument/2006/relationships" r:id="rId83" tgtFrame="_top"/>
          <a:extLst>
            <a:ext uri="{FF2B5EF4-FFF2-40B4-BE49-F238E27FC236}">
              <a16:creationId xmlns:a16="http://schemas.microsoft.com/office/drawing/2014/main" id="{991BAB69-3203-4EEA-83F7-33CECF96A2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402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1314450</xdr:rowOff>
    </xdr:from>
    <xdr:to>
      <xdr:col>0</xdr:col>
      <xdr:colOff>152400</xdr:colOff>
      <xdr:row>85</xdr:row>
      <xdr:rowOff>159328</xdr:rowOff>
    </xdr:to>
    <xdr:pic>
      <xdr:nvPicPr>
        <xdr:cNvPr id="9423" name="Picture 9422">
          <a:hlinkClick xmlns:r="http://schemas.openxmlformats.org/officeDocument/2006/relationships" r:id="rId84" tgtFrame="_top"/>
          <a:extLst>
            <a:ext uri="{FF2B5EF4-FFF2-40B4-BE49-F238E27FC236}">
              <a16:creationId xmlns:a16="http://schemas.microsoft.com/office/drawing/2014/main" id="{7016974F-84F0-4B3D-8832-B594368648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669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1371600</xdr:rowOff>
    </xdr:from>
    <xdr:to>
      <xdr:col>0</xdr:col>
      <xdr:colOff>152400</xdr:colOff>
      <xdr:row>86</xdr:row>
      <xdr:rowOff>159327</xdr:rowOff>
    </xdr:to>
    <xdr:pic>
      <xdr:nvPicPr>
        <xdr:cNvPr id="9424" name="Picture 9423">
          <a:hlinkClick xmlns:r="http://schemas.openxmlformats.org/officeDocument/2006/relationships" r:id="rId85" tgtFrame="_top"/>
          <a:extLst>
            <a:ext uri="{FF2B5EF4-FFF2-40B4-BE49-F238E27FC236}">
              <a16:creationId xmlns:a16="http://schemas.microsoft.com/office/drawing/2014/main" id="{BC6A7E9C-459E-42A7-8400-F735CA9E67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936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1428750</xdr:rowOff>
    </xdr:from>
    <xdr:to>
      <xdr:col>0</xdr:col>
      <xdr:colOff>152400</xdr:colOff>
      <xdr:row>87</xdr:row>
      <xdr:rowOff>159327</xdr:rowOff>
    </xdr:to>
    <xdr:pic>
      <xdr:nvPicPr>
        <xdr:cNvPr id="9425" name="Picture 9424">
          <a:hlinkClick xmlns:r="http://schemas.openxmlformats.org/officeDocument/2006/relationships" r:id="rId86" tgtFrame="_top"/>
          <a:extLst>
            <a:ext uri="{FF2B5EF4-FFF2-40B4-BE49-F238E27FC236}">
              <a16:creationId xmlns:a16="http://schemas.microsoft.com/office/drawing/2014/main" id="{93830363-2D93-4E96-933D-45D1CDC067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02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1485900</xdr:rowOff>
    </xdr:from>
    <xdr:to>
      <xdr:col>0</xdr:col>
      <xdr:colOff>152400</xdr:colOff>
      <xdr:row>88</xdr:row>
      <xdr:rowOff>158461</xdr:rowOff>
    </xdr:to>
    <xdr:pic>
      <xdr:nvPicPr>
        <xdr:cNvPr id="9426" name="Picture 9425">
          <a:hlinkClick xmlns:r="http://schemas.openxmlformats.org/officeDocument/2006/relationships" r:id="rId87" tgtFrame="_top"/>
          <a:extLst>
            <a:ext uri="{FF2B5EF4-FFF2-40B4-BE49-F238E27FC236}">
              <a16:creationId xmlns:a16="http://schemas.microsoft.com/office/drawing/2014/main" id="{09FCB8C7-BCDA-4852-9F17-7E6A819525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4696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1543050</xdr:rowOff>
    </xdr:from>
    <xdr:to>
      <xdr:col>0</xdr:col>
      <xdr:colOff>152400</xdr:colOff>
      <xdr:row>89</xdr:row>
      <xdr:rowOff>158463</xdr:rowOff>
    </xdr:to>
    <xdr:pic>
      <xdr:nvPicPr>
        <xdr:cNvPr id="9427" name="Picture 9426">
          <a:hlinkClick xmlns:r="http://schemas.openxmlformats.org/officeDocument/2006/relationships" r:id="rId88" tgtFrame="_top"/>
          <a:extLst>
            <a:ext uri="{FF2B5EF4-FFF2-40B4-BE49-F238E27FC236}">
              <a16:creationId xmlns:a16="http://schemas.microsoft.com/office/drawing/2014/main" id="{CAACA99C-A63A-4425-BC7A-F81B0C08C9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36300"/>
          <a:ext cx="152400" cy="15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1600200</xdr:rowOff>
    </xdr:from>
    <xdr:to>
      <xdr:col>0</xdr:col>
      <xdr:colOff>152400</xdr:colOff>
      <xdr:row>91</xdr:row>
      <xdr:rowOff>158460</xdr:rowOff>
    </xdr:to>
    <xdr:pic>
      <xdr:nvPicPr>
        <xdr:cNvPr id="9428" name="Picture 9427">
          <a:hlinkClick xmlns:r="http://schemas.openxmlformats.org/officeDocument/2006/relationships" r:id="rId89" tgtFrame="_top"/>
          <a:extLst>
            <a:ext uri="{FF2B5EF4-FFF2-40B4-BE49-F238E27FC236}">
              <a16:creationId xmlns:a16="http://schemas.microsoft.com/office/drawing/2014/main" id="{841B5FCA-08F0-4423-9A87-D34367D831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69700"/>
          <a:ext cx="152400" cy="158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28575</xdr:rowOff>
    </xdr:from>
    <xdr:to>
      <xdr:col>0</xdr:col>
      <xdr:colOff>152400</xdr:colOff>
      <xdr:row>98</xdr:row>
      <xdr:rowOff>180975</xdr:rowOff>
    </xdr:to>
    <xdr:pic>
      <xdr:nvPicPr>
        <xdr:cNvPr id="9429" name="Picture 9428">
          <a:hlinkClick xmlns:r="http://schemas.openxmlformats.org/officeDocument/2006/relationships" r:id="rId90" tgtFrame="_top"/>
          <a:extLst>
            <a:ext uri="{FF2B5EF4-FFF2-40B4-BE49-F238E27FC236}">
              <a16:creationId xmlns:a16="http://schemas.microsoft.com/office/drawing/2014/main" id="{8D4E95BC-075F-44A9-8079-886611BB04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65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85725</xdr:rowOff>
    </xdr:from>
    <xdr:to>
      <xdr:col>0</xdr:col>
      <xdr:colOff>152400</xdr:colOff>
      <xdr:row>99</xdr:row>
      <xdr:rowOff>238125</xdr:rowOff>
    </xdr:to>
    <xdr:pic>
      <xdr:nvPicPr>
        <xdr:cNvPr id="9430" name="Picture 9429">
          <a:hlinkClick xmlns:r="http://schemas.openxmlformats.org/officeDocument/2006/relationships" r:id="rId91" tgtFrame="_top"/>
          <a:extLst>
            <a:ext uri="{FF2B5EF4-FFF2-40B4-BE49-F238E27FC236}">
              <a16:creationId xmlns:a16="http://schemas.microsoft.com/office/drawing/2014/main" id="{21AC8C4C-4A7E-4E89-96C5-4817CE3923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8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142875</xdr:rowOff>
    </xdr:from>
    <xdr:to>
      <xdr:col>0</xdr:col>
      <xdr:colOff>152400</xdr:colOff>
      <xdr:row>95</xdr:row>
      <xdr:rowOff>35502</xdr:rowOff>
    </xdr:to>
    <xdr:pic>
      <xdr:nvPicPr>
        <xdr:cNvPr id="9431" name="Picture 9430">
          <a:hlinkClick xmlns:r="http://schemas.openxmlformats.org/officeDocument/2006/relationships" r:id="rId92" tgtFrame="_top"/>
          <a:extLst>
            <a:ext uri="{FF2B5EF4-FFF2-40B4-BE49-F238E27FC236}">
              <a16:creationId xmlns:a16="http://schemas.microsoft.com/office/drawing/2014/main" id="{3280E185-F3C9-4FBF-9585-ED24736C57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2126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200025</xdr:rowOff>
    </xdr:from>
    <xdr:to>
      <xdr:col>0</xdr:col>
      <xdr:colOff>152400</xdr:colOff>
      <xdr:row>96</xdr:row>
      <xdr:rowOff>92653</xdr:rowOff>
    </xdr:to>
    <xdr:pic>
      <xdr:nvPicPr>
        <xdr:cNvPr id="9432" name="Picture 9431">
          <a:hlinkClick xmlns:r="http://schemas.openxmlformats.org/officeDocument/2006/relationships" r:id="rId93" tgtFrame="_top"/>
          <a:extLst>
            <a:ext uri="{FF2B5EF4-FFF2-40B4-BE49-F238E27FC236}">
              <a16:creationId xmlns:a16="http://schemas.microsoft.com/office/drawing/2014/main" id="{1C3B7B02-C528-42D6-BD53-3118756480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5365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257175</xdr:rowOff>
    </xdr:from>
    <xdr:to>
      <xdr:col>0</xdr:col>
      <xdr:colOff>152400</xdr:colOff>
      <xdr:row>97</xdr:row>
      <xdr:rowOff>149803</xdr:rowOff>
    </xdr:to>
    <xdr:pic>
      <xdr:nvPicPr>
        <xdr:cNvPr id="9433" name="Picture 9432">
          <a:hlinkClick xmlns:r="http://schemas.openxmlformats.org/officeDocument/2006/relationships" r:id="rId94" tgtFrame="_top"/>
          <a:extLst>
            <a:ext uri="{FF2B5EF4-FFF2-40B4-BE49-F238E27FC236}">
              <a16:creationId xmlns:a16="http://schemas.microsoft.com/office/drawing/2014/main" id="{E97F66A2-C205-4ABC-89AD-FCEC95AE14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603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314325</xdr:rowOff>
    </xdr:from>
    <xdr:to>
      <xdr:col>0</xdr:col>
      <xdr:colOff>152400</xdr:colOff>
      <xdr:row>98</xdr:row>
      <xdr:rowOff>159326</xdr:rowOff>
    </xdr:to>
    <xdr:pic>
      <xdr:nvPicPr>
        <xdr:cNvPr id="9434" name="Picture 9433">
          <a:hlinkClick xmlns:r="http://schemas.openxmlformats.org/officeDocument/2006/relationships" r:id="rId95" tgtFrame="_top"/>
          <a:extLst>
            <a:ext uri="{FF2B5EF4-FFF2-40B4-BE49-F238E27FC236}">
              <a16:creationId xmlns:a16="http://schemas.microsoft.com/office/drawing/2014/main" id="{A119A453-79E0-4925-A884-71A6DF58A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36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371475</xdr:rowOff>
    </xdr:from>
    <xdr:to>
      <xdr:col>0</xdr:col>
      <xdr:colOff>152400</xdr:colOff>
      <xdr:row>99</xdr:row>
      <xdr:rowOff>159327</xdr:rowOff>
    </xdr:to>
    <xdr:pic>
      <xdr:nvPicPr>
        <xdr:cNvPr id="9435" name="Picture 9434">
          <a:hlinkClick xmlns:r="http://schemas.openxmlformats.org/officeDocument/2006/relationships" r:id="rId96" tgtFrame="_top"/>
          <a:extLst>
            <a:ext uri="{FF2B5EF4-FFF2-40B4-BE49-F238E27FC236}">
              <a16:creationId xmlns:a16="http://schemas.microsoft.com/office/drawing/2014/main" id="{D0B9FD82-AA0B-4876-A99B-199B540F91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03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609600</xdr:rowOff>
    </xdr:from>
    <xdr:to>
      <xdr:col>0</xdr:col>
      <xdr:colOff>152400</xdr:colOff>
      <xdr:row>100</xdr:row>
      <xdr:rowOff>159327</xdr:rowOff>
    </xdr:to>
    <xdr:pic>
      <xdr:nvPicPr>
        <xdr:cNvPr id="9436" name="Picture 9435">
          <a:hlinkClick xmlns:r="http://schemas.openxmlformats.org/officeDocument/2006/relationships" r:id="rId97" tgtFrame="_top"/>
          <a:extLst>
            <a:ext uri="{FF2B5EF4-FFF2-40B4-BE49-F238E27FC236}">
              <a16:creationId xmlns:a16="http://schemas.microsoft.com/office/drawing/2014/main" id="{5B212E41-A6F8-4D1A-999B-EDAA0A2834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70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847725</xdr:rowOff>
    </xdr:from>
    <xdr:to>
      <xdr:col>0</xdr:col>
      <xdr:colOff>152400</xdr:colOff>
      <xdr:row>107</xdr:row>
      <xdr:rowOff>159328</xdr:rowOff>
    </xdr:to>
    <xdr:pic>
      <xdr:nvPicPr>
        <xdr:cNvPr id="9437" name="Picture 9436">
          <a:hlinkClick xmlns:r="http://schemas.openxmlformats.org/officeDocument/2006/relationships" r:id="rId98" tgtFrame="_top"/>
          <a:extLst>
            <a:ext uri="{FF2B5EF4-FFF2-40B4-BE49-F238E27FC236}">
              <a16:creationId xmlns:a16="http://schemas.microsoft.com/office/drawing/2014/main" id="{4EB65F80-2E85-485E-8A05-C2E18EFAC6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536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1085850</xdr:rowOff>
    </xdr:from>
    <xdr:to>
      <xdr:col>0</xdr:col>
      <xdr:colOff>152400</xdr:colOff>
      <xdr:row>101</xdr:row>
      <xdr:rowOff>159328</xdr:rowOff>
    </xdr:to>
    <xdr:pic>
      <xdr:nvPicPr>
        <xdr:cNvPr id="9438" name="Picture 9437">
          <a:hlinkClick xmlns:r="http://schemas.openxmlformats.org/officeDocument/2006/relationships" r:id="rId99" tgtFrame="_top"/>
          <a:extLst>
            <a:ext uri="{FF2B5EF4-FFF2-40B4-BE49-F238E27FC236}">
              <a16:creationId xmlns:a16="http://schemas.microsoft.com/office/drawing/2014/main" id="{D3A3C1E8-EAA8-4EF9-88A0-F620BE4906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936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57150</xdr:rowOff>
    </xdr:from>
    <xdr:to>
      <xdr:col>0</xdr:col>
      <xdr:colOff>152400</xdr:colOff>
      <xdr:row>109</xdr:row>
      <xdr:rowOff>209550</xdr:rowOff>
    </xdr:to>
    <xdr:pic>
      <xdr:nvPicPr>
        <xdr:cNvPr id="9439" name="Picture 9438">
          <a:hlinkClick xmlns:r="http://schemas.openxmlformats.org/officeDocument/2006/relationships" r:id="rId100" tgtFrame="_top"/>
          <a:extLst>
            <a:ext uri="{FF2B5EF4-FFF2-40B4-BE49-F238E27FC236}">
              <a16:creationId xmlns:a16="http://schemas.microsoft.com/office/drawing/2014/main" id="{896DDCBE-E0F8-42FE-A291-3970AC91E1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12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114300</xdr:rowOff>
    </xdr:from>
    <xdr:to>
      <xdr:col>0</xdr:col>
      <xdr:colOff>152400</xdr:colOff>
      <xdr:row>104</xdr:row>
      <xdr:rowOff>6926</xdr:rowOff>
    </xdr:to>
    <xdr:pic>
      <xdr:nvPicPr>
        <xdr:cNvPr id="9440" name="Picture 9439">
          <a:hlinkClick xmlns:r="http://schemas.openxmlformats.org/officeDocument/2006/relationships" r:id="rId101" tgtFrame="_top"/>
          <a:extLst>
            <a:ext uri="{FF2B5EF4-FFF2-40B4-BE49-F238E27FC236}">
              <a16:creationId xmlns:a16="http://schemas.microsoft.com/office/drawing/2014/main" id="{855111C7-D081-4510-A42D-D13A58F74D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84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171450</xdr:rowOff>
    </xdr:from>
    <xdr:to>
      <xdr:col>0</xdr:col>
      <xdr:colOff>152400</xdr:colOff>
      <xdr:row>105</xdr:row>
      <xdr:rowOff>64076</xdr:rowOff>
    </xdr:to>
    <xdr:pic>
      <xdr:nvPicPr>
        <xdr:cNvPr id="9441" name="Picture 9440">
          <a:hlinkClick xmlns:r="http://schemas.openxmlformats.org/officeDocument/2006/relationships" r:id="rId102" tgtFrame="_top"/>
          <a:extLst>
            <a:ext uri="{FF2B5EF4-FFF2-40B4-BE49-F238E27FC236}">
              <a16:creationId xmlns:a16="http://schemas.microsoft.com/office/drawing/2014/main" id="{BD8961AB-B391-4DDA-9BEC-7072E50781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90825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47625</xdr:rowOff>
    </xdr:from>
    <xdr:to>
      <xdr:col>0</xdr:col>
      <xdr:colOff>152400</xdr:colOff>
      <xdr:row>122</xdr:row>
      <xdr:rowOff>200025</xdr:rowOff>
    </xdr:to>
    <xdr:pic>
      <xdr:nvPicPr>
        <xdr:cNvPr id="9442" name="Picture 9441">
          <a:hlinkClick xmlns:r="http://schemas.openxmlformats.org/officeDocument/2006/relationships" r:id="rId103" tgtFrame="_top"/>
          <a:extLst>
            <a:ext uri="{FF2B5EF4-FFF2-40B4-BE49-F238E27FC236}">
              <a16:creationId xmlns:a16="http://schemas.microsoft.com/office/drawing/2014/main" id="{2F5ACA26-5A4E-4177-B4DF-CA501BFFC2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585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1371600</xdr:rowOff>
    </xdr:from>
    <xdr:to>
      <xdr:col>0</xdr:col>
      <xdr:colOff>152400</xdr:colOff>
      <xdr:row>106</xdr:row>
      <xdr:rowOff>166256</xdr:rowOff>
    </xdr:to>
    <xdr:pic>
      <xdr:nvPicPr>
        <xdr:cNvPr id="9443" name="Picture 9442">
          <a:hlinkClick xmlns:r="http://schemas.openxmlformats.org/officeDocument/2006/relationships" r:id="rId104" tgtFrame="_top"/>
          <a:extLst>
            <a:ext uri="{FF2B5EF4-FFF2-40B4-BE49-F238E27FC236}">
              <a16:creationId xmlns:a16="http://schemas.microsoft.com/office/drawing/2014/main" id="{92A0110D-14B3-4871-946C-CC17AFEE75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270200"/>
          <a:ext cx="152400" cy="166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1428750</xdr:rowOff>
    </xdr:from>
    <xdr:to>
      <xdr:col>0</xdr:col>
      <xdr:colOff>152400</xdr:colOff>
      <xdr:row>109</xdr:row>
      <xdr:rowOff>166256</xdr:rowOff>
    </xdr:to>
    <xdr:pic>
      <xdr:nvPicPr>
        <xdr:cNvPr id="9444" name="Picture 9443">
          <a:hlinkClick xmlns:r="http://schemas.openxmlformats.org/officeDocument/2006/relationships" r:id="rId105" tgtFrame="_top"/>
          <a:extLst>
            <a:ext uri="{FF2B5EF4-FFF2-40B4-BE49-F238E27FC236}">
              <a16:creationId xmlns:a16="http://schemas.microsoft.com/office/drawing/2014/main" id="{57B67065-3714-49EE-A30B-6A831DFA7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070300"/>
          <a:ext cx="152400" cy="166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38100</xdr:rowOff>
    </xdr:from>
    <xdr:to>
      <xdr:col>0</xdr:col>
      <xdr:colOff>152400</xdr:colOff>
      <xdr:row>113</xdr:row>
      <xdr:rowOff>190500</xdr:rowOff>
    </xdr:to>
    <xdr:pic>
      <xdr:nvPicPr>
        <xdr:cNvPr id="9445" name="Picture 9444">
          <a:hlinkClick xmlns:r="http://schemas.openxmlformats.org/officeDocument/2006/relationships" r:id="rId106" tgtFrame="_top"/>
          <a:extLst>
            <a:ext uri="{FF2B5EF4-FFF2-40B4-BE49-F238E27FC236}">
              <a16:creationId xmlns:a16="http://schemas.microsoft.com/office/drawing/2014/main" id="{21D8E4F1-ED77-4D81-B761-A4657B37FF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17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276225</xdr:rowOff>
    </xdr:from>
    <xdr:to>
      <xdr:col>0</xdr:col>
      <xdr:colOff>152400</xdr:colOff>
      <xdr:row>111</xdr:row>
      <xdr:rowOff>159326</xdr:rowOff>
    </xdr:to>
    <xdr:pic>
      <xdr:nvPicPr>
        <xdr:cNvPr id="9446" name="Picture 9445">
          <a:hlinkClick xmlns:r="http://schemas.openxmlformats.org/officeDocument/2006/relationships" r:id="rId107" tgtFrame="_top"/>
          <a:extLst>
            <a:ext uri="{FF2B5EF4-FFF2-40B4-BE49-F238E27FC236}">
              <a16:creationId xmlns:a16="http://schemas.microsoft.com/office/drawing/2014/main" id="{4A86AF28-9612-43EB-8DC0-EBC4CD7B92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603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514350</xdr:rowOff>
    </xdr:from>
    <xdr:to>
      <xdr:col>0</xdr:col>
      <xdr:colOff>152400</xdr:colOff>
      <xdr:row>118</xdr:row>
      <xdr:rowOff>159328</xdr:rowOff>
    </xdr:to>
    <xdr:pic>
      <xdr:nvPicPr>
        <xdr:cNvPr id="9447" name="Picture 9446">
          <a:hlinkClick xmlns:r="http://schemas.openxmlformats.org/officeDocument/2006/relationships" r:id="rId108" tgtFrame="_top"/>
          <a:extLst>
            <a:ext uri="{FF2B5EF4-FFF2-40B4-BE49-F238E27FC236}">
              <a16:creationId xmlns:a16="http://schemas.microsoft.com/office/drawing/2014/main" id="{5D73522E-F7ED-41E5-8339-DDC8C1E956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70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752475</xdr:rowOff>
    </xdr:from>
    <xdr:to>
      <xdr:col>0</xdr:col>
      <xdr:colOff>152400</xdr:colOff>
      <xdr:row>123</xdr:row>
      <xdr:rowOff>159328</xdr:rowOff>
    </xdr:to>
    <xdr:pic>
      <xdr:nvPicPr>
        <xdr:cNvPr id="9448" name="Picture 9447">
          <a:hlinkClick xmlns:r="http://schemas.openxmlformats.org/officeDocument/2006/relationships" r:id="rId109" tgtFrame="_top"/>
          <a:extLst>
            <a:ext uri="{FF2B5EF4-FFF2-40B4-BE49-F238E27FC236}">
              <a16:creationId xmlns:a16="http://schemas.microsoft.com/office/drawing/2014/main" id="{4E662083-1825-4E92-B31A-589CA9AC1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04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990600</xdr:rowOff>
    </xdr:from>
    <xdr:to>
      <xdr:col>0</xdr:col>
      <xdr:colOff>152400</xdr:colOff>
      <xdr:row>112</xdr:row>
      <xdr:rowOff>159327</xdr:rowOff>
    </xdr:to>
    <xdr:pic>
      <xdr:nvPicPr>
        <xdr:cNvPr id="9449" name="Picture 9448">
          <a:hlinkClick xmlns:r="http://schemas.openxmlformats.org/officeDocument/2006/relationships" r:id="rId110" tgtFrame="_top"/>
          <a:extLst>
            <a:ext uri="{FF2B5EF4-FFF2-40B4-BE49-F238E27FC236}">
              <a16:creationId xmlns:a16="http://schemas.microsoft.com/office/drawing/2014/main" id="{51E2E325-C323-4BD9-A1FD-E6071259F9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870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1047750</xdr:rowOff>
    </xdr:from>
    <xdr:to>
      <xdr:col>0</xdr:col>
      <xdr:colOff>152400</xdr:colOff>
      <xdr:row>113</xdr:row>
      <xdr:rowOff>159328</xdr:rowOff>
    </xdr:to>
    <xdr:pic>
      <xdr:nvPicPr>
        <xdr:cNvPr id="9450" name="Picture 9449">
          <a:hlinkClick xmlns:r="http://schemas.openxmlformats.org/officeDocument/2006/relationships" r:id="rId111" tgtFrame="_top"/>
          <a:extLst>
            <a:ext uri="{FF2B5EF4-FFF2-40B4-BE49-F238E27FC236}">
              <a16:creationId xmlns:a16="http://schemas.microsoft.com/office/drawing/2014/main" id="{A9A87DB7-83CE-4A1F-884A-266F668616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137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1104900</xdr:rowOff>
    </xdr:from>
    <xdr:to>
      <xdr:col>0</xdr:col>
      <xdr:colOff>152400</xdr:colOff>
      <xdr:row>114</xdr:row>
      <xdr:rowOff>159327</xdr:rowOff>
    </xdr:to>
    <xdr:pic>
      <xdr:nvPicPr>
        <xdr:cNvPr id="9451" name="Picture 9450">
          <a:hlinkClick xmlns:r="http://schemas.openxmlformats.org/officeDocument/2006/relationships" r:id="rId112" tgtFrame="_top"/>
          <a:extLst>
            <a:ext uri="{FF2B5EF4-FFF2-40B4-BE49-F238E27FC236}">
              <a16:creationId xmlns:a16="http://schemas.microsoft.com/office/drawing/2014/main" id="{0D3C01AF-2648-43E3-983C-01E7261E69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403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1162050</xdr:rowOff>
    </xdr:from>
    <xdr:to>
      <xdr:col>0</xdr:col>
      <xdr:colOff>152400</xdr:colOff>
      <xdr:row>119</xdr:row>
      <xdr:rowOff>156729</xdr:rowOff>
    </xdr:to>
    <xdr:pic>
      <xdr:nvPicPr>
        <xdr:cNvPr id="9452" name="Picture 9451">
          <a:hlinkClick xmlns:r="http://schemas.openxmlformats.org/officeDocument/2006/relationships" r:id="rId113" tgtFrame="_top"/>
          <a:extLst>
            <a:ext uri="{FF2B5EF4-FFF2-40B4-BE49-F238E27FC236}">
              <a16:creationId xmlns:a16="http://schemas.microsoft.com/office/drawing/2014/main" id="{62573352-7680-45DB-A365-1FBCAB00B3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737300"/>
          <a:ext cx="152400" cy="156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1219200</xdr:rowOff>
    </xdr:from>
    <xdr:to>
      <xdr:col>0</xdr:col>
      <xdr:colOff>152400</xdr:colOff>
      <xdr:row>120</xdr:row>
      <xdr:rowOff>156730</xdr:rowOff>
    </xdr:to>
    <xdr:pic>
      <xdr:nvPicPr>
        <xdr:cNvPr id="9453" name="Picture 9452">
          <a:hlinkClick xmlns:r="http://schemas.openxmlformats.org/officeDocument/2006/relationships" r:id="rId114" tgtFrame="_top"/>
          <a:extLst>
            <a:ext uri="{FF2B5EF4-FFF2-40B4-BE49-F238E27FC236}">
              <a16:creationId xmlns:a16="http://schemas.microsoft.com/office/drawing/2014/main" id="{E9C34410-4032-4502-A4F9-BF2A0F3069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04000"/>
          <a:ext cx="152400" cy="15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1276350</xdr:rowOff>
    </xdr:from>
    <xdr:to>
      <xdr:col>0</xdr:col>
      <xdr:colOff>152400</xdr:colOff>
      <xdr:row>116</xdr:row>
      <xdr:rowOff>159328</xdr:rowOff>
    </xdr:to>
    <xdr:pic>
      <xdr:nvPicPr>
        <xdr:cNvPr id="9455" name="Picture 9454">
          <a:hlinkClick xmlns:r="http://schemas.openxmlformats.org/officeDocument/2006/relationships" r:id="rId115" tgtFrame="_top"/>
          <a:extLst>
            <a:ext uri="{FF2B5EF4-FFF2-40B4-BE49-F238E27FC236}">
              <a16:creationId xmlns:a16="http://schemas.microsoft.com/office/drawing/2014/main" id="{518335D0-3D03-4E22-B2FA-436C8CA6CA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37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971550</xdr:rowOff>
    </xdr:from>
    <xdr:to>
      <xdr:col>0</xdr:col>
      <xdr:colOff>152400</xdr:colOff>
      <xdr:row>115</xdr:row>
      <xdr:rowOff>159327</xdr:rowOff>
    </xdr:to>
    <xdr:pic>
      <xdr:nvPicPr>
        <xdr:cNvPr id="9456" name="Picture 9455">
          <a:hlinkClick xmlns:r="http://schemas.openxmlformats.org/officeDocument/2006/relationships" r:id="rId116" tgtFrame="_top"/>
          <a:extLst>
            <a:ext uri="{FF2B5EF4-FFF2-40B4-BE49-F238E27FC236}">
              <a16:creationId xmlns:a16="http://schemas.microsoft.com/office/drawing/2014/main" id="{6E3EAB90-CCB1-44BC-BAB1-F97406C6BA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70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847725</xdr:rowOff>
    </xdr:from>
    <xdr:to>
      <xdr:col>0</xdr:col>
      <xdr:colOff>152400</xdr:colOff>
      <xdr:row>124</xdr:row>
      <xdr:rowOff>159327</xdr:rowOff>
    </xdr:to>
    <xdr:pic>
      <xdr:nvPicPr>
        <xdr:cNvPr id="9457" name="Picture 9456">
          <a:hlinkClick xmlns:r="http://schemas.openxmlformats.org/officeDocument/2006/relationships" r:id="rId117" tgtFrame="_top"/>
          <a:extLst>
            <a:ext uri="{FF2B5EF4-FFF2-40B4-BE49-F238E27FC236}">
              <a16:creationId xmlns:a16="http://schemas.microsoft.com/office/drawing/2014/main" id="{1AD2AD17-FACE-49B5-8E3C-053402CB24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070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723900</xdr:rowOff>
    </xdr:from>
    <xdr:to>
      <xdr:col>0</xdr:col>
      <xdr:colOff>152400</xdr:colOff>
      <xdr:row>117</xdr:row>
      <xdr:rowOff>159326</xdr:rowOff>
    </xdr:to>
    <xdr:pic>
      <xdr:nvPicPr>
        <xdr:cNvPr id="9458" name="Picture 9457">
          <a:hlinkClick xmlns:r="http://schemas.openxmlformats.org/officeDocument/2006/relationships" r:id="rId118" tgtFrame="_top"/>
          <a:extLst>
            <a:ext uri="{FF2B5EF4-FFF2-40B4-BE49-F238E27FC236}">
              <a16:creationId xmlns:a16="http://schemas.microsoft.com/office/drawing/2014/main" id="{35191556-F41C-4EC8-9582-008F03C9FC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03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600075</xdr:rowOff>
    </xdr:from>
    <xdr:to>
      <xdr:col>0</xdr:col>
      <xdr:colOff>152400</xdr:colOff>
      <xdr:row>138</xdr:row>
      <xdr:rowOff>159328</xdr:rowOff>
    </xdr:to>
    <xdr:pic>
      <xdr:nvPicPr>
        <xdr:cNvPr id="9459" name="Picture 9458">
          <a:hlinkClick xmlns:r="http://schemas.openxmlformats.org/officeDocument/2006/relationships" r:id="rId119" tgtFrame="_top"/>
          <a:extLst>
            <a:ext uri="{FF2B5EF4-FFF2-40B4-BE49-F238E27FC236}">
              <a16:creationId xmlns:a16="http://schemas.microsoft.com/office/drawing/2014/main" id="{1C199CF1-8B02-4143-8F5A-C8E1126145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804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1019175</xdr:rowOff>
    </xdr:from>
    <xdr:to>
      <xdr:col>0</xdr:col>
      <xdr:colOff>152400</xdr:colOff>
      <xdr:row>121</xdr:row>
      <xdr:rowOff>159328</xdr:rowOff>
    </xdr:to>
    <xdr:pic>
      <xdr:nvPicPr>
        <xdr:cNvPr id="9460" name="Picture 9459">
          <a:hlinkClick xmlns:r="http://schemas.openxmlformats.org/officeDocument/2006/relationships" r:id="rId120" tgtFrame="_top"/>
          <a:extLst>
            <a:ext uri="{FF2B5EF4-FFF2-40B4-BE49-F238E27FC236}">
              <a16:creationId xmlns:a16="http://schemas.microsoft.com/office/drawing/2014/main" id="{120902AA-8F22-4416-9B34-2676456E75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70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1257300</xdr:rowOff>
    </xdr:from>
    <xdr:to>
      <xdr:col>0</xdr:col>
      <xdr:colOff>152400</xdr:colOff>
      <xdr:row>139</xdr:row>
      <xdr:rowOff>156728</xdr:rowOff>
    </xdr:to>
    <xdr:pic>
      <xdr:nvPicPr>
        <xdr:cNvPr id="9461" name="Picture 9460">
          <a:hlinkClick xmlns:r="http://schemas.openxmlformats.org/officeDocument/2006/relationships" r:id="rId121" tgtFrame="_top"/>
          <a:extLst>
            <a:ext uri="{FF2B5EF4-FFF2-40B4-BE49-F238E27FC236}">
              <a16:creationId xmlns:a16="http://schemas.microsoft.com/office/drawing/2014/main" id="{F7DC45D0-40B8-4722-82CE-3417BC52E8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071300"/>
          <a:ext cx="152400" cy="15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xdr:row>
      <xdr:rowOff>228600</xdr:rowOff>
    </xdr:from>
    <xdr:to>
      <xdr:col>0</xdr:col>
      <xdr:colOff>152400</xdr:colOff>
      <xdr:row>149</xdr:row>
      <xdr:rowOff>121227</xdr:rowOff>
    </xdr:to>
    <xdr:pic>
      <xdr:nvPicPr>
        <xdr:cNvPr id="9462" name="Picture 9461">
          <a:hlinkClick xmlns:r="http://schemas.openxmlformats.org/officeDocument/2006/relationships" r:id="rId122" tgtFrame="_top"/>
          <a:extLst>
            <a:ext uri="{FF2B5EF4-FFF2-40B4-BE49-F238E27FC236}">
              <a16:creationId xmlns:a16="http://schemas.microsoft.com/office/drawing/2014/main" id="{DA327F46-C915-4737-90C7-A37EFB5C79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700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xdr:row>
      <xdr:rowOff>466725</xdr:rowOff>
    </xdr:from>
    <xdr:to>
      <xdr:col>0</xdr:col>
      <xdr:colOff>152400</xdr:colOff>
      <xdr:row>152</xdr:row>
      <xdr:rowOff>159327</xdr:rowOff>
    </xdr:to>
    <xdr:pic>
      <xdr:nvPicPr>
        <xdr:cNvPr id="9463" name="Picture 9462">
          <a:hlinkClick xmlns:r="http://schemas.openxmlformats.org/officeDocument/2006/relationships" r:id="rId123" tgtFrame="_top"/>
          <a:extLst>
            <a:ext uri="{FF2B5EF4-FFF2-40B4-BE49-F238E27FC236}">
              <a16:creationId xmlns:a16="http://schemas.microsoft.com/office/drawing/2014/main" id="{95140D58-CFD9-4016-9ACD-BA8418CAF4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538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523875</xdr:rowOff>
    </xdr:from>
    <xdr:to>
      <xdr:col>0</xdr:col>
      <xdr:colOff>152400</xdr:colOff>
      <xdr:row>150</xdr:row>
      <xdr:rowOff>159327</xdr:rowOff>
    </xdr:to>
    <xdr:pic>
      <xdr:nvPicPr>
        <xdr:cNvPr id="9464" name="Picture 9463">
          <a:hlinkClick xmlns:r="http://schemas.openxmlformats.org/officeDocument/2006/relationships" r:id="rId124" tgtFrame="_top"/>
          <a:extLst>
            <a:ext uri="{FF2B5EF4-FFF2-40B4-BE49-F238E27FC236}">
              <a16:creationId xmlns:a16="http://schemas.microsoft.com/office/drawing/2014/main" id="{6C28BB4B-4197-4E6E-9BE4-50405E08C3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762000</xdr:rowOff>
    </xdr:from>
    <xdr:to>
      <xdr:col>0</xdr:col>
      <xdr:colOff>152400</xdr:colOff>
      <xdr:row>153</xdr:row>
      <xdr:rowOff>159329</xdr:rowOff>
    </xdr:to>
    <xdr:pic>
      <xdr:nvPicPr>
        <xdr:cNvPr id="9465" name="Picture 9464">
          <a:hlinkClick xmlns:r="http://schemas.openxmlformats.org/officeDocument/2006/relationships" r:id="rId125" tgtFrame="_top"/>
          <a:extLst>
            <a:ext uri="{FF2B5EF4-FFF2-40B4-BE49-F238E27FC236}">
              <a16:creationId xmlns:a16="http://schemas.microsoft.com/office/drawing/2014/main" id="{A9888F5B-F1B2-4632-B79F-8FA9203E42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8051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1000125</xdr:rowOff>
    </xdr:from>
    <xdr:to>
      <xdr:col>0</xdr:col>
      <xdr:colOff>152400</xdr:colOff>
      <xdr:row>158</xdr:row>
      <xdr:rowOff>159328</xdr:rowOff>
    </xdr:to>
    <xdr:pic>
      <xdr:nvPicPr>
        <xdr:cNvPr id="9466" name="Picture 9465">
          <a:hlinkClick xmlns:r="http://schemas.openxmlformats.org/officeDocument/2006/relationships" r:id="rId126" tgtFrame="_top"/>
          <a:extLst>
            <a:ext uri="{FF2B5EF4-FFF2-40B4-BE49-F238E27FC236}">
              <a16:creationId xmlns:a16="http://schemas.microsoft.com/office/drawing/2014/main" id="{354B3CB1-7DDC-487C-B5FB-D7275D66BF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138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695325</xdr:rowOff>
    </xdr:from>
    <xdr:to>
      <xdr:col>0</xdr:col>
      <xdr:colOff>152400</xdr:colOff>
      <xdr:row>159</xdr:row>
      <xdr:rowOff>159327</xdr:rowOff>
    </xdr:to>
    <xdr:pic>
      <xdr:nvPicPr>
        <xdr:cNvPr id="9467" name="Picture 9466">
          <a:hlinkClick xmlns:r="http://schemas.openxmlformats.org/officeDocument/2006/relationships" r:id="rId127" tgtFrame="_top"/>
          <a:extLst>
            <a:ext uri="{FF2B5EF4-FFF2-40B4-BE49-F238E27FC236}">
              <a16:creationId xmlns:a16="http://schemas.microsoft.com/office/drawing/2014/main" id="{6D754545-70B5-4CC5-B19E-7F1CBC8433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40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390525</xdr:rowOff>
    </xdr:from>
    <xdr:to>
      <xdr:col>0</xdr:col>
      <xdr:colOff>152400</xdr:colOff>
      <xdr:row>160</xdr:row>
      <xdr:rowOff>159326</xdr:rowOff>
    </xdr:to>
    <xdr:pic>
      <xdr:nvPicPr>
        <xdr:cNvPr id="9468" name="Picture 9467">
          <a:hlinkClick xmlns:r="http://schemas.openxmlformats.org/officeDocument/2006/relationships" r:id="rId128" tgtFrame="_top"/>
          <a:extLst>
            <a:ext uri="{FF2B5EF4-FFF2-40B4-BE49-F238E27FC236}">
              <a16:creationId xmlns:a16="http://schemas.microsoft.com/office/drawing/2014/main" id="{74D09C9F-685E-4ABB-9CCB-14D4FE6762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672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85725</xdr:rowOff>
    </xdr:from>
    <xdr:to>
      <xdr:col>0</xdr:col>
      <xdr:colOff>152400</xdr:colOff>
      <xdr:row>167</xdr:row>
      <xdr:rowOff>238125</xdr:rowOff>
    </xdr:to>
    <xdr:pic>
      <xdr:nvPicPr>
        <xdr:cNvPr id="9469" name="Picture 9468">
          <a:hlinkClick xmlns:r="http://schemas.openxmlformats.org/officeDocument/2006/relationships" r:id="rId129" tgtFrame="_top"/>
          <a:extLst>
            <a:ext uri="{FF2B5EF4-FFF2-40B4-BE49-F238E27FC236}">
              <a16:creationId xmlns:a16="http://schemas.microsoft.com/office/drawing/2014/main" id="{471B2E04-0D23-4004-969E-0C59EFA3C3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624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1228725</xdr:rowOff>
    </xdr:from>
    <xdr:to>
      <xdr:col>0</xdr:col>
      <xdr:colOff>152400</xdr:colOff>
      <xdr:row>161</xdr:row>
      <xdr:rowOff>159328</xdr:rowOff>
    </xdr:to>
    <xdr:pic>
      <xdr:nvPicPr>
        <xdr:cNvPr id="9470" name="Picture 9469">
          <a:hlinkClick xmlns:r="http://schemas.openxmlformats.org/officeDocument/2006/relationships" r:id="rId130" tgtFrame="_top"/>
          <a:extLst>
            <a:ext uri="{FF2B5EF4-FFF2-40B4-BE49-F238E27FC236}">
              <a16:creationId xmlns:a16="http://schemas.microsoft.com/office/drawing/2014/main" id="{2F478AD6-BEC1-4CD4-A776-AE97241202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938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742950</xdr:rowOff>
    </xdr:from>
    <xdr:to>
      <xdr:col>0</xdr:col>
      <xdr:colOff>152400</xdr:colOff>
      <xdr:row>162</xdr:row>
      <xdr:rowOff>159326</xdr:rowOff>
    </xdr:to>
    <xdr:pic>
      <xdr:nvPicPr>
        <xdr:cNvPr id="9471" name="Picture 9470">
          <a:hlinkClick xmlns:r="http://schemas.openxmlformats.org/officeDocument/2006/relationships" r:id="rId131" tgtFrame="_top"/>
          <a:extLst>
            <a:ext uri="{FF2B5EF4-FFF2-40B4-BE49-F238E27FC236}">
              <a16:creationId xmlns:a16="http://schemas.microsoft.com/office/drawing/2014/main" id="{E532C026-2A33-459E-9FE5-0D64607660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3205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800100</xdr:rowOff>
    </xdr:from>
    <xdr:to>
      <xdr:col>0</xdr:col>
      <xdr:colOff>152400</xdr:colOff>
      <xdr:row>169</xdr:row>
      <xdr:rowOff>159328</xdr:rowOff>
    </xdr:to>
    <xdr:pic>
      <xdr:nvPicPr>
        <xdr:cNvPr id="4630" name="Picture 4629">
          <a:hlinkClick xmlns:r="http://schemas.openxmlformats.org/officeDocument/2006/relationships" r:id="rId132" tgtFrame="_top"/>
          <a:extLst>
            <a:ext uri="{FF2B5EF4-FFF2-40B4-BE49-F238E27FC236}">
              <a16:creationId xmlns:a16="http://schemas.microsoft.com/office/drawing/2014/main" id="{1CC0B716-AD43-4B1B-90B1-6AEDB62AAE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072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857250</xdr:rowOff>
    </xdr:from>
    <xdr:to>
      <xdr:col>0</xdr:col>
      <xdr:colOff>152400</xdr:colOff>
      <xdr:row>166</xdr:row>
      <xdr:rowOff>159329</xdr:rowOff>
    </xdr:to>
    <xdr:pic>
      <xdr:nvPicPr>
        <xdr:cNvPr id="4631" name="Picture 4630">
          <a:hlinkClick xmlns:r="http://schemas.openxmlformats.org/officeDocument/2006/relationships" r:id="rId133" tgtFrame="_top"/>
          <a:extLst>
            <a:ext uri="{FF2B5EF4-FFF2-40B4-BE49-F238E27FC236}">
              <a16:creationId xmlns:a16="http://schemas.microsoft.com/office/drawing/2014/main" id="{35DF54F2-D3F5-4585-9A50-788C82B711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2722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371475</xdr:rowOff>
    </xdr:from>
    <xdr:to>
      <xdr:col>0</xdr:col>
      <xdr:colOff>152400</xdr:colOff>
      <xdr:row>167</xdr:row>
      <xdr:rowOff>159327</xdr:rowOff>
    </xdr:to>
    <xdr:pic>
      <xdr:nvPicPr>
        <xdr:cNvPr id="4632" name="Picture 4631">
          <a:hlinkClick xmlns:r="http://schemas.openxmlformats.org/officeDocument/2006/relationships" r:id="rId134" tgtFrame="_top"/>
          <a:extLst>
            <a:ext uri="{FF2B5EF4-FFF2-40B4-BE49-F238E27FC236}">
              <a16:creationId xmlns:a16="http://schemas.microsoft.com/office/drawing/2014/main" id="{7568A952-0BC0-4124-AC5C-D04A0CDFD6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538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2057400</xdr:rowOff>
    </xdr:from>
    <xdr:to>
      <xdr:col>0</xdr:col>
      <xdr:colOff>152400</xdr:colOff>
      <xdr:row>167</xdr:row>
      <xdr:rowOff>152400</xdr:rowOff>
    </xdr:to>
    <xdr:pic>
      <xdr:nvPicPr>
        <xdr:cNvPr id="4633" name="Picture 4632">
          <a:hlinkClick xmlns:r="http://schemas.openxmlformats.org/officeDocument/2006/relationships" r:id="rId135" tgtFrame="_top"/>
          <a:extLst>
            <a:ext uri="{FF2B5EF4-FFF2-40B4-BE49-F238E27FC236}">
              <a16:creationId xmlns:a16="http://schemas.microsoft.com/office/drawing/2014/main" id="{B6F9044D-9EB1-4707-81B2-7CF029C5EF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53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1571625</xdr:rowOff>
    </xdr:from>
    <xdr:to>
      <xdr:col>0</xdr:col>
      <xdr:colOff>152400</xdr:colOff>
      <xdr:row>168</xdr:row>
      <xdr:rowOff>159326</xdr:rowOff>
    </xdr:to>
    <xdr:pic>
      <xdr:nvPicPr>
        <xdr:cNvPr id="4634" name="Picture 4633">
          <a:hlinkClick xmlns:r="http://schemas.openxmlformats.org/officeDocument/2006/relationships" r:id="rId136" tgtFrame="_top"/>
          <a:extLst>
            <a:ext uri="{FF2B5EF4-FFF2-40B4-BE49-F238E27FC236}">
              <a16:creationId xmlns:a16="http://schemas.microsoft.com/office/drawing/2014/main" id="{2FAD99E7-5A8B-4949-A433-A415672FD4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805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xdr:row>
      <xdr:rowOff>1085850</xdr:rowOff>
    </xdr:from>
    <xdr:to>
      <xdr:col>0</xdr:col>
      <xdr:colOff>152400</xdr:colOff>
      <xdr:row>174</xdr:row>
      <xdr:rowOff>159326</xdr:rowOff>
    </xdr:to>
    <xdr:pic>
      <xdr:nvPicPr>
        <xdr:cNvPr id="4635" name="Picture 4634">
          <a:hlinkClick xmlns:r="http://schemas.openxmlformats.org/officeDocument/2006/relationships" r:id="rId137" tgtFrame="_top"/>
          <a:extLst>
            <a:ext uri="{FF2B5EF4-FFF2-40B4-BE49-F238E27FC236}">
              <a16:creationId xmlns:a16="http://schemas.microsoft.com/office/drawing/2014/main" id="{D10D7BB1-85B5-4BFA-9759-CABF316886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405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0</xdr:col>
      <xdr:colOff>152400</xdr:colOff>
      <xdr:row>174</xdr:row>
      <xdr:rowOff>152400</xdr:rowOff>
    </xdr:to>
    <xdr:pic>
      <xdr:nvPicPr>
        <xdr:cNvPr id="4636" name="Picture 4635">
          <a:hlinkClick xmlns:r="http://schemas.openxmlformats.org/officeDocument/2006/relationships" r:id="rId138" tgtFrame="_top"/>
          <a:extLst>
            <a:ext uri="{FF2B5EF4-FFF2-40B4-BE49-F238E27FC236}">
              <a16:creationId xmlns:a16="http://schemas.microsoft.com/office/drawing/2014/main" id="{DA99D6F3-0F53-47AF-B9CA-6DAB0374E9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40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1200150</xdr:rowOff>
    </xdr:from>
    <xdr:to>
      <xdr:col>0</xdr:col>
      <xdr:colOff>152400</xdr:colOff>
      <xdr:row>172</xdr:row>
      <xdr:rowOff>159328</xdr:rowOff>
    </xdr:to>
    <xdr:pic>
      <xdr:nvPicPr>
        <xdr:cNvPr id="4637" name="Picture 4636">
          <a:hlinkClick xmlns:r="http://schemas.openxmlformats.org/officeDocument/2006/relationships" r:id="rId139" tgtFrame="_top"/>
          <a:extLst>
            <a:ext uri="{FF2B5EF4-FFF2-40B4-BE49-F238E27FC236}">
              <a16:creationId xmlns:a16="http://schemas.microsoft.com/office/drawing/2014/main" id="{E870DD35-6582-45D8-B902-1B9DD6DDF7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872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172</xdr:row>
      <xdr:rowOff>1257300</xdr:rowOff>
    </xdr:from>
    <xdr:to>
      <xdr:col>0</xdr:col>
      <xdr:colOff>152400</xdr:colOff>
      <xdr:row>173</xdr:row>
      <xdr:rowOff>159328</xdr:rowOff>
    </xdr:to>
    <xdr:pic>
      <xdr:nvPicPr>
        <xdr:cNvPr id="4638" name="Picture 4637">
          <a:hlinkClick xmlns:r="http://schemas.openxmlformats.org/officeDocument/2006/relationships" r:id="rId140" tgtFrame="_top"/>
          <a:extLst>
            <a:ext uri="{FF2B5EF4-FFF2-40B4-BE49-F238E27FC236}">
              <a16:creationId xmlns:a16="http://schemas.microsoft.com/office/drawing/2014/main" id="{98C186C7-4198-4EB3-9338-B43FC86C07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139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175</xdr:row>
      <xdr:rowOff>1314450</xdr:rowOff>
    </xdr:from>
    <xdr:to>
      <xdr:col>0</xdr:col>
      <xdr:colOff>152400</xdr:colOff>
      <xdr:row>176</xdr:row>
      <xdr:rowOff>159327</xdr:rowOff>
    </xdr:to>
    <xdr:pic>
      <xdr:nvPicPr>
        <xdr:cNvPr id="4639" name="Picture 4638">
          <a:hlinkClick xmlns:r="http://schemas.openxmlformats.org/officeDocument/2006/relationships" r:id="rId141" tgtFrame="_top"/>
          <a:extLst>
            <a:ext uri="{FF2B5EF4-FFF2-40B4-BE49-F238E27FC236}">
              <a16:creationId xmlns:a16="http://schemas.microsoft.com/office/drawing/2014/main" id="{8417F3B2-7272-4A88-B42B-DC3D27428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939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xdr:row>
      <xdr:rowOff>1371600</xdr:rowOff>
    </xdr:from>
    <xdr:to>
      <xdr:col>0</xdr:col>
      <xdr:colOff>152400</xdr:colOff>
      <xdr:row>177</xdr:row>
      <xdr:rowOff>159327</xdr:rowOff>
    </xdr:to>
    <xdr:pic>
      <xdr:nvPicPr>
        <xdr:cNvPr id="4640" name="Picture 4639">
          <a:hlinkClick xmlns:r="http://schemas.openxmlformats.org/officeDocument/2006/relationships" r:id="rId142" tgtFrame="_top"/>
          <a:extLst>
            <a:ext uri="{FF2B5EF4-FFF2-40B4-BE49-F238E27FC236}">
              <a16:creationId xmlns:a16="http://schemas.microsoft.com/office/drawing/2014/main" id="{73CE81FC-976C-455B-AFEB-68059BB17F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205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177</xdr:row>
      <xdr:rowOff>1428750</xdr:rowOff>
    </xdr:from>
    <xdr:to>
      <xdr:col>0</xdr:col>
      <xdr:colOff>152400</xdr:colOff>
      <xdr:row>178</xdr:row>
      <xdr:rowOff>159328</xdr:rowOff>
    </xdr:to>
    <xdr:pic>
      <xdr:nvPicPr>
        <xdr:cNvPr id="4641" name="Picture 4640">
          <a:hlinkClick xmlns:r="http://schemas.openxmlformats.org/officeDocument/2006/relationships" r:id="rId143" tgtFrame="_top"/>
          <a:extLst>
            <a:ext uri="{FF2B5EF4-FFF2-40B4-BE49-F238E27FC236}">
              <a16:creationId xmlns:a16="http://schemas.microsoft.com/office/drawing/2014/main" id="{6E1BC75A-648F-441D-BE8A-5F0A916D09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472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1485900</xdr:rowOff>
    </xdr:from>
    <xdr:to>
      <xdr:col>0</xdr:col>
      <xdr:colOff>152400</xdr:colOff>
      <xdr:row>175</xdr:row>
      <xdr:rowOff>159327</xdr:rowOff>
    </xdr:to>
    <xdr:pic>
      <xdr:nvPicPr>
        <xdr:cNvPr id="4642" name="Picture 4641">
          <a:hlinkClick xmlns:r="http://schemas.openxmlformats.org/officeDocument/2006/relationships" r:id="rId144" tgtFrame="_top"/>
          <a:extLst>
            <a:ext uri="{FF2B5EF4-FFF2-40B4-BE49-F238E27FC236}">
              <a16:creationId xmlns:a16="http://schemas.microsoft.com/office/drawing/2014/main" id="{082308F1-1561-4AA4-BC40-76083C61D0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672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1543050</xdr:rowOff>
    </xdr:from>
    <xdr:to>
      <xdr:col>0</xdr:col>
      <xdr:colOff>152400</xdr:colOff>
      <xdr:row>179</xdr:row>
      <xdr:rowOff>159326</xdr:rowOff>
    </xdr:to>
    <xdr:pic>
      <xdr:nvPicPr>
        <xdr:cNvPr id="4643" name="Picture 4642">
          <a:hlinkClick xmlns:r="http://schemas.openxmlformats.org/officeDocument/2006/relationships" r:id="rId145" tgtFrame="_top"/>
          <a:extLst>
            <a:ext uri="{FF2B5EF4-FFF2-40B4-BE49-F238E27FC236}">
              <a16:creationId xmlns:a16="http://schemas.microsoft.com/office/drawing/2014/main" id="{AF7BD6D1-A21D-4F19-B5A7-7E95002D67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739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1600200</xdr:rowOff>
    </xdr:from>
    <xdr:to>
      <xdr:col>0</xdr:col>
      <xdr:colOff>152400</xdr:colOff>
      <xdr:row>181</xdr:row>
      <xdr:rowOff>159328</xdr:rowOff>
    </xdr:to>
    <xdr:pic>
      <xdr:nvPicPr>
        <xdr:cNvPr id="4644" name="Picture 4643">
          <a:hlinkClick xmlns:r="http://schemas.openxmlformats.org/officeDocument/2006/relationships" r:id="rId146" tgtFrame="_top"/>
          <a:extLst>
            <a:ext uri="{FF2B5EF4-FFF2-40B4-BE49-F238E27FC236}">
              <a16:creationId xmlns:a16="http://schemas.microsoft.com/office/drawing/2014/main" id="{68664964-4EEA-4E5D-A298-D537A19585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272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xdr:row>
      <xdr:rowOff>1657350</xdr:rowOff>
    </xdr:from>
    <xdr:to>
      <xdr:col>0</xdr:col>
      <xdr:colOff>152400</xdr:colOff>
      <xdr:row>180</xdr:row>
      <xdr:rowOff>159328</xdr:rowOff>
    </xdr:to>
    <xdr:pic>
      <xdr:nvPicPr>
        <xdr:cNvPr id="4645" name="Picture 4644">
          <a:hlinkClick xmlns:r="http://schemas.openxmlformats.org/officeDocument/2006/relationships" r:id="rId147" tgtFrame="_top"/>
          <a:extLst>
            <a:ext uri="{FF2B5EF4-FFF2-40B4-BE49-F238E27FC236}">
              <a16:creationId xmlns:a16="http://schemas.microsoft.com/office/drawing/2014/main" id="{38A512EB-83B2-44AC-9EDB-48ABFE68D6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006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1714500</xdr:rowOff>
    </xdr:from>
    <xdr:to>
      <xdr:col>0</xdr:col>
      <xdr:colOff>152400</xdr:colOff>
      <xdr:row>182</xdr:row>
      <xdr:rowOff>159327</xdr:rowOff>
    </xdr:to>
    <xdr:pic>
      <xdr:nvPicPr>
        <xdr:cNvPr id="4646" name="Picture 4645">
          <a:hlinkClick xmlns:r="http://schemas.openxmlformats.org/officeDocument/2006/relationships" r:id="rId148" tgtFrame="_top"/>
          <a:extLst>
            <a:ext uri="{FF2B5EF4-FFF2-40B4-BE49-F238E27FC236}">
              <a16:creationId xmlns:a16="http://schemas.microsoft.com/office/drawing/2014/main" id="{A04AC2F8-E11E-4DA9-BC6D-929E8C40D6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539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323850</xdr:rowOff>
    </xdr:from>
    <xdr:to>
      <xdr:col>0</xdr:col>
      <xdr:colOff>152400</xdr:colOff>
      <xdr:row>183</xdr:row>
      <xdr:rowOff>159328</xdr:rowOff>
    </xdr:to>
    <xdr:pic>
      <xdr:nvPicPr>
        <xdr:cNvPr id="4647" name="Picture 4646">
          <a:hlinkClick xmlns:r="http://schemas.openxmlformats.org/officeDocument/2006/relationships" r:id="rId149" tgtFrame="_top"/>
          <a:extLst>
            <a:ext uri="{FF2B5EF4-FFF2-40B4-BE49-F238E27FC236}">
              <a16:creationId xmlns:a16="http://schemas.microsoft.com/office/drawing/2014/main" id="{777FB1CB-6A95-4347-BECF-B3660DB178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806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923925</xdr:rowOff>
    </xdr:from>
    <xdr:to>
      <xdr:col>0</xdr:col>
      <xdr:colOff>152400</xdr:colOff>
      <xdr:row>187</xdr:row>
      <xdr:rowOff>159327</xdr:rowOff>
    </xdr:to>
    <xdr:pic>
      <xdr:nvPicPr>
        <xdr:cNvPr id="4648" name="Picture 4647">
          <a:hlinkClick xmlns:r="http://schemas.openxmlformats.org/officeDocument/2006/relationships" r:id="rId150" tgtFrame="_top"/>
          <a:extLst>
            <a:ext uri="{FF2B5EF4-FFF2-40B4-BE49-F238E27FC236}">
              <a16:creationId xmlns:a16="http://schemas.microsoft.com/office/drawing/2014/main" id="{EFBC66C2-B23C-4180-AA4A-395EC1E757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872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1524000</xdr:rowOff>
    </xdr:from>
    <xdr:to>
      <xdr:col>0</xdr:col>
      <xdr:colOff>152400</xdr:colOff>
      <xdr:row>194</xdr:row>
      <xdr:rowOff>158460</xdr:rowOff>
    </xdr:to>
    <xdr:pic>
      <xdr:nvPicPr>
        <xdr:cNvPr id="4649" name="Picture 4648">
          <a:hlinkClick xmlns:r="http://schemas.openxmlformats.org/officeDocument/2006/relationships" r:id="rId151" tgtFrame="_top"/>
          <a:extLst>
            <a:ext uri="{FF2B5EF4-FFF2-40B4-BE49-F238E27FC236}">
              <a16:creationId xmlns:a16="http://schemas.microsoft.com/office/drawing/2014/main" id="{40F951DA-C5CD-4530-AA73-6090CFB0D6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39800"/>
          <a:ext cx="152400" cy="158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495300</xdr:rowOff>
    </xdr:from>
    <xdr:to>
      <xdr:col>0</xdr:col>
      <xdr:colOff>152400</xdr:colOff>
      <xdr:row>185</xdr:row>
      <xdr:rowOff>159328</xdr:rowOff>
    </xdr:to>
    <xdr:pic>
      <xdr:nvPicPr>
        <xdr:cNvPr id="4650" name="Picture 4649">
          <a:hlinkClick xmlns:r="http://schemas.openxmlformats.org/officeDocument/2006/relationships" r:id="rId152" tgtFrame="_top"/>
          <a:extLst>
            <a:ext uri="{FF2B5EF4-FFF2-40B4-BE49-F238E27FC236}">
              <a16:creationId xmlns:a16="http://schemas.microsoft.com/office/drawing/2014/main" id="{7DDC64FB-0D20-48E5-A5A4-DAA95DFD4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339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733425</xdr:rowOff>
    </xdr:from>
    <xdr:to>
      <xdr:col>0</xdr:col>
      <xdr:colOff>152400</xdr:colOff>
      <xdr:row>196</xdr:row>
      <xdr:rowOff>159326</xdr:rowOff>
    </xdr:to>
    <xdr:pic>
      <xdr:nvPicPr>
        <xdr:cNvPr id="4651" name="Picture 4650">
          <a:hlinkClick xmlns:r="http://schemas.openxmlformats.org/officeDocument/2006/relationships" r:id="rId153" tgtFrame="_top"/>
          <a:extLst>
            <a:ext uri="{FF2B5EF4-FFF2-40B4-BE49-F238E27FC236}">
              <a16:creationId xmlns:a16="http://schemas.microsoft.com/office/drawing/2014/main" id="{8DD02736-A46C-4B81-9A15-0B0E0C1B3B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73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xdr:row>
      <xdr:rowOff>1152525</xdr:rowOff>
    </xdr:from>
    <xdr:to>
      <xdr:col>0</xdr:col>
      <xdr:colOff>152400</xdr:colOff>
      <xdr:row>195</xdr:row>
      <xdr:rowOff>156730</xdr:rowOff>
    </xdr:to>
    <xdr:pic>
      <xdr:nvPicPr>
        <xdr:cNvPr id="4652" name="Picture 4651">
          <a:hlinkClick xmlns:r="http://schemas.openxmlformats.org/officeDocument/2006/relationships" r:id="rId154" tgtFrame="_top"/>
          <a:extLst>
            <a:ext uri="{FF2B5EF4-FFF2-40B4-BE49-F238E27FC236}">
              <a16:creationId xmlns:a16="http://schemas.microsoft.com/office/drawing/2014/main" id="{8EB241EC-A553-4C11-ADDF-AEE622E3B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006500"/>
          <a:ext cx="152400" cy="15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304800</xdr:rowOff>
    </xdr:from>
    <xdr:to>
      <xdr:col>0</xdr:col>
      <xdr:colOff>152400</xdr:colOff>
      <xdr:row>199</xdr:row>
      <xdr:rowOff>159327</xdr:rowOff>
    </xdr:to>
    <xdr:pic>
      <xdr:nvPicPr>
        <xdr:cNvPr id="4653" name="Picture 4652">
          <a:hlinkClick xmlns:r="http://schemas.openxmlformats.org/officeDocument/2006/relationships" r:id="rId155" tgtFrame="_top"/>
          <a:extLst>
            <a:ext uri="{FF2B5EF4-FFF2-40B4-BE49-F238E27FC236}">
              <a16:creationId xmlns:a16="http://schemas.microsoft.com/office/drawing/2014/main" id="{7EAE7BAD-5F03-4591-BE38-C3CE03DF3E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073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xdr:row>
      <xdr:rowOff>361950</xdr:rowOff>
    </xdr:from>
    <xdr:to>
      <xdr:col>0</xdr:col>
      <xdr:colOff>152400</xdr:colOff>
      <xdr:row>215</xdr:row>
      <xdr:rowOff>159327</xdr:rowOff>
    </xdr:to>
    <xdr:pic>
      <xdr:nvPicPr>
        <xdr:cNvPr id="4654" name="Picture 4653">
          <a:hlinkClick xmlns:r="http://schemas.openxmlformats.org/officeDocument/2006/relationships" r:id="rId156" tgtFrame="_top"/>
          <a:extLst>
            <a:ext uri="{FF2B5EF4-FFF2-40B4-BE49-F238E27FC236}">
              <a16:creationId xmlns:a16="http://schemas.microsoft.com/office/drawing/2014/main" id="{0D14AD5C-FD5C-43F8-8BC5-3634BCE610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7340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200</xdr:row>
      <xdr:rowOff>419100</xdr:rowOff>
    </xdr:from>
    <xdr:to>
      <xdr:col>0</xdr:col>
      <xdr:colOff>152400</xdr:colOff>
      <xdr:row>201</xdr:row>
      <xdr:rowOff>159328</xdr:rowOff>
    </xdr:to>
    <xdr:pic>
      <xdr:nvPicPr>
        <xdr:cNvPr id="4655" name="Picture 4654">
          <a:hlinkClick xmlns:r="http://schemas.openxmlformats.org/officeDocument/2006/relationships" r:id="rId157" tgtFrame="_top"/>
          <a:extLst>
            <a:ext uri="{FF2B5EF4-FFF2-40B4-BE49-F238E27FC236}">
              <a16:creationId xmlns:a16="http://schemas.microsoft.com/office/drawing/2014/main" id="{5A2E30F4-36CD-418F-9CBB-7012242F25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606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114300</xdr:rowOff>
    </xdr:from>
    <xdr:to>
      <xdr:col>0</xdr:col>
      <xdr:colOff>152400</xdr:colOff>
      <xdr:row>198</xdr:row>
      <xdr:rowOff>6928</xdr:rowOff>
    </xdr:to>
    <xdr:pic>
      <xdr:nvPicPr>
        <xdr:cNvPr id="4656" name="Picture 4655">
          <a:hlinkClick xmlns:r="http://schemas.openxmlformats.org/officeDocument/2006/relationships" r:id="rId158" tgtFrame="_top"/>
          <a:extLst>
            <a:ext uri="{FF2B5EF4-FFF2-40B4-BE49-F238E27FC236}">
              <a16:creationId xmlns:a16="http://schemas.microsoft.com/office/drawing/2014/main" id="{1F10B3A9-DD4D-4293-AC96-8B0D74B304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654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1438275</xdr:rowOff>
    </xdr:from>
    <xdr:to>
      <xdr:col>0</xdr:col>
      <xdr:colOff>152400</xdr:colOff>
      <xdr:row>198</xdr:row>
      <xdr:rowOff>159328</xdr:rowOff>
    </xdr:to>
    <xdr:pic>
      <xdr:nvPicPr>
        <xdr:cNvPr id="4657" name="Picture 4656">
          <a:hlinkClick xmlns:r="http://schemas.openxmlformats.org/officeDocument/2006/relationships" r:id="rId159" tgtFrame="_top"/>
          <a:extLst>
            <a:ext uri="{FF2B5EF4-FFF2-40B4-BE49-F238E27FC236}">
              <a16:creationId xmlns:a16="http://schemas.microsoft.com/office/drawing/2014/main" id="{7C34ED12-3B1E-4AD9-B9B5-9BE55A44CC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806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207</xdr:row>
      <xdr:rowOff>1133475</xdr:rowOff>
    </xdr:from>
    <xdr:to>
      <xdr:col>0</xdr:col>
      <xdr:colOff>152400</xdr:colOff>
      <xdr:row>208</xdr:row>
      <xdr:rowOff>159327</xdr:rowOff>
    </xdr:to>
    <xdr:pic>
      <xdr:nvPicPr>
        <xdr:cNvPr id="4658" name="Picture 4657">
          <a:hlinkClick xmlns:r="http://schemas.openxmlformats.org/officeDocument/2006/relationships" r:id="rId160" tgtFrame="_top"/>
          <a:extLst>
            <a:ext uri="{FF2B5EF4-FFF2-40B4-BE49-F238E27FC236}">
              <a16:creationId xmlns:a16="http://schemas.microsoft.com/office/drawing/2014/main" id="{F80C75E0-664E-4FA1-8D8C-2D30D99633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473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204</xdr:row>
      <xdr:rowOff>647700</xdr:rowOff>
    </xdr:from>
    <xdr:to>
      <xdr:col>0</xdr:col>
      <xdr:colOff>152400</xdr:colOff>
      <xdr:row>205</xdr:row>
      <xdr:rowOff>159329</xdr:rowOff>
    </xdr:to>
    <xdr:pic>
      <xdr:nvPicPr>
        <xdr:cNvPr id="4659" name="Picture 4658">
          <a:hlinkClick xmlns:r="http://schemas.openxmlformats.org/officeDocument/2006/relationships" r:id="rId161" tgtFrame="_top"/>
          <a:extLst>
            <a:ext uri="{FF2B5EF4-FFF2-40B4-BE49-F238E27FC236}">
              <a16:creationId xmlns:a16="http://schemas.microsoft.com/office/drawing/2014/main" id="{98856246-D450-499C-AF16-6DE7C036BF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6735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199</xdr:row>
      <xdr:rowOff>523875</xdr:rowOff>
    </xdr:from>
    <xdr:to>
      <xdr:col>0</xdr:col>
      <xdr:colOff>152400</xdr:colOff>
      <xdr:row>200</xdr:row>
      <xdr:rowOff>159327</xdr:rowOff>
    </xdr:to>
    <xdr:pic>
      <xdr:nvPicPr>
        <xdr:cNvPr id="4660" name="Picture 4659">
          <a:hlinkClick xmlns:r="http://schemas.openxmlformats.org/officeDocument/2006/relationships" r:id="rId162" tgtFrame="_top"/>
          <a:extLst>
            <a:ext uri="{FF2B5EF4-FFF2-40B4-BE49-F238E27FC236}">
              <a16:creationId xmlns:a16="http://schemas.microsoft.com/office/drawing/2014/main" id="{5861EE9A-B462-4DCA-97AF-0A9CCC7556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340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xdr:row>
      <xdr:rowOff>400050</xdr:rowOff>
    </xdr:from>
    <xdr:to>
      <xdr:col>0</xdr:col>
      <xdr:colOff>152400</xdr:colOff>
      <xdr:row>210</xdr:row>
      <xdr:rowOff>159328</xdr:rowOff>
    </xdr:to>
    <xdr:pic>
      <xdr:nvPicPr>
        <xdr:cNvPr id="4661" name="Picture 4660">
          <a:hlinkClick xmlns:r="http://schemas.openxmlformats.org/officeDocument/2006/relationships" r:id="rId163" tgtFrame="_top"/>
          <a:extLst>
            <a:ext uri="{FF2B5EF4-FFF2-40B4-BE49-F238E27FC236}">
              <a16:creationId xmlns:a16="http://schemas.microsoft.com/office/drawing/2014/main" id="{3BD30771-CA6E-48F3-B0CB-1A1182DA4E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007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208</xdr:row>
      <xdr:rowOff>276225</xdr:rowOff>
    </xdr:from>
    <xdr:to>
      <xdr:col>0</xdr:col>
      <xdr:colOff>152400</xdr:colOff>
      <xdr:row>209</xdr:row>
      <xdr:rowOff>159326</xdr:rowOff>
    </xdr:to>
    <xdr:pic>
      <xdr:nvPicPr>
        <xdr:cNvPr id="4662" name="Picture 4661">
          <a:hlinkClick xmlns:r="http://schemas.openxmlformats.org/officeDocument/2006/relationships" r:id="rId164" tgtFrame="_top"/>
          <a:extLst>
            <a:ext uri="{FF2B5EF4-FFF2-40B4-BE49-F238E27FC236}">
              <a16:creationId xmlns:a16="http://schemas.microsoft.com/office/drawing/2014/main" id="{808E920C-C88E-4815-A8DD-5A60EADDC9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740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201</xdr:row>
      <xdr:rowOff>514350</xdr:rowOff>
    </xdr:from>
    <xdr:to>
      <xdr:col>0</xdr:col>
      <xdr:colOff>152400</xdr:colOff>
      <xdr:row>202</xdr:row>
      <xdr:rowOff>159327</xdr:rowOff>
    </xdr:to>
    <xdr:pic>
      <xdr:nvPicPr>
        <xdr:cNvPr id="4663" name="Picture 4662">
          <a:hlinkClick xmlns:r="http://schemas.openxmlformats.org/officeDocument/2006/relationships" r:id="rId165" tgtFrame="_top"/>
          <a:extLst>
            <a:ext uri="{FF2B5EF4-FFF2-40B4-BE49-F238E27FC236}">
              <a16:creationId xmlns:a16="http://schemas.microsoft.com/office/drawing/2014/main" id="{0BB5C360-925E-4ABF-8446-B4D8BF7B9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873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211</xdr:row>
      <xdr:rowOff>390525</xdr:rowOff>
    </xdr:from>
    <xdr:to>
      <xdr:col>0</xdr:col>
      <xdr:colOff>152400</xdr:colOff>
      <xdr:row>212</xdr:row>
      <xdr:rowOff>159328</xdr:rowOff>
    </xdr:to>
    <xdr:pic>
      <xdr:nvPicPr>
        <xdr:cNvPr id="4664" name="Picture 4663">
          <a:hlinkClick xmlns:r="http://schemas.openxmlformats.org/officeDocument/2006/relationships" r:id="rId166" tgtFrame="_top"/>
          <a:extLst>
            <a:ext uri="{FF2B5EF4-FFF2-40B4-BE49-F238E27FC236}">
              <a16:creationId xmlns:a16="http://schemas.microsoft.com/office/drawing/2014/main" id="{DB141E08-FB73-4993-8935-34E13909F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540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210</xdr:row>
      <xdr:rowOff>266700</xdr:rowOff>
    </xdr:from>
    <xdr:to>
      <xdr:col>0</xdr:col>
      <xdr:colOff>152400</xdr:colOff>
      <xdr:row>211</xdr:row>
      <xdr:rowOff>159327</xdr:rowOff>
    </xdr:to>
    <xdr:pic>
      <xdr:nvPicPr>
        <xdr:cNvPr id="4665" name="Picture 4664">
          <a:hlinkClick xmlns:r="http://schemas.openxmlformats.org/officeDocument/2006/relationships" r:id="rId167" tgtFrame="_top"/>
          <a:extLst>
            <a:ext uri="{FF2B5EF4-FFF2-40B4-BE49-F238E27FC236}">
              <a16:creationId xmlns:a16="http://schemas.microsoft.com/office/drawing/2014/main" id="{6DCE0FB6-A32A-47DC-9E95-7316933B1D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273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xdr:row>
      <xdr:rowOff>142875</xdr:rowOff>
    </xdr:from>
    <xdr:to>
      <xdr:col>0</xdr:col>
      <xdr:colOff>152400</xdr:colOff>
      <xdr:row>203</xdr:row>
      <xdr:rowOff>35502</xdr:rowOff>
    </xdr:to>
    <xdr:pic>
      <xdr:nvPicPr>
        <xdr:cNvPr id="4666" name="Picture 4665">
          <a:hlinkClick xmlns:r="http://schemas.openxmlformats.org/officeDocument/2006/relationships" r:id="rId168" tgtFrame="_top"/>
          <a:extLst>
            <a:ext uri="{FF2B5EF4-FFF2-40B4-BE49-F238E27FC236}">
              <a16:creationId xmlns:a16="http://schemas.microsoft.com/office/drawing/2014/main" id="{15A6F0DE-DA8C-4C72-AAB6-1143ABDA79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0162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xdr:row>
      <xdr:rowOff>2009775</xdr:rowOff>
    </xdr:from>
    <xdr:to>
      <xdr:col>0</xdr:col>
      <xdr:colOff>152400</xdr:colOff>
      <xdr:row>203</xdr:row>
      <xdr:rowOff>159327</xdr:rowOff>
    </xdr:to>
    <xdr:pic>
      <xdr:nvPicPr>
        <xdr:cNvPr id="4667" name="Picture 4666">
          <a:hlinkClick xmlns:r="http://schemas.openxmlformats.org/officeDocument/2006/relationships" r:id="rId169" tgtFrame="_top"/>
          <a:extLst>
            <a:ext uri="{FF2B5EF4-FFF2-40B4-BE49-F238E27FC236}">
              <a16:creationId xmlns:a16="http://schemas.microsoft.com/office/drawing/2014/main" id="{FC531FFA-DD05-42DC-9ED8-C575D48748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140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1343025</xdr:rowOff>
    </xdr:from>
    <xdr:to>
      <xdr:col>0</xdr:col>
      <xdr:colOff>152400</xdr:colOff>
      <xdr:row>213</xdr:row>
      <xdr:rowOff>159327</xdr:rowOff>
    </xdr:to>
    <xdr:pic>
      <xdr:nvPicPr>
        <xdr:cNvPr id="4668" name="Picture 4667">
          <a:hlinkClick xmlns:r="http://schemas.openxmlformats.org/officeDocument/2006/relationships" r:id="rId170" tgtFrame="_top"/>
          <a:extLst>
            <a:ext uri="{FF2B5EF4-FFF2-40B4-BE49-F238E27FC236}">
              <a16:creationId xmlns:a16="http://schemas.microsoft.com/office/drawing/2014/main" id="{CCD8FA5B-9BF3-4A6B-A854-795AFACB9D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807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206</xdr:row>
      <xdr:rowOff>1219200</xdr:rowOff>
    </xdr:from>
    <xdr:to>
      <xdr:col>0</xdr:col>
      <xdr:colOff>152400</xdr:colOff>
      <xdr:row>207</xdr:row>
      <xdr:rowOff>159327</xdr:rowOff>
    </xdr:to>
    <xdr:pic>
      <xdr:nvPicPr>
        <xdr:cNvPr id="4669" name="Picture 4668">
          <a:hlinkClick xmlns:r="http://schemas.openxmlformats.org/officeDocument/2006/relationships" r:id="rId171" tgtFrame="_top"/>
          <a:extLst>
            <a:ext uri="{FF2B5EF4-FFF2-40B4-BE49-F238E27FC236}">
              <a16:creationId xmlns:a16="http://schemas.microsoft.com/office/drawing/2014/main" id="{B58370FB-2A30-4926-BB9F-219546B51A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206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205</xdr:row>
      <xdr:rowOff>1276350</xdr:rowOff>
    </xdr:from>
    <xdr:to>
      <xdr:col>0</xdr:col>
      <xdr:colOff>152400</xdr:colOff>
      <xdr:row>206</xdr:row>
      <xdr:rowOff>159326</xdr:rowOff>
    </xdr:to>
    <xdr:pic>
      <xdr:nvPicPr>
        <xdr:cNvPr id="4670" name="Picture 4669">
          <a:hlinkClick xmlns:r="http://schemas.openxmlformats.org/officeDocument/2006/relationships" r:id="rId172" tgtFrame="_top"/>
          <a:extLst>
            <a:ext uri="{FF2B5EF4-FFF2-40B4-BE49-F238E27FC236}">
              <a16:creationId xmlns:a16="http://schemas.microsoft.com/office/drawing/2014/main" id="{9A57A6F4-2F7D-49CE-9B31-F811B74270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940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xdr:row>
      <xdr:rowOff>1333500</xdr:rowOff>
    </xdr:from>
    <xdr:to>
      <xdr:col>0</xdr:col>
      <xdr:colOff>152400</xdr:colOff>
      <xdr:row>219</xdr:row>
      <xdr:rowOff>159326</xdr:rowOff>
    </xdr:to>
    <xdr:pic>
      <xdr:nvPicPr>
        <xdr:cNvPr id="4671" name="Picture 4670">
          <a:hlinkClick xmlns:r="http://schemas.openxmlformats.org/officeDocument/2006/relationships" r:id="rId173" tgtFrame="_top"/>
          <a:extLst>
            <a:ext uri="{FF2B5EF4-FFF2-40B4-BE49-F238E27FC236}">
              <a16:creationId xmlns:a16="http://schemas.microsoft.com/office/drawing/2014/main" id="{1612B336-4D32-4A1C-81DB-D2B00DD569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407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215</xdr:row>
      <xdr:rowOff>1571625</xdr:rowOff>
    </xdr:from>
    <xdr:to>
      <xdr:col>0</xdr:col>
      <xdr:colOff>152400</xdr:colOff>
      <xdr:row>216</xdr:row>
      <xdr:rowOff>159327</xdr:rowOff>
    </xdr:to>
    <xdr:pic>
      <xdr:nvPicPr>
        <xdr:cNvPr id="9472" name="Picture 9471">
          <a:hlinkClick xmlns:r="http://schemas.openxmlformats.org/officeDocument/2006/relationships" r:id="rId174" tgtFrame="_top"/>
          <a:extLst>
            <a:ext uri="{FF2B5EF4-FFF2-40B4-BE49-F238E27FC236}">
              <a16:creationId xmlns:a16="http://schemas.microsoft.com/office/drawing/2014/main" id="{2B37B44D-3DA6-4B37-82F0-56B150F728D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7607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219</xdr:row>
      <xdr:rowOff>1809750</xdr:rowOff>
    </xdr:from>
    <xdr:to>
      <xdr:col>0</xdr:col>
      <xdr:colOff>152400</xdr:colOff>
      <xdr:row>220</xdr:row>
      <xdr:rowOff>159328</xdr:rowOff>
    </xdr:to>
    <xdr:pic>
      <xdr:nvPicPr>
        <xdr:cNvPr id="9473" name="Picture 9472">
          <a:hlinkClick xmlns:r="http://schemas.openxmlformats.org/officeDocument/2006/relationships" r:id="rId175" tgtFrame="_top"/>
          <a:extLst>
            <a:ext uri="{FF2B5EF4-FFF2-40B4-BE49-F238E27FC236}">
              <a16:creationId xmlns:a16="http://schemas.microsoft.com/office/drawing/2014/main" id="{00E0F74C-4019-453D-B75E-C1542B6BC4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674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xdr:row>
      <xdr:rowOff>1866900</xdr:rowOff>
    </xdr:from>
    <xdr:to>
      <xdr:col>0</xdr:col>
      <xdr:colOff>152400</xdr:colOff>
      <xdr:row>229</xdr:row>
      <xdr:rowOff>160193</xdr:rowOff>
    </xdr:to>
    <xdr:pic>
      <xdr:nvPicPr>
        <xdr:cNvPr id="9474" name="Picture 9473">
          <a:hlinkClick xmlns:r="http://schemas.openxmlformats.org/officeDocument/2006/relationships" r:id="rId176" tgtFrame="_top"/>
          <a:extLst>
            <a:ext uri="{FF2B5EF4-FFF2-40B4-BE49-F238E27FC236}">
              <a16:creationId xmlns:a16="http://schemas.microsoft.com/office/drawing/2014/main" id="{DD6BE1FB-3E26-4FB5-9CFB-1AF59209AC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074300"/>
          <a:ext cx="152400" cy="160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220</xdr:row>
      <xdr:rowOff>1924050</xdr:rowOff>
    </xdr:from>
    <xdr:to>
      <xdr:col>0</xdr:col>
      <xdr:colOff>152400</xdr:colOff>
      <xdr:row>221</xdr:row>
      <xdr:rowOff>160193</xdr:rowOff>
    </xdr:to>
    <xdr:pic>
      <xdr:nvPicPr>
        <xdr:cNvPr id="9475" name="Picture 9474">
          <a:hlinkClick xmlns:r="http://schemas.openxmlformats.org/officeDocument/2006/relationships" r:id="rId177" tgtFrame="_top"/>
          <a:extLst>
            <a:ext uri="{FF2B5EF4-FFF2-40B4-BE49-F238E27FC236}">
              <a16:creationId xmlns:a16="http://schemas.microsoft.com/office/drawing/2014/main" id="{5927F927-661D-402E-94FA-5024C67EF1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940700"/>
          <a:ext cx="152400" cy="160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xdr:row>
      <xdr:rowOff>1981200</xdr:rowOff>
    </xdr:from>
    <xdr:to>
      <xdr:col>0</xdr:col>
      <xdr:colOff>152400</xdr:colOff>
      <xdr:row>226</xdr:row>
      <xdr:rowOff>160195</xdr:rowOff>
    </xdr:to>
    <xdr:pic>
      <xdr:nvPicPr>
        <xdr:cNvPr id="9476" name="Picture 9475">
          <a:hlinkClick xmlns:r="http://schemas.openxmlformats.org/officeDocument/2006/relationships" r:id="rId178" tgtFrame="_top"/>
          <a:extLst>
            <a:ext uri="{FF2B5EF4-FFF2-40B4-BE49-F238E27FC236}">
              <a16:creationId xmlns:a16="http://schemas.microsoft.com/office/drawing/2014/main" id="{9B3732D2-7362-4DCE-B39B-CA74F7C336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274200"/>
          <a:ext cx="152400" cy="16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232</xdr:row>
      <xdr:rowOff>47625</xdr:rowOff>
    </xdr:from>
    <xdr:to>
      <xdr:col>0</xdr:col>
      <xdr:colOff>152400</xdr:colOff>
      <xdr:row>232</xdr:row>
      <xdr:rowOff>200025</xdr:rowOff>
    </xdr:to>
    <xdr:pic>
      <xdr:nvPicPr>
        <xdr:cNvPr id="9477" name="Picture 9476">
          <a:hlinkClick xmlns:r="http://schemas.openxmlformats.org/officeDocument/2006/relationships" r:id="rId179" tgtFrame="_top"/>
          <a:extLst>
            <a:ext uri="{FF2B5EF4-FFF2-40B4-BE49-F238E27FC236}">
              <a16:creationId xmlns:a16="http://schemas.microsoft.com/office/drawing/2014/main" id="{E79FFFAE-DFFB-4B9D-8477-312343CCFA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9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104775</xdr:rowOff>
    </xdr:from>
    <xdr:to>
      <xdr:col>0</xdr:col>
      <xdr:colOff>152400</xdr:colOff>
      <xdr:row>237</xdr:row>
      <xdr:rowOff>257175</xdr:rowOff>
    </xdr:to>
    <xdr:pic>
      <xdr:nvPicPr>
        <xdr:cNvPr id="9478" name="Picture 9477">
          <a:hlinkClick xmlns:r="http://schemas.openxmlformats.org/officeDocument/2006/relationships" r:id="rId180" tgtFrame="_top"/>
          <a:extLst>
            <a:ext uri="{FF2B5EF4-FFF2-40B4-BE49-F238E27FC236}">
              <a16:creationId xmlns:a16="http://schemas.microsoft.com/office/drawing/2014/main" id="{D373B3CD-9952-4C75-BF39-19950F09BC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312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232</xdr:row>
      <xdr:rowOff>161925</xdr:rowOff>
    </xdr:from>
    <xdr:to>
      <xdr:col>0</xdr:col>
      <xdr:colOff>152400</xdr:colOff>
      <xdr:row>233</xdr:row>
      <xdr:rowOff>54553</xdr:rowOff>
    </xdr:to>
    <xdr:pic>
      <xdr:nvPicPr>
        <xdr:cNvPr id="9479" name="Picture 9478">
          <a:hlinkClick xmlns:r="http://schemas.openxmlformats.org/officeDocument/2006/relationships" r:id="rId181" tgtFrame="_top"/>
          <a:extLst>
            <a:ext uri="{FF2B5EF4-FFF2-40B4-BE49-F238E27FC236}">
              <a16:creationId xmlns:a16="http://schemas.microsoft.com/office/drawing/2014/main" id="{EBBA1C07-E26F-443A-9A8C-641EBC4B71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0363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234</xdr:row>
      <xdr:rowOff>219075</xdr:rowOff>
    </xdr:from>
    <xdr:to>
      <xdr:col>0</xdr:col>
      <xdr:colOff>152400</xdr:colOff>
      <xdr:row>235</xdr:row>
      <xdr:rowOff>111702</xdr:rowOff>
    </xdr:to>
    <xdr:pic>
      <xdr:nvPicPr>
        <xdr:cNvPr id="9480" name="Picture 9479">
          <a:hlinkClick xmlns:r="http://schemas.openxmlformats.org/officeDocument/2006/relationships" r:id="rId182" tgtFrame="_top"/>
          <a:extLst>
            <a:ext uri="{FF2B5EF4-FFF2-40B4-BE49-F238E27FC236}">
              <a16:creationId xmlns:a16="http://schemas.microsoft.com/office/drawing/2014/main" id="{EC91D5DE-C79C-4CF9-92F7-F4446B18A5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6268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276225</xdr:rowOff>
    </xdr:from>
    <xdr:to>
      <xdr:col>0</xdr:col>
      <xdr:colOff>152400</xdr:colOff>
      <xdr:row>228</xdr:row>
      <xdr:rowOff>159327</xdr:rowOff>
    </xdr:to>
    <xdr:pic>
      <xdr:nvPicPr>
        <xdr:cNvPr id="9481" name="Picture 9480">
          <a:hlinkClick xmlns:r="http://schemas.openxmlformats.org/officeDocument/2006/relationships" r:id="rId183" tgtFrame="_top"/>
          <a:extLst>
            <a:ext uri="{FF2B5EF4-FFF2-40B4-BE49-F238E27FC236}">
              <a16:creationId xmlns:a16="http://schemas.microsoft.com/office/drawing/2014/main" id="{E13C70CF-C3C1-4BB6-BC77-590CE4DE66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807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226</xdr:row>
      <xdr:rowOff>152400</xdr:rowOff>
    </xdr:from>
    <xdr:to>
      <xdr:col>0</xdr:col>
      <xdr:colOff>152400</xdr:colOff>
      <xdr:row>227</xdr:row>
      <xdr:rowOff>45027</xdr:rowOff>
    </xdr:to>
    <xdr:pic>
      <xdr:nvPicPr>
        <xdr:cNvPr id="9482" name="Picture 9481">
          <a:hlinkClick xmlns:r="http://schemas.openxmlformats.org/officeDocument/2006/relationships" r:id="rId184" tgtFrame="_top"/>
          <a:extLst>
            <a:ext uri="{FF2B5EF4-FFF2-40B4-BE49-F238E27FC236}">
              <a16:creationId xmlns:a16="http://schemas.microsoft.com/office/drawing/2014/main" id="{998C93BC-F068-4BD7-9D6D-646EA5A30C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426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236</xdr:row>
      <xdr:rowOff>28575</xdr:rowOff>
    </xdr:from>
    <xdr:to>
      <xdr:col>0</xdr:col>
      <xdr:colOff>152400</xdr:colOff>
      <xdr:row>236</xdr:row>
      <xdr:rowOff>180975</xdr:rowOff>
    </xdr:to>
    <xdr:pic>
      <xdr:nvPicPr>
        <xdr:cNvPr id="9483" name="Picture 9482">
          <a:hlinkClick xmlns:r="http://schemas.openxmlformats.org/officeDocument/2006/relationships" r:id="rId185" tgtFrame="_top"/>
          <a:extLst>
            <a:ext uri="{FF2B5EF4-FFF2-40B4-BE49-F238E27FC236}">
              <a16:creationId xmlns:a16="http://schemas.microsoft.com/office/drawing/2014/main" id="{E67BA423-15B4-44AA-92CB-2942FB2CE5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969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230</xdr:row>
      <xdr:rowOff>2076450</xdr:rowOff>
    </xdr:from>
    <xdr:to>
      <xdr:col>0</xdr:col>
      <xdr:colOff>152400</xdr:colOff>
      <xdr:row>231</xdr:row>
      <xdr:rowOff>152400</xdr:rowOff>
    </xdr:to>
    <xdr:pic>
      <xdr:nvPicPr>
        <xdr:cNvPr id="9484" name="Picture 9483">
          <a:hlinkClick xmlns:r="http://schemas.openxmlformats.org/officeDocument/2006/relationships" r:id="rId186" tgtFrame="_top"/>
          <a:extLst>
            <a:ext uri="{FF2B5EF4-FFF2-40B4-BE49-F238E27FC236}">
              <a16:creationId xmlns:a16="http://schemas.microsoft.com/office/drawing/2014/main" id="{C984D1A7-3861-4C36-9FC5-F22070F9CA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60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235</xdr:row>
      <xdr:rowOff>1952625</xdr:rowOff>
    </xdr:from>
    <xdr:to>
      <xdr:col>0</xdr:col>
      <xdr:colOff>152400</xdr:colOff>
      <xdr:row>236</xdr:row>
      <xdr:rowOff>159326</xdr:rowOff>
    </xdr:to>
    <xdr:pic>
      <xdr:nvPicPr>
        <xdr:cNvPr id="9485" name="Picture 9484">
          <a:hlinkClick xmlns:r="http://schemas.openxmlformats.org/officeDocument/2006/relationships" r:id="rId187" tgtFrame="_top"/>
          <a:extLst>
            <a:ext uri="{FF2B5EF4-FFF2-40B4-BE49-F238E27FC236}">
              <a16:creationId xmlns:a16="http://schemas.microsoft.com/office/drawing/2014/main" id="{CBF9B0AA-415A-4C1C-ABC1-BB04C48A5D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941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236</xdr:row>
      <xdr:rowOff>1828800</xdr:rowOff>
    </xdr:from>
    <xdr:to>
      <xdr:col>0</xdr:col>
      <xdr:colOff>152400</xdr:colOff>
      <xdr:row>237</xdr:row>
      <xdr:rowOff>159327</xdr:rowOff>
    </xdr:to>
    <xdr:pic>
      <xdr:nvPicPr>
        <xdr:cNvPr id="9486" name="Picture 9485">
          <a:hlinkClick xmlns:r="http://schemas.openxmlformats.org/officeDocument/2006/relationships" r:id="rId188" tgtFrame="_top"/>
          <a:extLst>
            <a:ext uri="{FF2B5EF4-FFF2-40B4-BE49-F238E27FC236}">
              <a16:creationId xmlns:a16="http://schemas.microsoft.com/office/drawing/2014/main" id="{1B3D9206-C77B-45D5-B1DC-2FBC6EAD53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207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xdr:row>
      <xdr:rowOff>257175</xdr:rowOff>
    </xdr:from>
    <xdr:to>
      <xdr:col>0</xdr:col>
      <xdr:colOff>152400</xdr:colOff>
      <xdr:row>239</xdr:row>
      <xdr:rowOff>149803</xdr:rowOff>
    </xdr:to>
    <xdr:pic>
      <xdr:nvPicPr>
        <xdr:cNvPr id="9487" name="Picture 9486">
          <a:hlinkClick xmlns:r="http://schemas.openxmlformats.org/officeDocument/2006/relationships" r:id="rId189" tgtFrame="_top"/>
          <a:extLst>
            <a:ext uri="{FF2B5EF4-FFF2-40B4-BE49-F238E27FC236}">
              <a16:creationId xmlns:a16="http://schemas.microsoft.com/office/drawing/2014/main" id="{9756F3C7-923D-4F84-A736-BDDBD48E7D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7317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239</xdr:row>
      <xdr:rowOff>857250</xdr:rowOff>
    </xdr:from>
    <xdr:to>
      <xdr:col>0</xdr:col>
      <xdr:colOff>152400</xdr:colOff>
      <xdr:row>240</xdr:row>
      <xdr:rowOff>159327</xdr:rowOff>
    </xdr:to>
    <xdr:pic>
      <xdr:nvPicPr>
        <xdr:cNvPr id="9488" name="Picture 9487">
          <a:hlinkClick xmlns:r="http://schemas.openxmlformats.org/officeDocument/2006/relationships" r:id="rId190" tgtFrame="_top"/>
          <a:extLst>
            <a:ext uri="{FF2B5EF4-FFF2-40B4-BE49-F238E27FC236}">
              <a16:creationId xmlns:a16="http://schemas.microsoft.com/office/drawing/2014/main" id="{1EAD8D4A-C2FA-45AD-AF92-D737ED2B3F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008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243</xdr:row>
      <xdr:rowOff>1095375</xdr:rowOff>
    </xdr:from>
    <xdr:to>
      <xdr:col>0</xdr:col>
      <xdr:colOff>152400</xdr:colOff>
      <xdr:row>244</xdr:row>
      <xdr:rowOff>159328</xdr:rowOff>
    </xdr:to>
    <xdr:pic>
      <xdr:nvPicPr>
        <xdr:cNvPr id="9489" name="Picture 9488">
          <a:hlinkClick xmlns:r="http://schemas.openxmlformats.org/officeDocument/2006/relationships" r:id="rId191" tgtFrame="_top"/>
          <a:extLst>
            <a:ext uri="{FF2B5EF4-FFF2-40B4-BE49-F238E27FC236}">
              <a16:creationId xmlns:a16="http://schemas.microsoft.com/office/drawing/2014/main" id="{139746F1-680D-462B-98EC-ED75B449B0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074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xdr:row>
      <xdr:rowOff>1333500</xdr:rowOff>
    </xdr:from>
    <xdr:to>
      <xdr:col>0</xdr:col>
      <xdr:colOff>152400</xdr:colOff>
      <xdr:row>243</xdr:row>
      <xdr:rowOff>159328</xdr:rowOff>
    </xdr:to>
    <xdr:pic>
      <xdr:nvPicPr>
        <xdr:cNvPr id="9490" name="Picture 9489">
          <a:hlinkClick xmlns:r="http://schemas.openxmlformats.org/officeDocument/2006/relationships" r:id="rId192" tgtFrame="_top"/>
          <a:extLst>
            <a:ext uri="{FF2B5EF4-FFF2-40B4-BE49-F238E27FC236}">
              <a16:creationId xmlns:a16="http://schemas.microsoft.com/office/drawing/2014/main" id="{82FBD4C2-8ACF-4021-A222-D58DE750A3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808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248</xdr:row>
      <xdr:rowOff>1571625</xdr:rowOff>
    </xdr:from>
    <xdr:to>
      <xdr:col>0</xdr:col>
      <xdr:colOff>152400</xdr:colOff>
      <xdr:row>249</xdr:row>
      <xdr:rowOff>159327</xdr:rowOff>
    </xdr:to>
    <xdr:pic>
      <xdr:nvPicPr>
        <xdr:cNvPr id="9491" name="Picture 9490">
          <a:hlinkClick xmlns:r="http://schemas.openxmlformats.org/officeDocument/2006/relationships" r:id="rId193" tgtFrame="_top"/>
          <a:extLst>
            <a:ext uri="{FF2B5EF4-FFF2-40B4-BE49-F238E27FC236}">
              <a16:creationId xmlns:a16="http://schemas.microsoft.com/office/drawing/2014/main" id="{7A63FA92-29B2-441F-A51D-3EDDA05C91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408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xdr:row>
      <xdr:rowOff>0</xdr:rowOff>
    </xdr:from>
    <xdr:to>
      <xdr:col>0</xdr:col>
      <xdr:colOff>152400</xdr:colOff>
      <xdr:row>262</xdr:row>
      <xdr:rowOff>152400</xdr:rowOff>
    </xdr:to>
    <xdr:pic>
      <xdr:nvPicPr>
        <xdr:cNvPr id="9492" name="Picture 9491">
          <a:hlinkClick xmlns:r="http://schemas.openxmlformats.org/officeDocument/2006/relationships" r:id="rId194" tgtFrame="_top"/>
          <a:extLst>
            <a:ext uri="{FF2B5EF4-FFF2-40B4-BE49-F238E27FC236}">
              <a16:creationId xmlns:a16="http://schemas.microsoft.com/office/drawing/2014/main" id="{6876364F-56D4-4A1C-9D2D-97C346B5F9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987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238125</xdr:rowOff>
    </xdr:from>
    <xdr:to>
      <xdr:col>0</xdr:col>
      <xdr:colOff>152400</xdr:colOff>
      <xdr:row>253</xdr:row>
      <xdr:rowOff>130753</xdr:rowOff>
    </xdr:to>
    <xdr:pic>
      <xdr:nvPicPr>
        <xdr:cNvPr id="9493" name="Picture 9492">
          <a:hlinkClick xmlns:r="http://schemas.openxmlformats.org/officeDocument/2006/relationships" r:id="rId195" tgtFrame="_top"/>
          <a:extLst>
            <a:ext uri="{FF2B5EF4-FFF2-40B4-BE49-F238E27FC236}">
              <a16:creationId xmlns:a16="http://schemas.microsoft.com/office/drawing/2014/main" id="{66AB6DD3-8F68-4EF5-B506-BB24BEBC8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74465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240</xdr:row>
      <xdr:rowOff>657225</xdr:rowOff>
    </xdr:from>
    <xdr:to>
      <xdr:col>0</xdr:col>
      <xdr:colOff>152400</xdr:colOff>
      <xdr:row>241</xdr:row>
      <xdr:rowOff>159326</xdr:rowOff>
    </xdr:to>
    <xdr:pic>
      <xdr:nvPicPr>
        <xdr:cNvPr id="9494" name="Picture 9493">
          <a:hlinkClick xmlns:r="http://schemas.openxmlformats.org/officeDocument/2006/relationships" r:id="rId196" tgtFrame="_top"/>
          <a:extLst>
            <a:ext uri="{FF2B5EF4-FFF2-40B4-BE49-F238E27FC236}">
              <a16:creationId xmlns:a16="http://schemas.microsoft.com/office/drawing/2014/main" id="{367BFE73-85E3-4471-AE44-57FD16B938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274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xdr:row>
      <xdr:rowOff>1076325</xdr:rowOff>
    </xdr:from>
    <xdr:to>
      <xdr:col>0</xdr:col>
      <xdr:colOff>152400</xdr:colOff>
      <xdr:row>251</xdr:row>
      <xdr:rowOff>159327</xdr:rowOff>
    </xdr:to>
    <xdr:pic>
      <xdr:nvPicPr>
        <xdr:cNvPr id="9495" name="Picture 9494">
          <a:hlinkClick xmlns:r="http://schemas.openxmlformats.org/officeDocument/2006/relationships" r:id="rId197" tgtFrame="_top"/>
          <a:extLst>
            <a:ext uri="{FF2B5EF4-FFF2-40B4-BE49-F238E27FC236}">
              <a16:creationId xmlns:a16="http://schemas.microsoft.com/office/drawing/2014/main" id="{B25A69EB-4831-4299-B3A6-22222071E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941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1495425</xdr:rowOff>
    </xdr:from>
    <xdr:to>
      <xdr:col>0</xdr:col>
      <xdr:colOff>152400</xdr:colOff>
      <xdr:row>242</xdr:row>
      <xdr:rowOff>158461</xdr:rowOff>
    </xdr:to>
    <xdr:pic>
      <xdr:nvPicPr>
        <xdr:cNvPr id="9496" name="Picture 9495">
          <a:hlinkClick xmlns:r="http://schemas.openxmlformats.org/officeDocument/2006/relationships" r:id="rId198" tgtFrame="_top"/>
          <a:extLst>
            <a:ext uri="{FF2B5EF4-FFF2-40B4-BE49-F238E27FC236}">
              <a16:creationId xmlns:a16="http://schemas.microsoft.com/office/drawing/2014/main" id="{443CF3A8-2C83-4F57-8C7D-4E8E15A67A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5414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xdr:row>
      <xdr:rowOff>104775</xdr:rowOff>
    </xdr:from>
    <xdr:to>
      <xdr:col>0</xdr:col>
      <xdr:colOff>152400</xdr:colOff>
      <xdr:row>250</xdr:row>
      <xdr:rowOff>257175</xdr:rowOff>
    </xdr:to>
    <xdr:pic>
      <xdr:nvPicPr>
        <xdr:cNvPr id="9497" name="Picture 9496">
          <a:hlinkClick xmlns:r="http://schemas.openxmlformats.org/officeDocument/2006/relationships" r:id="rId199" tgtFrame="_top"/>
          <a:extLst>
            <a:ext uri="{FF2B5EF4-FFF2-40B4-BE49-F238E27FC236}">
              <a16:creationId xmlns:a16="http://schemas.microsoft.com/office/drawing/2014/main" id="{534ABDF3-A86E-4445-ABCB-833F70C103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779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245</xdr:row>
      <xdr:rowOff>1428750</xdr:rowOff>
    </xdr:from>
    <xdr:to>
      <xdr:col>0</xdr:col>
      <xdr:colOff>152400</xdr:colOff>
      <xdr:row>246</xdr:row>
      <xdr:rowOff>159327</xdr:rowOff>
    </xdr:to>
    <xdr:pic>
      <xdr:nvPicPr>
        <xdr:cNvPr id="9498" name="Picture 9497">
          <a:hlinkClick xmlns:r="http://schemas.openxmlformats.org/officeDocument/2006/relationships" r:id="rId200" tgtFrame="_top"/>
          <a:extLst>
            <a:ext uri="{FF2B5EF4-FFF2-40B4-BE49-F238E27FC236}">
              <a16:creationId xmlns:a16="http://schemas.microsoft.com/office/drawing/2014/main" id="{AA10E394-1B50-4C58-8225-F0A8787702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608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1123950</xdr:rowOff>
    </xdr:from>
    <xdr:to>
      <xdr:col>0</xdr:col>
      <xdr:colOff>152400</xdr:colOff>
      <xdr:row>250</xdr:row>
      <xdr:rowOff>159327</xdr:rowOff>
    </xdr:to>
    <xdr:pic>
      <xdr:nvPicPr>
        <xdr:cNvPr id="9499" name="Picture 9498">
          <a:hlinkClick xmlns:r="http://schemas.openxmlformats.org/officeDocument/2006/relationships" r:id="rId201" tgtFrame="_top"/>
          <a:extLst>
            <a:ext uri="{FF2B5EF4-FFF2-40B4-BE49-F238E27FC236}">
              <a16:creationId xmlns:a16="http://schemas.microsoft.com/office/drawing/2014/main" id="{600C9715-E8A9-45F2-A310-2CE61C0DB9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244</xdr:row>
      <xdr:rowOff>1000125</xdr:rowOff>
    </xdr:from>
    <xdr:to>
      <xdr:col>0</xdr:col>
      <xdr:colOff>152400</xdr:colOff>
      <xdr:row>245</xdr:row>
      <xdr:rowOff>159328</xdr:rowOff>
    </xdr:to>
    <xdr:pic>
      <xdr:nvPicPr>
        <xdr:cNvPr id="9500" name="Picture 9499">
          <a:hlinkClick xmlns:r="http://schemas.openxmlformats.org/officeDocument/2006/relationships" r:id="rId202" tgtFrame="_top"/>
          <a:extLst>
            <a:ext uri="{FF2B5EF4-FFF2-40B4-BE49-F238E27FC236}">
              <a16:creationId xmlns:a16="http://schemas.microsoft.com/office/drawing/2014/main" id="{DDBE9F16-237B-42F9-90CB-883F6E09A1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341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246</xdr:row>
      <xdr:rowOff>876300</xdr:rowOff>
    </xdr:from>
    <xdr:to>
      <xdr:col>0</xdr:col>
      <xdr:colOff>152400</xdr:colOff>
      <xdr:row>247</xdr:row>
      <xdr:rowOff>159327</xdr:rowOff>
    </xdr:to>
    <xdr:pic>
      <xdr:nvPicPr>
        <xdr:cNvPr id="9501" name="Picture 9500">
          <a:hlinkClick xmlns:r="http://schemas.openxmlformats.org/officeDocument/2006/relationships" r:id="rId203" tgtFrame="_top"/>
          <a:extLst>
            <a:ext uri="{FF2B5EF4-FFF2-40B4-BE49-F238E27FC236}">
              <a16:creationId xmlns:a16="http://schemas.microsoft.com/office/drawing/2014/main" id="{5031560C-702E-4BBB-815E-55587087F4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874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256</xdr:row>
      <xdr:rowOff>752475</xdr:rowOff>
    </xdr:from>
    <xdr:to>
      <xdr:col>0</xdr:col>
      <xdr:colOff>152400</xdr:colOff>
      <xdr:row>257</xdr:row>
      <xdr:rowOff>159327</xdr:rowOff>
    </xdr:to>
    <xdr:pic>
      <xdr:nvPicPr>
        <xdr:cNvPr id="9502" name="Picture 9501">
          <a:hlinkClick xmlns:r="http://schemas.openxmlformats.org/officeDocument/2006/relationships" r:id="rId204" tgtFrame="_top"/>
          <a:extLst>
            <a:ext uri="{FF2B5EF4-FFF2-40B4-BE49-F238E27FC236}">
              <a16:creationId xmlns:a16="http://schemas.microsoft.com/office/drawing/2014/main" id="{F168AAC0-A2BF-4CF8-92CF-13F07E71DB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8541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628650</xdr:rowOff>
    </xdr:from>
    <xdr:to>
      <xdr:col>0</xdr:col>
      <xdr:colOff>152400</xdr:colOff>
      <xdr:row>255</xdr:row>
      <xdr:rowOff>159327</xdr:rowOff>
    </xdr:to>
    <xdr:pic>
      <xdr:nvPicPr>
        <xdr:cNvPr id="9503" name="Picture 9502">
          <a:hlinkClick xmlns:r="http://schemas.openxmlformats.org/officeDocument/2006/relationships" r:id="rId205" tgtFrame="_top"/>
          <a:extLst>
            <a:ext uri="{FF2B5EF4-FFF2-40B4-BE49-F238E27FC236}">
              <a16:creationId xmlns:a16="http://schemas.microsoft.com/office/drawing/2014/main" id="{7F85D38F-8CCF-4B64-8B14-BB37AF4203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8008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xdr:row>
      <xdr:rowOff>504825</xdr:rowOff>
    </xdr:from>
    <xdr:to>
      <xdr:col>0</xdr:col>
      <xdr:colOff>152400</xdr:colOff>
      <xdr:row>263</xdr:row>
      <xdr:rowOff>159328</xdr:rowOff>
    </xdr:to>
    <xdr:pic>
      <xdr:nvPicPr>
        <xdr:cNvPr id="9504" name="Picture 9503">
          <a:hlinkClick xmlns:r="http://schemas.openxmlformats.org/officeDocument/2006/relationships" r:id="rId206" tgtFrame="_top"/>
          <a:extLst>
            <a:ext uri="{FF2B5EF4-FFF2-40B4-BE49-F238E27FC236}">
              <a16:creationId xmlns:a16="http://schemas.microsoft.com/office/drawing/2014/main" id="{A59641E9-EFBB-4792-8CBB-1B6123C43A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0142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255</xdr:row>
      <xdr:rowOff>381000</xdr:rowOff>
    </xdr:from>
    <xdr:to>
      <xdr:col>0</xdr:col>
      <xdr:colOff>152400</xdr:colOff>
      <xdr:row>256</xdr:row>
      <xdr:rowOff>159327</xdr:rowOff>
    </xdr:to>
    <xdr:pic>
      <xdr:nvPicPr>
        <xdr:cNvPr id="9505" name="Picture 9504">
          <a:hlinkClick xmlns:r="http://schemas.openxmlformats.org/officeDocument/2006/relationships" r:id="rId207" tgtFrame="_top"/>
          <a:extLst>
            <a:ext uri="{FF2B5EF4-FFF2-40B4-BE49-F238E27FC236}">
              <a16:creationId xmlns:a16="http://schemas.microsoft.com/office/drawing/2014/main" id="{CB307885-690A-40B3-A3D5-7E6121A533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827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xdr:row>
      <xdr:rowOff>438150</xdr:rowOff>
    </xdr:from>
    <xdr:to>
      <xdr:col>0</xdr:col>
      <xdr:colOff>152400</xdr:colOff>
      <xdr:row>269</xdr:row>
      <xdr:rowOff>159328</xdr:rowOff>
    </xdr:to>
    <xdr:pic>
      <xdr:nvPicPr>
        <xdr:cNvPr id="9506" name="Picture 9505">
          <a:hlinkClick xmlns:r="http://schemas.openxmlformats.org/officeDocument/2006/relationships" r:id="rId208" tgtFrame="_top"/>
          <a:extLst>
            <a:ext uri="{FF2B5EF4-FFF2-40B4-BE49-F238E27FC236}">
              <a16:creationId xmlns:a16="http://schemas.microsoft.com/office/drawing/2014/main" id="{7824F64B-38FF-4D5B-A9E7-E82A574FC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742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xdr:row>
      <xdr:rowOff>495300</xdr:rowOff>
    </xdr:from>
    <xdr:to>
      <xdr:col>0</xdr:col>
      <xdr:colOff>152400</xdr:colOff>
      <xdr:row>262</xdr:row>
      <xdr:rowOff>159329</xdr:rowOff>
    </xdr:to>
    <xdr:pic>
      <xdr:nvPicPr>
        <xdr:cNvPr id="9507" name="Picture 9506">
          <a:hlinkClick xmlns:r="http://schemas.openxmlformats.org/officeDocument/2006/relationships" r:id="rId209" tgtFrame="_top"/>
          <a:extLst>
            <a:ext uri="{FF2B5EF4-FFF2-40B4-BE49-F238E27FC236}">
              <a16:creationId xmlns:a16="http://schemas.microsoft.com/office/drawing/2014/main" id="{AA5D23AB-5ACD-4EA6-957C-84488BB96E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98754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xdr:row>
      <xdr:rowOff>552450</xdr:rowOff>
    </xdr:from>
    <xdr:to>
      <xdr:col>0</xdr:col>
      <xdr:colOff>152400</xdr:colOff>
      <xdr:row>266</xdr:row>
      <xdr:rowOff>159328</xdr:rowOff>
    </xdr:to>
    <xdr:pic>
      <xdr:nvPicPr>
        <xdr:cNvPr id="9508" name="Picture 9507">
          <a:hlinkClick xmlns:r="http://schemas.openxmlformats.org/officeDocument/2006/relationships" r:id="rId210" tgtFrame="_top"/>
          <a:extLst>
            <a:ext uri="{FF2B5EF4-FFF2-40B4-BE49-F238E27FC236}">
              <a16:creationId xmlns:a16="http://schemas.microsoft.com/office/drawing/2014/main" id="{7F138A4F-2E20-4B53-B8BB-541DE5203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0942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285</xdr:row>
      <xdr:rowOff>609600</xdr:rowOff>
    </xdr:from>
    <xdr:to>
      <xdr:col>0</xdr:col>
      <xdr:colOff>152400</xdr:colOff>
      <xdr:row>286</xdr:row>
      <xdr:rowOff>159327</xdr:rowOff>
    </xdr:to>
    <xdr:pic>
      <xdr:nvPicPr>
        <xdr:cNvPr id="9509" name="Picture 9508">
          <a:hlinkClick xmlns:r="http://schemas.openxmlformats.org/officeDocument/2006/relationships" r:id="rId211" tgtFrame="_top"/>
          <a:extLst>
            <a:ext uri="{FF2B5EF4-FFF2-40B4-BE49-F238E27FC236}">
              <a16:creationId xmlns:a16="http://schemas.microsoft.com/office/drawing/2014/main" id="{12EE1EF7-821F-4386-B6B6-3E70732351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276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288</xdr:row>
      <xdr:rowOff>666750</xdr:rowOff>
    </xdr:from>
    <xdr:to>
      <xdr:col>0</xdr:col>
      <xdr:colOff>152400</xdr:colOff>
      <xdr:row>289</xdr:row>
      <xdr:rowOff>159326</xdr:rowOff>
    </xdr:to>
    <xdr:pic>
      <xdr:nvPicPr>
        <xdr:cNvPr id="9510" name="Picture 9509">
          <a:hlinkClick xmlns:r="http://schemas.openxmlformats.org/officeDocument/2006/relationships" r:id="rId212" tgtFrame="_top"/>
          <a:extLst>
            <a:ext uri="{FF2B5EF4-FFF2-40B4-BE49-F238E27FC236}">
              <a16:creationId xmlns:a16="http://schemas.microsoft.com/office/drawing/2014/main" id="{E70E4A27-8131-4DBC-B5D8-27AB1A5B75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076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270</xdr:row>
      <xdr:rowOff>1085850</xdr:rowOff>
    </xdr:from>
    <xdr:to>
      <xdr:col>0</xdr:col>
      <xdr:colOff>152400</xdr:colOff>
      <xdr:row>271</xdr:row>
      <xdr:rowOff>159328</xdr:rowOff>
    </xdr:to>
    <xdr:pic>
      <xdr:nvPicPr>
        <xdr:cNvPr id="9511" name="Picture 9510">
          <a:hlinkClick xmlns:r="http://schemas.openxmlformats.org/officeDocument/2006/relationships" r:id="rId213" tgtFrame="_top"/>
          <a:extLst>
            <a:ext uri="{FF2B5EF4-FFF2-40B4-BE49-F238E27FC236}">
              <a16:creationId xmlns:a16="http://schemas.microsoft.com/office/drawing/2014/main" id="{4B231A34-E669-4852-B72A-9538EE3AD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275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267</xdr:row>
      <xdr:rowOff>1323975</xdr:rowOff>
    </xdr:from>
    <xdr:to>
      <xdr:col>0</xdr:col>
      <xdr:colOff>152400</xdr:colOff>
      <xdr:row>268</xdr:row>
      <xdr:rowOff>159327</xdr:rowOff>
    </xdr:to>
    <xdr:pic>
      <xdr:nvPicPr>
        <xdr:cNvPr id="9512" name="Picture 9511">
          <a:hlinkClick xmlns:r="http://schemas.openxmlformats.org/officeDocument/2006/relationships" r:id="rId214" tgtFrame="_top"/>
          <a:extLst>
            <a:ext uri="{FF2B5EF4-FFF2-40B4-BE49-F238E27FC236}">
              <a16:creationId xmlns:a16="http://schemas.microsoft.com/office/drawing/2014/main" id="{01FF741A-809A-4013-9B10-28AE9ADEB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475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266</xdr:row>
      <xdr:rowOff>1562100</xdr:rowOff>
    </xdr:from>
    <xdr:to>
      <xdr:col>0</xdr:col>
      <xdr:colOff>152400</xdr:colOff>
      <xdr:row>267</xdr:row>
      <xdr:rowOff>158461</xdr:rowOff>
    </xdr:to>
    <xdr:pic>
      <xdr:nvPicPr>
        <xdr:cNvPr id="9513" name="Picture 9512">
          <a:hlinkClick xmlns:r="http://schemas.openxmlformats.org/officeDocument/2006/relationships" r:id="rId215" tgtFrame="_top"/>
          <a:extLst>
            <a:ext uri="{FF2B5EF4-FFF2-40B4-BE49-F238E27FC236}">
              <a16:creationId xmlns:a16="http://schemas.microsoft.com/office/drawing/2014/main" id="{C0F228B0-2202-4AD3-908E-95DE260BE4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2089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293</xdr:row>
      <xdr:rowOff>171450</xdr:rowOff>
    </xdr:from>
    <xdr:to>
      <xdr:col>0</xdr:col>
      <xdr:colOff>152400</xdr:colOff>
      <xdr:row>294</xdr:row>
      <xdr:rowOff>64079</xdr:rowOff>
    </xdr:to>
    <xdr:pic>
      <xdr:nvPicPr>
        <xdr:cNvPr id="9514" name="Picture 9513">
          <a:hlinkClick xmlns:r="http://schemas.openxmlformats.org/officeDocument/2006/relationships" r:id="rId216" tgtFrame="_top"/>
          <a:extLst>
            <a:ext uri="{FF2B5EF4-FFF2-40B4-BE49-F238E27FC236}">
              <a16:creationId xmlns:a16="http://schemas.microsoft.com/office/drawing/2014/main" id="{D66FE6F6-6CC3-479E-AC1B-D25CC9F7D1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831455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276</xdr:row>
      <xdr:rowOff>409575</xdr:rowOff>
    </xdr:from>
    <xdr:to>
      <xdr:col>0</xdr:col>
      <xdr:colOff>152400</xdr:colOff>
      <xdr:row>277</xdr:row>
      <xdr:rowOff>159328</xdr:rowOff>
    </xdr:to>
    <xdr:pic>
      <xdr:nvPicPr>
        <xdr:cNvPr id="9515" name="Picture 9514">
          <a:hlinkClick xmlns:r="http://schemas.openxmlformats.org/officeDocument/2006/relationships" r:id="rId217" tgtFrame="_top"/>
          <a:extLst>
            <a:ext uri="{FF2B5EF4-FFF2-40B4-BE49-F238E27FC236}">
              <a16:creationId xmlns:a16="http://schemas.microsoft.com/office/drawing/2014/main" id="{2A5E2713-7DE2-496F-A145-DC7BACC51A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875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xdr:row>
      <xdr:rowOff>828675</xdr:rowOff>
    </xdr:from>
    <xdr:to>
      <xdr:col>0</xdr:col>
      <xdr:colOff>152400</xdr:colOff>
      <xdr:row>280</xdr:row>
      <xdr:rowOff>159326</xdr:rowOff>
    </xdr:to>
    <xdr:pic>
      <xdr:nvPicPr>
        <xdr:cNvPr id="9516" name="Picture 9515">
          <a:hlinkClick xmlns:r="http://schemas.openxmlformats.org/officeDocument/2006/relationships" r:id="rId218" tgtFrame="_top"/>
          <a:extLst>
            <a:ext uri="{FF2B5EF4-FFF2-40B4-BE49-F238E27FC236}">
              <a16:creationId xmlns:a16="http://schemas.microsoft.com/office/drawing/2014/main" id="{D82D7363-E9A9-4BE5-9511-7D5D4CEF8D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676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xdr:row>
      <xdr:rowOff>885825</xdr:rowOff>
    </xdr:from>
    <xdr:to>
      <xdr:col>0</xdr:col>
      <xdr:colOff>152400</xdr:colOff>
      <xdr:row>278</xdr:row>
      <xdr:rowOff>159329</xdr:rowOff>
    </xdr:to>
    <xdr:pic>
      <xdr:nvPicPr>
        <xdr:cNvPr id="9517" name="Picture 9516">
          <a:hlinkClick xmlns:r="http://schemas.openxmlformats.org/officeDocument/2006/relationships" r:id="rId219" tgtFrame="_top"/>
          <a:extLst>
            <a:ext uri="{FF2B5EF4-FFF2-40B4-BE49-F238E27FC236}">
              <a16:creationId xmlns:a16="http://schemas.microsoft.com/office/drawing/2014/main" id="{27208DC9-AF60-4050-B624-105056DD55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1426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269</xdr:row>
      <xdr:rowOff>581025</xdr:rowOff>
    </xdr:from>
    <xdr:to>
      <xdr:col>0</xdr:col>
      <xdr:colOff>152400</xdr:colOff>
      <xdr:row>270</xdr:row>
      <xdr:rowOff>159326</xdr:rowOff>
    </xdr:to>
    <xdr:pic>
      <xdr:nvPicPr>
        <xdr:cNvPr id="9518" name="Picture 9517">
          <a:hlinkClick xmlns:r="http://schemas.openxmlformats.org/officeDocument/2006/relationships" r:id="rId220" tgtFrame="_top"/>
          <a:extLst>
            <a:ext uri="{FF2B5EF4-FFF2-40B4-BE49-F238E27FC236}">
              <a16:creationId xmlns:a16="http://schemas.microsoft.com/office/drawing/2014/main" id="{1FB65FD1-7676-4C25-BFC1-E544F628D0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009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276225</xdr:rowOff>
    </xdr:from>
    <xdr:to>
      <xdr:col>0</xdr:col>
      <xdr:colOff>152400</xdr:colOff>
      <xdr:row>288</xdr:row>
      <xdr:rowOff>159327</xdr:rowOff>
    </xdr:to>
    <xdr:pic>
      <xdr:nvPicPr>
        <xdr:cNvPr id="9519" name="Picture 9518">
          <a:hlinkClick xmlns:r="http://schemas.openxmlformats.org/officeDocument/2006/relationships" r:id="rId221" tgtFrame="_top"/>
          <a:extLst>
            <a:ext uri="{FF2B5EF4-FFF2-40B4-BE49-F238E27FC236}">
              <a16:creationId xmlns:a16="http://schemas.microsoft.com/office/drawing/2014/main" id="{E083C954-5845-49E5-8333-6BA2B9ED24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809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1962150</xdr:rowOff>
    </xdr:from>
    <xdr:to>
      <xdr:col>0</xdr:col>
      <xdr:colOff>152400</xdr:colOff>
      <xdr:row>288</xdr:row>
      <xdr:rowOff>160193</xdr:rowOff>
    </xdr:to>
    <xdr:pic>
      <xdr:nvPicPr>
        <xdr:cNvPr id="9520" name="Picture 9519">
          <a:hlinkClick xmlns:r="http://schemas.openxmlformats.org/officeDocument/2006/relationships" r:id="rId222" tgtFrame="_top"/>
          <a:extLst>
            <a:ext uri="{FF2B5EF4-FFF2-40B4-BE49-F238E27FC236}">
              <a16:creationId xmlns:a16="http://schemas.microsoft.com/office/drawing/2014/main" id="{44E59349-EC32-4874-963F-FD2AEC1178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809600"/>
          <a:ext cx="152400" cy="160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1657350</xdr:rowOff>
    </xdr:from>
    <xdr:to>
      <xdr:col>0</xdr:col>
      <xdr:colOff>152400</xdr:colOff>
      <xdr:row>283</xdr:row>
      <xdr:rowOff>159327</xdr:rowOff>
    </xdr:to>
    <xdr:pic>
      <xdr:nvPicPr>
        <xdr:cNvPr id="9521" name="Picture 9520">
          <a:hlinkClick xmlns:r="http://schemas.openxmlformats.org/officeDocument/2006/relationships" r:id="rId223" tgtFrame="_top"/>
          <a:extLst>
            <a:ext uri="{FF2B5EF4-FFF2-40B4-BE49-F238E27FC236}">
              <a16:creationId xmlns:a16="http://schemas.microsoft.com/office/drawing/2014/main" id="{7DC49490-8909-4C97-B052-1FE895338D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5476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1352550</xdr:rowOff>
    </xdr:from>
    <xdr:to>
      <xdr:col>0</xdr:col>
      <xdr:colOff>152400</xdr:colOff>
      <xdr:row>290</xdr:row>
      <xdr:rowOff>159328</xdr:rowOff>
    </xdr:to>
    <xdr:pic>
      <xdr:nvPicPr>
        <xdr:cNvPr id="9522" name="Picture 9521">
          <a:hlinkClick xmlns:r="http://schemas.openxmlformats.org/officeDocument/2006/relationships" r:id="rId224" tgtFrame="_top"/>
          <a:extLst>
            <a:ext uri="{FF2B5EF4-FFF2-40B4-BE49-F238E27FC236}">
              <a16:creationId xmlns:a16="http://schemas.microsoft.com/office/drawing/2014/main" id="{EF3875A8-3C21-4475-A250-E19EEFA965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343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271</xdr:row>
      <xdr:rowOff>1228725</xdr:rowOff>
    </xdr:from>
    <xdr:to>
      <xdr:col>0</xdr:col>
      <xdr:colOff>152400</xdr:colOff>
      <xdr:row>272</xdr:row>
      <xdr:rowOff>159327</xdr:rowOff>
    </xdr:to>
    <xdr:pic>
      <xdr:nvPicPr>
        <xdr:cNvPr id="9523" name="Picture 9522">
          <a:hlinkClick xmlns:r="http://schemas.openxmlformats.org/officeDocument/2006/relationships" r:id="rId225" tgtFrame="_top"/>
          <a:extLst>
            <a:ext uri="{FF2B5EF4-FFF2-40B4-BE49-F238E27FC236}">
              <a16:creationId xmlns:a16="http://schemas.microsoft.com/office/drawing/2014/main" id="{BCF2940E-C0D3-4710-9A5D-83A193FE2F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542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286</xdr:row>
      <xdr:rowOff>1104900</xdr:rowOff>
    </xdr:from>
    <xdr:to>
      <xdr:col>0</xdr:col>
      <xdr:colOff>152400</xdr:colOff>
      <xdr:row>287</xdr:row>
      <xdr:rowOff>159325</xdr:rowOff>
    </xdr:to>
    <xdr:pic>
      <xdr:nvPicPr>
        <xdr:cNvPr id="9524" name="Picture 9523">
          <a:hlinkClick xmlns:r="http://schemas.openxmlformats.org/officeDocument/2006/relationships" r:id="rId226" tgtFrame="_top"/>
          <a:extLst>
            <a:ext uri="{FF2B5EF4-FFF2-40B4-BE49-F238E27FC236}">
              <a16:creationId xmlns:a16="http://schemas.microsoft.com/office/drawing/2014/main" id="{D64D888D-736C-421F-AD99-32A1FFCE5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5429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1343025</xdr:rowOff>
    </xdr:from>
    <xdr:to>
      <xdr:col>0</xdr:col>
      <xdr:colOff>152400</xdr:colOff>
      <xdr:row>293</xdr:row>
      <xdr:rowOff>159328</xdr:rowOff>
    </xdr:to>
    <xdr:pic>
      <xdr:nvPicPr>
        <xdr:cNvPr id="9525" name="Picture 9524">
          <a:hlinkClick xmlns:r="http://schemas.openxmlformats.org/officeDocument/2006/relationships" r:id="rId227" tgtFrame="_top"/>
          <a:extLst>
            <a:ext uri="{FF2B5EF4-FFF2-40B4-BE49-F238E27FC236}">
              <a16:creationId xmlns:a16="http://schemas.microsoft.com/office/drawing/2014/main" id="{815C9F3E-C4C0-4953-9497-891C638A78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8143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1581150</xdr:rowOff>
    </xdr:from>
    <xdr:to>
      <xdr:col>0</xdr:col>
      <xdr:colOff>152400</xdr:colOff>
      <xdr:row>284</xdr:row>
      <xdr:rowOff>159328</xdr:rowOff>
    </xdr:to>
    <xdr:pic>
      <xdr:nvPicPr>
        <xdr:cNvPr id="9526" name="Picture 9525">
          <a:hlinkClick xmlns:r="http://schemas.openxmlformats.org/officeDocument/2006/relationships" r:id="rId228" tgtFrame="_top"/>
          <a:extLst>
            <a:ext uri="{FF2B5EF4-FFF2-40B4-BE49-F238E27FC236}">
              <a16:creationId xmlns:a16="http://schemas.microsoft.com/office/drawing/2014/main" id="{62C381A1-7A9F-4082-9338-B99164FF1C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5742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1819275</xdr:rowOff>
    </xdr:from>
    <xdr:to>
      <xdr:col>0</xdr:col>
      <xdr:colOff>152400</xdr:colOff>
      <xdr:row>292</xdr:row>
      <xdr:rowOff>159326</xdr:rowOff>
    </xdr:to>
    <xdr:pic>
      <xdr:nvPicPr>
        <xdr:cNvPr id="9527" name="Picture 9526">
          <a:hlinkClick xmlns:r="http://schemas.openxmlformats.org/officeDocument/2006/relationships" r:id="rId229" tgtFrame="_top"/>
          <a:extLst>
            <a:ext uri="{FF2B5EF4-FFF2-40B4-BE49-F238E27FC236}">
              <a16:creationId xmlns:a16="http://schemas.microsoft.com/office/drawing/2014/main" id="{F8E2A29D-8C4C-42B4-9AAE-FE95800249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876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66675</xdr:rowOff>
    </xdr:from>
    <xdr:to>
      <xdr:col>0</xdr:col>
      <xdr:colOff>152400</xdr:colOff>
      <xdr:row>315</xdr:row>
      <xdr:rowOff>219075</xdr:rowOff>
    </xdr:to>
    <xdr:pic>
      <xdr:nvPicPr>
        <xdr:cNvPr id="9528" name="Picture 9527">
          <a:hlinkClick xmlns:r="http://schemas.openxmlformats.org/officeDocument/2006/relationships" r:id="rId230" tgtFrame="_top"/>
          <a:extLst>
            <a:ext uri="{FF2B5EF4-FFF2-40B4-BE49-F238E27FC236}">
              <a16:creationId xmlns:a16="http://schemas.microsoft.com/office/drawing/2014/main" id="{1428E9C1-1530-47F1-B131-7E3990565C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4077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290</xdr:row>
      <xdr:rowOff>304800</xdr:rowOff>
    </xdr:from>
    <xdr:to>
      <xdr:col>0</xdr:col>
      <xdr:colOff>152400</xdr:colOff>
      <xdr:row>291</xdr:row>
      <xdr:rowOff>159327</xdr:rowOff>
    </xdr:to>
    <xdr:pic>
      <xdr:nvPicPr>
        <xdr:cNvPr id="9529" name="Picture 9528">
          <a:hlinkClick xmlns:r="http://schemas.openxmlformats.org/officeDocument/2006/relationships" r:id="rId231" tgtFrame="_top"/>
          <a:extLst>
            <a:ext uri="{FF2B5EF4-FFF2-40B4-BE49-F238E27FC236}">
              <a16:creationId xmlns:a16="http://schemas.microsoft.com/office/drawing/2014/main" id="{73B8DB86-E57D-4A24-9081-893F0EBF7A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09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xdr:row>
      <xdr:rowOff>542925</xdr:rowOff>
    </xdr:from>
    <xdr:to>
      <xdr:col>0</xdr:col>
      <xdr:colOff>152400</xdr:colOff>
      <xdr:row>310</xdr:row>
      <xdr:rowOff>159328</xdr:rowOff>
    </xdr:to>
    <xdr:pic>
      <xdr:nvPicPr>
        <xdr:cNvPr id="9530" name="Picture 9529">
          <a:hlinkClick xmlns:r="http://schemas.openxmlformats.org/officeDocument/2006/relationships" r:id="rId232" tgtFrame="_top"/>
          <a:extLst>
            <a:ext uri="{FF2B5EF4-FFF2-40B4-BE49-F238E27FC236}">
              <a16:creationId xmlns:a16="http://schemas.microsoft.com/office/drawing/2014/main" id="{CCF087ED-9EAE-46BF-B085-2A24F83641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2677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296</xdr:row>
      <xdr:rowOff>781050</xdr:rowOff>
    </xdr:from>
    <xdr:to>
      <xdr:col>0</xdr:col>
      <xdr:colOff>152400</xdr:colOff>
      <xdr:row>297</xdr:row>
      <xdr:rowOff>159327</xdr:rowOff>
    </xdr:to>
    <xdr:pic>
      <xdr:nvPicPr>
        <xdr:cNvPr id="9531" name="Picture 9530">
          <a:hlinkClick xmlns:r="http://schemas.openxmlformats.org/officeDocument/2006/relationships" r:id="rId233" tgtFrame="_top"/>
          <a:extLst>
            <a:ext uri="{FF2B5EF4-FFF2-40B4-BE49-F238E27FC236}">
              <a16:creationId xmlns:a16="http://schemas.microsoft.com/office/drawing/2014/main" id="{6B04C8A6-87A3-475D-BAD2-0A0CA0E201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209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657225</xdr:rowOff>
    </xdr:from>
    <xdr:to>
      <xdr:col>0</xdr:col>
      <xdr:colOff>152400</xdr:colOff>
      <xdr:row>312</xdr:row>
      <xdr:rowOff>159328</xdr:rowOff>
    </xdr:to>
    <xdr:pic>
      <xdr:nvPicPr>
        <xdr:cNvPr id="9532" name="Picture 9531">
          <a:hlinkClick xmlns:r="http://schemas.openxmlformats.org/officeDocument/2006/relationships" r:id="rId234" tgtFrame="_top"/>
          <a:extLst>
            <a:ext uri="{FF2B5EF4-FFF2-40B4-BE49-F238E27FC236}">
              <a16:creationId xmlns:a16="http://schemas.microsoft.com/office/drawing/2014/main" id="{864F270F-8375-4598-8CC7-AA3562609A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210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xdr:row>
      <xdr:rowOff>533400</xdr:rowOff>
    </xdr:from>
    <xdr:to>
      <xdr:col>0</xdr:col>
      <xdr:colOff>152400</xdr:colOff>
      <xdr:row>309</xdr:row>
      <xdr:rowOff>159326</xdr:rowOff>
    </xdr:to>
    <xdr:pic>
      <xdr:nvPicPr>
        <xdr:cNvPr id="9533" name="Picture 9532">
          <a:hlinkClick xmlns:r="http://schemas.openxmlformats.org/officeDocument/2006/relationships" r:id="rId235" tgtFrame="_top"/>
          <a:extLst>
            <a:ext uri="{FF2B5EF4-FFF2-40B4-BE49-F238E27FC236}">
              <a16:creationId xmlns:a16="http://schemas.microsoft.com/office/drawing/2014/main" id="{9060D838-2411-4B75-BD04-76D1C43958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2410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952500</xdr:rowOff>
    </xdr:from>
    <xdr:to>
      <xdr:col>0</xdr:col>
      <xdr:colOff>152400</xdr:colOff>
      <xdr:row>299</xdr:row>
      <xdr:rowOff>159328</xdr:rowOff>
    </xdr:to>
    <xdr:pic>
      <xdr:nvPicPr>
        <xdr:cNvPr id="9534" name="Picture 9533">
          <a:hlinkClick xmlns:r="http://schemas.openxmlformats.org/officeDocument/2006/relationships" r:id="rId236" tgtFrame="_top"/>
          <a:extLst>
            <a:ext uri="{FF2B5EF4-FFF2-40B4-BE49-F238E27FC236}">
              <a16:creationId xmlns:a16="http://schemas.microsoft.com/office/drawing/2014/main" id="{24B7CE83-9CFC-4AD5-9534-C972775536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743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1190625</xdr:rowOff>
    </xdr:from>
    <xdr:to>
      <xdr:col>0</xdr:col>
      <xdr:colOff>152400</xdr:colOff>
      <xdr:row>313</xdr:row>
      <xdr:rowOff>159328</xdr:rowOff>
    </xdr:to>
    <xdr:pic>
      <xdr:nvPicPr>
        <xdr:cNvPr id="9535" name="Picture 9534">
          <a:hlinkClick xmlns:r="http://schemas.openxmlformats.org/officeDocument/2006/relationships" r:id="rId237" tgtFrame="_top"/>
          <a:extLst>
            <a:ext uri="{FF2B5EF4-FFF2-40B4-BE49-F238E27FC236}">
              <a16:creationId xmlns:a16="http://schemas.microsoft.com/office/drawing/2014/main" id="{72467B94-ED76-4867-AA46-47BE16AB28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477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1066800</xdr:rowOff>
    </xdr:from>
    <xdr:to>
      <xdr:col>0</xdr:col>
      <xdr:colOff>152400</xdr:colOff>
      <xdr:row>308</xdr:row>
      <xdr:rowOff>159328</xdr:rowOff>
    </xdr:to>
    <xdr:pic>
      <xdr:nvPicPr>
        <xdr:cNvPr id="9536" name="Picture 9535">
          <a:hlinkClick xmlns:r="http://schemas.openxmlformats.org/officeDocument/2006/relationships" r:id="rId238" tgtFrame="_top"/>
          <a:extLst>
            <a:ext uri="{FF2B5EF4-FFF2-40B4-BE49-F238E27FC236}">
              <a16:creationId xmlns:a16="http://schemas.microsoft.com/office/drawing/2014/main" id="{A5BCCC3A-A9C2-48C3-8D62-75E79EBE2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2143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942975</xdr:rowOff>
    </xdr:from>
    <xdr:to>
      <xdr:col>0</xdr:col>
      <xdr:colOff>152400</xdr:colOff>
      <xdr:row>296</xdr:row>
      <xdr:rowOff>159327</xdr:rowOff>
    </xdr:to>
    <xdr:pic>
      <xdr:nvPicPr>
        <xdr:cNvPr id="9537" name="Picture 9536">
          <a:hlinkClick xmlns:r="http://schemas.openxmlformats.org/officeDocument/2006/relationships" r:id="rId239" tgtFrame="_top"/>
          <a:extLst>
            <a:ext uri="{FF2B5EF4-FFF2-40B4-BE49-F238E27FC236}">
              <a16:creationId xmlns:a16="http://schemas.microsoft.com/office/drawing/2014/main" id="{AF8D9403-78E1-441B-AF0B-82E5C91C43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8943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xdr:row>
      <xdr:rowOff>819150</xdr:rowOff>
    </xdr:from>
    <xdr:to>
      <xdr:col>0</xdr:col>
      <xdr:colOff>152400</xdr:colOff>
      <xdr:row>298</xdr:row>
      <xdr:rowOff>159326</xdr:rowOff>
    </xdr:to>
    <xdr:pic>
      <xdr:nvPicPr>
        <xdr:cNvPr id="9538" name="Picture 9537">
          <a:hlinkClick xmlns:r="http://schemas.openxmlformats.org/officeDocument/2006/relationships" r:id="rId240" tgtFrame="_top"/>
          <a:extLst>
            <a:ext uri="{FF2B5EF4-FFF2-40B4-BE49-F238E27FC236}">
              <a16:creationId xmlns:a16="http://schemas.microsoft.com/office/drawing/2014/main" id="{22F1274E-FD31-4B65-8C79-785B2E6373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476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xdr:row>
      <xdr:rowOff>1057275</xdr:rowOff>
    </xdr:from>
    <xdr:to>
      <xdr:col>0</xdr:col>
      <xdr:colOff>152400</xdr:colOff>
      <xdr:row>314</xdr:row>
      <xdr:rowOff>159329</xdr:rowOff>
    </xdr:to>
    <xdr:pic>
      <xdr:nvPicPr>
        <xdr:cNvPr id="9539" name="Picture 9538">
          <a:hlinkClick xmlns:r="http://schemas.openxmlformats.org/officeDocument/2006/relationships" r:id="rId241" tgtFrame="_top"/>
          <a:extLst>
            <a:ext uri="{FF2B5EF4-FFF2-40B4-BE49-F238E27FC236}">
              <a16:creationId xmlns:a16="http://schemas.microsoft.com/office/drawing/2014/main" id="{F475F332-A2F0-4E16-9660-B49A1AC725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7438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1295400</xdr:rowOff>
    </xdr:from>
    <xdr:to>
      <xdr:col>0</xdr:col>
      <xdr:colOff>152400</xdr:colOff>
      <xdr:row>311</xdr:row>
      <xdr:rowOff>159327</xdr:rowOff>
    </xdr:to>
    <xdr:pic>
      <xdr:nvPicPr>
        <xdr:cNvPr id="9540" name="Picture 9539">
          <a:hlinkClick xmlns:r="http://schemas.openxmlformats.org/officeDocument/2006/relationships" r:id="rId242" tgtFrame="_top"/>
          <a:extLst>
            <a:ext uri="{FF2B5EF4-FFF2-40B4-BE49-F238E27FC236}">
              <a16:creationId xmlns:a16="http://schemas.microsoft.com/office/drawing/2014/main" id="{CCC8A23F-8A52-45F8-A16A-BD43ED418C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2943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1171575</xdr:rowOff>
    </xdr:from>
    <xdr:to>
      <xdr:col>0</xdr:col>
      <xdr:colOff>152400</xdr:colOff>
      <xdr:row>319</xdr:row>
      <xdr:rowOff>159328</xdr:rowOff>
    </xdr:to>
    <xdr:pic>
      <xdr:nvPicPr>
        <xdr:cNvPr id="9541" name="Picture 9540">
          <a:hlinkClick xmlns:r="http://schemas.openxmlformats.org/officeDocument/2006/relationships" r:id="rId243" tgtFrame="_top"/>
          <a:extLst>
            <a:ext uri="{FF2B5EF4-FFF2-40B4-BE49-F238E27FC236}">
              <a16:creationId xmlns:a16="http://schemas.microsoft.com/office/drawing/2014/main" id="{6BF53B07-77A6-4FE6-B4E0-E290BEED47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5077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1047750</xdr:rowOff>
    </xdr:from>
    <xdr:to>
      <xdr:col>0</xdr:col>
      <xdr:colOff>152400</xdr:colOff>
      <xdr:row>318</xdr:row>
      <xdr:rowOff>159327</xdr:rowOff>
    </xdr:to>
    <xdr:pic>
      <xdr:nvPicPr>
        <xdr:cNvPr id="9542" name="Picture 9541">
          <a:hlinkClick xmlns:r="http://schemas.openxmlformats.org/officeDocument/2006/relationships" r:id="rId244" tgtFrame="_top"/>
          <a:extLst>
            <a:ext uri="{FF2B5EF4-FFF2-40B4-BE49-F238E27FC236}">
              <a16:creationId xmlns:a16="http://schemas.microsoft.com/office/drawing/2014/main" id="{62023C00-EC18-442C-B155-4AFF4A05D9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4810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1104900</xdr:rowOff>
    </xdr:from>
    <xdr:to>
      <xdr:col>0</xdr:col>
      <xdr:colOff>152400</xdr:colOff>
      <xdr:row>315</xdr:row>
      <xdr:rowOff>159327</xdr:rowOff>
    </xdr:to>
    <xdr:pic>
      <xdr:nvPicPr>
        <xdr:cNvPr id="9543" name="Picture 9542">
          <a:hlinkClick xmlns:r="http://schemas.openxmlformats.org/officeDocument/2006/relationships" r:id="rId245" tgtFrame="_top"/>
          <a:extLst>
            <a:ext uri="{FF2B5EF4-FFF2-40B4-BE49-F238E27FC236}">
              <a16:creationId xmlns:a16="http://schemas.microsoft.com/office/drawing/2014/main" id="{41C26916-08C8-42DF-B387-E3A00E7337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4010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1162050</xdr:rowOff>
    </xdr:from>
    <xdr:to>
      <xdr:col>0</xdr:col>
      <xdr:colOff>152400</xdr:colOff>
      <xdr:row>316</xdr:row>
      <xdr:rowOff>159326</xdr:rowOff>
    </xdr:to>
    <xdr:pic>
      <xdr:nvPicPr>
        <xdr:cNvPr id="9544" name="Picture 9543">
          <a:hlinkClick xmlns:r="http://schemas.openxmlformats.org/officeDocument/2006/relationships" r:id="rId246" tgtFrame="_top"/>
          <a:extLst>
            <a:ext uri="{FF2B5EF4-FFF2-40B4-BE49-F238E27FC236}">
              <a16:creationId xmlns:a16="http://schemas.microsoft.com/office/drawing/2014/main" id="{36A5CA47-561E-4014-AA76-4524806D93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4277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xdr:row>
      <xdr:rowOff>1400175</xdr:rowOff>
    </xdr:from>
    <xdr:to>
      <xdr:col>0</xdr:col>
      <xdr:colOff>152400</xdr:colOff>
      <xdr:row>321</xdr:row>
      <xdr:rowOff>159326</xdr:rowOff>
    </xdr:to>
    <xdr:pic>
      <xdr:nvPicPr>
        <xdr:cNvPr id="9545" name="Picture 9544">
          <a:hlinkClick xmlns:r="http://schemas.openxmlformats.org/officeDocument/2006/relationships" r:id="rId247" tgtFrame="_top"/>
          <a:extLst>
            <a:ext uri="{FF2B5EF4-FFF2-40B4-BE49-F238E27FC236}">
              <a16:creationId xmlns:a16="http://schemas.microsoft.com/office/drawing/2014/main" id="{6EBA7BEA-0A8F-4B56-ABA5-F4D72255B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5610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9525</xdr:rowOff>
    </xdr:from>
    <xdr:to>
      <xdr:col>0</xdr:col>
      <xdr:colOff>152400</xdr:colOff>
      <xdr:row>328</xdr:row>
      <xdr:rowOff>161925</xdr:rowOff>
    </xdr:to>
    <xdr:pic>
      <xdr:nvPicPr>
        <xdr:cNvPr id="9546" name="Picture 9545">
          <a:hlinkClick xmlns:r="http://schemas.openxmlformats.org/officeDocument/2006/relationships" r:id="rId248" tgtFrame="_top"/>
          <a:extLst>
            <a:ext uri="{FF2B5EF4-FFF2-40B4-BE49-F238E27FC236}">
              <a16:creationId xmlns:a16="http://schemas.microsoft.com/office/drawing/2014/main" id="{C1A27201-8426-44D6-A0B9-27CAF408A7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48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322</xdr:row>
      <xdr:rowOff>247650</xdr:rowOff>
    </xdr:from>
    <xdr:to>
      <xdr:col>0</xdr:col>
      <xdr:colOff>152400</xdr:colOff>
      <xdr:row>323</xdr:row>
      <xdr:rowOff>140277</xdr:rowOff>
    </xdr:to>
    <xdr:pic>
      <xdr:nvPicPr>
        <xdr:cNvPr id="9547" name="Picture 9546">
          <a:hlinkClick xmlns:r="http://schemas.openxmlformats.org/officeDocument/2006/relationships" r:id="rId249" tgtFrame="_top"/>
          <a:extLst>
            <a:ext uri="{FF2B5EF4-FFF2-40B4-BE49-F238E27FC236}">
              <a16:creationId xmlns:a16="http://schemas.microsoft.com/office/drawing/2014/main" id="{59F77A26-E53A-45AC-9467-0A2E5D3FFA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61250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485775</xdr:rowOff>
    </xdr:from>
    <xdr:to>
      <xdr:col>0</xdr:col>
      <xdr:colOff>152400</xdr:colOff>
      <xdr:row>334</xdr:row>
      <xdr:rowOff>159328</xdr:rowOff>
    </xdr:to>
    <xdr:pic>
      <xdr:nvPicPr>
        <xdr:cNvPr id="9548" name="Picture 9547">
          <a:hlinkClick xmlns:r="http://schemas.openxmlformats.org/officeDocument/2006/relationships" r:id="rId250" tgtFrame="_top"/>
          <a:extLst>
            <a:ext uri="{FF2B5EF4-FFF2-40B4-BE49-F238E27FC236}">
              <a16:creationId xmlns:a16="http://schemas.microsoft.com/office/drawing/2014/main" id="{19CE8989-D085-42BA-BE6A-10EAFEA73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9077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xdr:row>
      <xdr:rowOff>723900</xdr:rowOff>
    </xdr:from>
    <xdr:to>
      <xdr:col>0</xdr:col>
      <xdr:colOff>152400</xdr:colOff>
      <xdr:row>339</xdr:row>
      <xdr:rowOff>159328</xdr:rowOff>
    </xdr:to>
    <xdr:pic>
      <xdr:nvPicPr>
        <xdr:cNvPr id="9549" name="Picture 9548">
          <a:hlinkClick xmlns:r="http://schemas.openxmlformats.org/officeDocument/2006/relationships" r:id="rId251" tgtFrame="_top"/>
          <a:extLst>
            <a:ext uri="{FF2B5EF4-FFF2-40B4-BE49-F238E27FC236}">
              <a16:creationId xmlns:a16="http://schemas.microsoft.com/office/drawing/2014/main" id="{1C5D812C-F772-4B11-B673-F6E0827CC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0411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337</xdr:row>
      <xdr:rowOff>962025</xdr:rowOff>
    </xdr:from>
    <xdr:to>
      <xdr:col>0</xdr:col>
      <xdr:colOff>152400</xdr:colOff>
      <xdr:row>338</xdr:row>
      <xdr:rowOff>159325</xdr:rowOff>
    </xdr:to>
    <xdr:pic>
      <xdr:nvPicPr>
        <xdr:cNvPr id="9550" name="Picture 9549">
          <a:hlinkClick xmlns:r="http://schemas.openxmlformats.org/officeDocument/2006/relationships" r:id="rId252" tgtFrame="_top"/>
          <a:extLst>
            <a:ext uri="{FF2B5EF4-FFF2-40B4-BE49-F238E27FC236}">
              <a16:creationId xmlns:a16="http://schemas.microsoft.com/office/drawing/2014/main" id="{286495F4-02D4-4BB5-8691-123A45448D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01446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xdr:row>
      <xdr:rowOff>1200150</xdr:rowOff>
    </xdr:from>
    <xdr:to>
      <xdr:col>0</xdr:col>
      <xdr:colOff>152400</xdr:colOff>
      <xdr:row>341</xdr:row>
      <xdr:rowOff>159328</xdr:rowOff>
    </xdr:to>
    <xdr:pic>
      <xdr:nvPicPr>
        <xdr:cNvPr id="9551" name="Picture 9550">
          <a:hlinkClick xmlns:r="http://schemas.openxmlformats.org/officeDocument/2006/relationships" r:id="rId253" tgtFrame="_top"/>
          <a:extLst>
            <a:ext uri="{FF2B5EF4-FFF2-40B4-BE49-F238E27FC236}">
              <a16:creationId xmlns:a16="http://schemas.microsoft.com/office/drawing/2014/main" id="{BACE285B-0CDA-4F06-8131-C34BC75479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0944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xdr:row>
      <xdr:rowOff>1257300</xdr:rowOff>
    </xdr:from>
    <xdr:to>
      <xdr:col>0</xdr:col>
      <xdr:colOff>152400</xdr:colOff>
      <xdr:row>337</xdr:row>
      <xdr:rowOff>159328</xdr:rowOff>
    </xdr:to>
    <xdr:pic>
      <xdr:nvPicPr>
        <xdr:cNvPr id="9552" name="Picture 9551">
          <a:hlinkClick xmlns:r="http://schemas.openxmlformats.org/officeDocument/2006/relationships" r:id="rId254" tgtFrame="_top"/>
          <a:extLst>
            <a:ext uri="{FF2B5EF4-FFF2-40B4-BE49-F238E27FC236}">
              <a16:creationId xmlns:a16="http://schemas.microsoft.com/office/drawing/2014/main" id="{F0808881-5045-499B-9FBE-599C275BB5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9877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1314450</xdr:rowOff>
    </xdr:from>
    <xdr:to>
      <xdr:col>0</xdr:col>
      <xdr:colOff>152400</xdr:colOff>
      <xdr:row>343</xdr:row>
      <xdr:rowOff>159327</xdr:rowOff>
    </xdr:to>
    <xdr:pic>
      <xdr:nvPicPr>
        <xdr:cNvPr id="9553" name="Picture 9552">
          <a:hlinkClick xmlns:r="http://schemas.openxmlformats.org/officeDocument/2006/relationships" r:id="rId255" tgtFrame="_top"/>
          <a:extLst>
            <a:ext uri="{FF2B5EF4-FFF2-40B4-BE49-F238E27FC236}">
              <a16:creationId xmlns:a16="http://schemas.microsoft.com/office/drawing/2014/main" id="{4F5C6565-C90B-4F9B-9FDF-4C66166030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1478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xdr:row>
      <xdr:rowOff>1371600</xdr:rowOff>
    </xdr:from>
    <xdr:to>
      <xdr:col>0</xdr:col>
      <xdr:colOff>152400</xdr:colOff>
      <xdr:row>336</xdr:row>
      <xdr:rowOff>159327</xdr:rowOff>
    </xdr:to>
    <xdr:pic>
      <xdr:nvPicPr>
        <xdr:cNvPr id="9554" name="Picture 9553">
          <a:hlinkClick xmlns:r="http://schemas.openxmlformats.org/officeDocument/2006/relationships" r:id="rId256" tgtFrame="_top"/>
          <a:extLst>
            <a:ext uri="{FF2B5EF4-FFF2-40B4-BE49-F238E27FC236}">
              <a16:creationId xmlns:a16="http://schemas.microsoft.com/office/drawing/2014/main" id="{4C79A291-D6E2-4AA4-A5C1-58E4056BD9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9611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1428750</xdr:rowOff>
    </xdr:from>
    <xdr:to>
      <xdr:col>0</xdr:col>
      <xdr:colOff>152400</xdr:colOff>
      <xdr:row>340</xdr:row>
      <xdr:rowOff>159327</xdr:rowOff>
    </xdr:to>
    <xdr:pic>
      <xdr:nvPicPr>
        <xdr:cNvPr id="9555" name="Picture 9554">
          <a:hlinkClick xmlns:r="http://schemas.openxmlformats.org/officeDocument/2006/relationships" r:id="rId257" tgtFrame="_top"/>
          <a:extLst>
            <a:ext uri="{FF2B5EF4-FFF2-40B4-BE49-F238E27FC236}">
              <a16:creationId xmlns:a16="http://schemas.microsoft.com/office/drawing/2014/main" id="{BEABB171-C255-4801-AB53-55847B4C1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0678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xdr:row>
      <xdr:rowOff>1485900</xdr:rowOff>
    </xdr:from>
    <xdr:to>
      <xdr:col>0</xdr:col>
      <xdr:colOff>152400</xdr:colOff>
      <xdr:row>335</xdr:row>
      <xdr:rowOff>158461</xdr:rowOff>
    </xdr:to>
    <xdr:pic>
      <xdr:nvPicPr>
        <xdr:cNvPr id="9556" name="Picture 9555">
          <a:hlinkClick xmlns:r="http://schemas.openxmlformats.org/officeDocument/2006/relationships" r:id="rId258" tgtFrame="_top"/>
          <a:extLst>
            <a:ext uri="{FF2B5EF4-FFF2-40B4-BE49-F238E27FC236}">
              <a16:creationId xmlns:a16="http://schemas.microsoft.com/office/drawing/2014/main" id="{80DFCCEF-32E3-45A6-8C37-489A742D2D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93445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1543050</xdr:rowOff>
    </xdr:from>
    <xdr:to>
      <xdr:col>0</xdr:col>
      <xdr:colOff>152400</xdr:colOff>
      <xdr:row>342</xdr:row>
      <xdr:rowOff>158461</xdr:rowOff>
    </xdr:to>
    <xdr:pic>
      <xdr:nvPicPr>
        <xdr:cNvPr id="9557" name="Picture 9556">
          <a:hlinkClick xmlns:r="http://schemas.openxmlformats.org/officeDocument/2006/relationships" r:id="rId259" tgtFrame="_top"/>
          <a:extLst>
            <a:ext uri="{FF2B5EF4-FFF2-40B4-BE49-F238E27FC236}">
              <a16:creationId xmlns:a16="http://schemas.microsoft.com/office/drawing/2014/main" id="{13ABC60C-FC56-4C4B-B59F-9BE2071C2A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12114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152400</xdr:rowOff>
    </xdr:from>
    <xdr:to>
      <xdr:col>0</xdr:col>
      <xdr:colOff>152400</xdr:colOff>
      <xdr:row>330</xdr:row>
      <xdr:rowOff>45028</xdr:rowOff>
    </xdr:to>
    <xdr:pic>
      <xdr:nvPicPr>
        <xdr:cNvPr id="9558" name="Picture 9557">
          <a:hlinkClick xmlns:r="http://schemas.openxmlformats.org/officeDocument/2006/relationships" r:id="rId260" tgtFrame="_top"/>
          <a:extLst>
            <a:ext uri="{FF2B5EF4-FFF2-40B4-BE49-F238E27FC236}">
              <a16:creationId xmlns:a16="http://schemas.microsoft.com/office/drawing/2014/main" id="{5F567CE2-90CF-4438-8C01-CB53F6A92D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896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390525</xdr:rowOff>
    </xdr:from>
    <xdr:to>
      <xdr:col>0</xdr:col>
      <xdr:colOff>152400</xdr:colOff>
      <xdr:row>327</xdr:row>
      <xdr:rowOff>159329</xdr:rowOff>
    </xdr:to>
    <xdr:pic>
      <xdr:nvPicPr>
        <xdr:cNvPr id="9559" name="Picture 9558">
          <a:hlinkClick xmlns:r="http://schemas.openxmlformats.org/officeDocument/2006/relationships" r:id="rId261" tgtFrame="_top"/>
          <a:extLst>
            <a:ext uri="{FF2B5EF4-FFF2-40B4-BE49-F238E27FC236}">
              <a16:creationId xmlns:a16="http://schemas.microsoft.com/office/drawing/2014/main" id="{F150329B-B3AB-4AB4-956A-48005650B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2109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628650</xdr:rowOff>
    </xdr:from>
    <xdr:to>
      <xdr:col>0</xdr:col>
      <xdr:colOff>152400</xdr:colOff>
      <xdr:row>331</xdr:row>
      <xdr:rowOff>159327</xdr:rowOff>
    </xdr:to>
    <xdr:pic>
      <xdr:nvPicPr>
        <xdr:cNvPr id="9560" name="Picture 9559">
          <a:hlinkClick xmlns:r="http://schemas.openxmlformats.org/officeDocument/2006/relationships" r:id="rId262" tgtFrame="_top"/>
          <a:extLst>
            <a:ext uri="{FF2B5EF4-FFF2-40B4-BE49-F238E27FC236}">
              <a16:creationId xmlns:a16="http://schemas.microsoft.com/office/drawing/2014/main" id="{B4DF95E1-F293-463D-9614-6D8027444F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277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325</xdr:row>
      <xdr:rowOff>866775</xdr:rowOff>
    </xdr:from>
    <xdr:to>
      <xdr:col>0</xdr:col>
      <xdr:colOff>152400</xdr:colOff>
      <xdr:row>326</xdr:row>
      <xdr:rowOff>159326</xdr:rowOff>
    </xdr:to>
    <xdr:pic>
      <xdr:nvPicPr>
        <xdr:cNvPr id="9561" name="Picture 9560">
          <a:hlinkClick xmlns:r="http://schemas.openxmlformats.org/officeDocument/2006/relationships" r:id="rId263" tgtFrame="_top"/>
          <a:extLst>
            <a:ext uri="{FF2B5EF4-FFF2-40B4-BE49-F238E27FC236}">
              <a16:creationId xmlns:a16="http://schemas.microsoft.com/office/drawing/2014/main" id="{43E5AD25-5D9E-49A3-9B47-891D6A43B4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6944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19050</xdr:rowOff>
    </xdr:from>
    <xdr:to>
      <xdr:col>0</xdr:col>
      <xdr:colOff>152400</xdr:colOff>
      <xdr:row>333</xdr:row>
      <xdr:rowOff>171450</xdr:rowOff>
    </xdr:to>
    <xdr:pic>
      <xdr:nvPicPr>
        <xdr:cNvPr id="9562" name="Picture 9561">
          <a:hlinkClick xmlns:r="http://schemas.openxmlformats.org/officeDocument/2006/relationships" r:id="rId264" tgtFrame="_top"/>
          <a:extLst>
            <a:ext uri="{FF2B5EF4-FFF2-40B4-BE49-F238E27FC236}">
              <a16:creationId xmlns:a16="http://schemas.microsoft.com/office/drawing/2014/main" id="{7C49576E-BEAE-4366-A4F5-9E782E73FD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83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438150</xdr:rowOff>
    </xdr:from>
    <xdr:to>
      <xdr:col>0</xdr:col>
      <xdr:colOff>152400</xdr:colOff>
      <xdr:row>333</xdr:row>
      <xdr:rowOff>159327</xdr:rowOff>
    </xdr:to>
    <xdr:pic>
      <xdr:nvPicPr>
        <xdr:cNvPr id="9563" name="Picture 9562">
          <a:hlinkClick xmlns:r="http://schemas.openxmlformats.org/officeDocument/2006/relationships" r:id="rId265" tgtFrame="_top"/>
          <a:extLst>
            <a:ext uri="{FF2B5EF4-FFF2-40B4-BE49-F238E27FC236}">
              <a16:creationId xmlns:a16="http://schemas.microsoft.com/office/drawing/2014/main" id="{61D46560-353B-4A66-9840-B93E7E299E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811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857250</xdr:rowOff>
    </xdr:from>
    <xdr:to>
      <xdr:col>0</xdr:col>
      <xdr:colOff>152400</xdr:colOff>
      <xdr:row>345</xdr:row>
      <xdr:rowOff>159327</xdr:rowOff>
    </xdr:to>
    <xdr:pic>
      <xdr:nvPicPr>
        <xdr:cNvPr id="9564" name="Picture 9563">
          <a:hlinkClick xmlns:r="http://schemas.openxmlformats.org/officeDocument/2006/relationships" r:id="rId266" tgtFrame="_top"/>
          <a:extLst>
            <a:ext uri="{FF2B5EF4-FFF2-40B4-BE49-F238E27FC236}">
              <a16:creationId xmlns:a16="http://schemas.microsoft.com/office/drawing/2014/main" id="{10BED433-B17B-4F3E-9554-91ABFB6EC7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011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1276350</xdr:rowOff>
    </xdr:from>
    <xdr:to>
      <xdr:col>0</xdr:col>
      <xdr:colOff>152400</xdr:colOff>
      <xdr:row>347</xdr:row>
      <xdr:rowOff>159327</xdr:rowOff>
    </xdr:to>
    <xdr:pic>
      <xdr:nvPicPr>
        <xdr:cNvPr id="9565" name="Picture 9564">
          <a:hlinkClick xmlns:r="http://schemas.openxmlformats.org/officeDocument/2006/relationships" r:id="rId267" tgtFrame="_top"/>
          <a:extLst>
            <a:ext uri="{FF2B5EF4-FFF2-40B4-BE49-F238E27FC236}">
              <a16:creationId xmlns:a16="http://schemas.microsoft.com/office/drawing/2014/main" id="{2C0A3960-986C-47F1-B765-D5BDA38A2A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544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1333500</xdr:rowOff>
    </xdr:from>
    <xdr:to>
      <xdr:col>0</xdr:col>
      <xdr:colOff>152400</xdr:colOff>
      <xdr:row>344</xdr:row>
      <xdr:rowOff>159330</xdr:rowOff>
    </xdr:to>
    <xdr:pic>
      <xdr:nvPicPr>
        <xdr:cNvPr id="9566" name="Picture 9565">
          <a:hlinkClick xmlns:r="http://schemas.openxmlformats.org/officeDocument/2006/relationships" r:id="rId268" tgtFrame="_top"/>
          <a:extLst>
            <a:ext uri="{FF2B5EF4-FFF2-40B4-BE49-F238E27FC236}">
              <a16:creationId xmlns:a16="http://schemas.microsoft.com/office/drawing/2014/main" id="{16124E47-E44D-479C-BF69-E3AE2D7B77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174480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xdr:row>
      <xdr:rowOff>1209675</xdr:rowOff>
    </xdr:from>
    <xdr:to>
      <xdr:col>0</xdr:col>
      <xdr:colOff>152400</xdr:colOff>
      <xdr:row>346</xdr:row>
      <xdr:rowOff>159327</xdr:rowOff>
    </xdr:to>
    <xdr:pic>
      <xdr:nvPicPr>
        <xdr:cNvPr id="9567" name="Picture 9566">
          <a:hlinkClick xmlns:r="http://schemas.openxmlformats.org/officeDocument/2006/relationships" r:id="rId269" tgtFrame="_top"/>
          <a:extLst>
            <a:ext uri="{FF2B5EF4-FFF2-40B4-BE49-F238E27FC236}">
              <a16:creationId xmlns:a16="http://schemas.microsoft.com/office/drawing/2014/main" id="{1D360393-96E8-404C-B1DB-341E51361E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278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1085850</xdr:rowOff>
    </xdr:from>
    <xdr:to>
      <xdr:col>0</xdr:col>
      <xdr:colOff>152400</xdr:colOff>
      <xdr:row>348</xdr:row>
      <xdr:rowOff>159327</xdr:rowOff>
    </xdr:to>
    <xdr:pic>
      <xdr:nvPicPr>
        <xdr:cNvPr id="9568" name="Picture 9567">
          <a:hlinkClick xmlns:r="http://schemas.openxmlformats.org/officeDocument/2006/relationships" r:id="rId270" tgtFrame="_top"/>
          <a:extLst>
            <a:ext uri="{FF2B5EF4-FFF2-40B4-BE49-F238E27FC236}">
              <a16:creationId xmlns:a16="http://schemas.microsoft.com/office/drawing/2014/main" id="{F6A50AC4-57B0-4ED6-AE72-ABA3021D3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811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353</xdr:row>
      <xdr:rowOff>962025</xdr:rowOff>
    </xdr:from>
    <xdr:to>
      <xdr:col>0</xdr:col>
      <xdr:colOff>152400</xdr:colOff>
      <xdr:row>354</xdr:row>
      <xdr:rowOff>159328</xdr:rowOff>
    </xdr:to>
    <xdr:pic>
      <xdr:nvPicPr>
        <xdr:cNvPr id="9569" name="Picture 9568">
          <a:hlinkClick xmlns:r="http://schemas.openxmlformats.org/officeDocument/2006/relationships" r:id="rId271" tgtFrame="_top"/>
          <a:extLst>
            <a:ext uri="{FF2B5EF4-FFF2-40B4-BE49-F238E27FC236}">
              <a16:creationId xmlns:a16="http://schemas.microsoft.com/office/drawing/2014/main" id="{EB95BE30-EE40-413D-9DF2-7B81FB6A74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4411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xdr:row>
      <xdr:rowOff>1019175</xdr:rowOff>
    </xdr:from>
    <xdr:to>
      <xdr:col>0</xdr:col>
      <xdr:colOff>152400</xdr:colOff>
      <xdr:row>356</xdr:row>
      <xdr:rowOff>159327</xdr:rowOff>
    </xdr:to>
    <xdr:pic>
      <xdr:nvPicPr>
        <xdr:cNvPr id="9570" name="Picture 9569">
          <a:hlinkClick xmlns:r="http://schemas.openxmlformats.org/officeDocument/2006/relationships" r:id="rId272" tgtFrame="_top"/>
          <a:extLst>
            <a:ext uri="{FF2B5EF4-FFF2-40B4-BE49-F238E27FC236}">
              <a16:creationId xmlns:a16="http://schemas.microsoft.com/office/drawing/2014/main" id="{8B0750CB-DA9F-4FAF-BF89-E918702B4C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494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xdr:row>
      <xdr:rowOff>895350</xdr:rowOff>
    </xdr:from>
    <xdr:to>
      <xdr:col>0</xdr:col>
      <xdr:colOff>152400</xdr:colOff>
      <xdr:row>370</xdr:row>
      <xdr:rowOff>159327</xdr:rowOff>
    </xdr:to>
    <xdr:pic>
      <xdr:nvPicPr>
        <xdr:cNvPr id="9571" name="Picture 9570">
          <a:hlinkClick xmlns:r="http://schemas.openxmlformats.org/officeDocument/2006/relationships" r:id="rId273" tgtFrame="_top"/>
          <a:extLst>
            <a:ext uri="{FF2B5EF4-FFF2-40B4-BE49-F238E27FC236}">
              <a16:creationId xmlns:a16="http://schemas.microsoft.com/office/drawing/2014/main" id="{FFB199D3-E11E-47A0-B5A1-5385B9FB5F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8679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367</xdr:row>
      <xdr:rowOff>771525</xdr:rowOff>
    </xdr:from>
    <xdr:to>
      <xdr:col>0</xdr:col>
      <xdr:colOff>152400</xdr:colOff>
      <xdr:row>368</xdr:row>
      <xdr:rowOff>159327</xdr:rowOff>
    </xdr:to>
    <xdr:pic>
      <xdr:nvPicPr>
        <xdr:cNvPr id="9572" name="Picture 9571">
          <a:hlinkClick xmlns:r="http://schemas.openxmlformats.org/officeDocument/2006/relationships" r:id="rId274" tgtFrame="_top"/>
          <a:extLst>
            <a:ext uri="{FF2B5EF4-FFF2-40B4-BE49-F238E27FC236}">
              <a16:creationId xmlns:a16="http://schemas.microsoft.com/office/drawing/2014/main" id="{95B44D57-4FB7-4397-AC7F-F8B519340E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8145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366</xdr:row>
      <xdr:rowOff>647700</xdr:rowOff>
    </xdr:from>
    <xdr:to>
      <xdr:col>0</xdr:col>
      <xdr:colOff>152400</xdr:colOff>
      <xdr:row>367</xdr:row>
      <xdr:rowOff>159329</xdr:rowOff>
    </xdr:to>
    <xdr:pic>
      <xdr:nvPicPr>
        <xdr:cNvPr id="9573" name="Picture 9572">
          <a:hlinkClick xmlns:r="http://schemas.openxmlformats.org/officeDocument/2006/relationships" r:id="rId275" tgtFrame="_top"/>
          <a:extLst>
            <a:ext uri="{FF2B5EF4-FFF2-40B4-BE49-F238E27FC236}">
              <a16:creationId xmlns:a16="http://schemas.microsoft.com/office/drawing/2014/main" id="{90286224-CD5F-4AC7-9997-D494B03CEE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8789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xdr:row>
      <xdr:rowOff>161925</xdr:rowOff>
    </xdr:from>
    <xdr:to>
      <xdr:col>0</xdr:col>
      <xdr:colOff>152400</xdr:colOff>
      <xdr:row>355</xdr:row>
      <xdr:rowOff>54551</xdr:rowOff>
    </xdr:to>
    <xdr:pic>
      <xdr:nvPicPr>
        <xdr:cNvPr id="9574" name="Picture 9573">
          <a:hlinkClick xmlns:r="http://schemas.openxmlformats.org/officeDocument/2006/relationships" r:id="rId276" tgtFrame="_top"/>
          <a:extLst>
            <a:ext uri="{FF2B5EF4-FFF2-40B4-BE49-F238E27FC236}">
              <a16:creationId xmlns:a16="http://schemas.microsoft.com/office/drawing/2014/main" id="{40320608-318E-46F6-A938-BBA5A56093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4573725"/>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xdr:row>
      <xdr:rowOff>1485900</xdr:rowOff>
    </xdr:from>
    <xdr:to>
      <xdr:col>0</xdr:col>
      <xdr:colOff>152400</xdr:colOff>
      <xdr:row>355</xdr:row>
      <xdr:rowOff>159326</xdr:rowOff>
    </xdr:to>
    <xdr:pic>
      <xdr:nvPicPr>
        <xdr:cNvPr id="9575" name="Picture 9574">
          <a:hlinkClick xmlns:r="http://schemas.openxmlformats.org/officeDocument/2006/relationships" r:id="rId277" tgtFrame="_top"/>
          <a:extLst>
            <a:ext uri="{FF2B5EF4-FFF2-40B4-BE49-F238E27FC236}">
              <a16:creationId xmlns:a16="http://schemas.microsoft.com/office/drawing/2014/main" id="{20EB2C24-C2DA-4AD5-B2BD-27D26CBF2E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4678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368</xdr:row>
      <xdr:rowOff>1181100</xdr:rowOff>
    </xdr:from>
    <xdr:to>
      <xdr:col>0</xdr:col>
      <xdr:colOff>152400</xdr:colOff>
      <xdr:row>369</xdr:row>
      <xdr:rowOff>159328</xdr:rowOff>
    </xdr:to>
    <xdr:pic>
      <xdr:nvPicPr>
        <xdr:cNvPr id="9576" name="Picture 9575">
          <a:hlinkClick xmlns:r="http://schemas.openxmlformats.org/officeDocument/2006/relationships" r:id="rId278" tgtFrame="_top"/>
          <a:extLst>
            <a:ext uri="{FF2B5EF4-FFF2-40B4-BE49-F238E27FC236}">
              <a16:creationId xmlns:a16="http://schemas.microsoft.com/office/drawing/2014/main" id="{EA2C0E35-1573-40EB-B6DC-A2852C8F8D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8412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356</xdr:row>
      <xdr:rowOff>876300</xdr:rowOff>
    </xdr:from>
    <xdr:to>
      <xdr:col>0</xdr:col>
      <xdr:colOff>152400</xdr:colOff>
      <xdr:row>357</xdr:row>
      <xdr:rowOff>159326</xdr:rowOff>
    </xdr:to>
    <xdr:pic>
      <xdr:nvPicPr>
        <xdr:cNvPr id="9577" name="Picture 9576">
          <a:hlinkClick xmlns:r="http://schemas.openxmlformats.org/officeDocument/2006/relationships" r:id="rId279" tgtFrame="_top"/>
          <a:extLst>
            <a:ext uri="{FF2B5EF4-FFF2-40B4-BE49-F238E27FC236}">
              <a16:creationId xmlns:a16="http://schemas.microsoft.com/office/drawing/2014/main" id="{F0C77FCF-B934-45E8-8D0C-125E9ABFF6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211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xdr:row>
      <xdr:rowOff>571500</xdr:rowOff>
    </xdr:from>
    <xdr:to>
      <xdr:col>0</xdr:col>
      <xdr:colOff>152400</xdr:colOff>
      <xdr:row>371</xdr:row>
      <xdr:rowOff>159328</xdr:rowOff>
    </xdr:to>
    <xdr:pic>
      <xdr:nvPicPr>
        <xdr:cNvPr id="9578" name="Picture 9577">
          <a:hlinkClick xmlns:r="http://schemas.openxmlformats.org/officeDocument/2006/relationships" r:id="rId280" tgtFrame="_top"/>
          <a:extLst>
            <a:ext uri="{FF2B5EF4-FFF2-40B4-BE49-F238E27FC236}">
              <a16:creationId xmlns:a16="http://schemas.microsoft.com/office/drawing/2014/main" id="{DCF37D1E-186E-4088-8847-997851BF35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8945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xdr:row>
      <xdr:rowOff>628650</xdr:rowOff>
    </xdr:from>
    <xdr:to>
      <xdr:col>0</xdr:col>
      <xdr:colOff>152400</xdr:colOff>
      <xdr:row>365</xdr:row>
      <xdr:rowOff>159328</xdr:rowOff>
    </xdr:to>
    <xdr:pic>
      <xdr:nvPicPr>
        <xdr:cNvPr id="9579" name="Picture 9578">
          <a:hlinkClick xmlns:r="http://schemas.openxmlformats.org/officeDocument/2006/relationships" r:id="rId281" tgtFrame="_top"/>
          <a:extLst>
            <a:ext uri="{FF2B5EF4-FFF2-40B4-BE49-F238E27FC236}">
              <a16:creationId xmlns:a16="http://schemas.microsoft.com/office/drawing/2014/main" id="{36F0312D-4338-43BA-9C53-389A1854D5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345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363</xdr:row>
      <xdr:rowOff>504825</xdr:rowOff>
    </xdr:from>
    <xdr:to>
      <xdr:col>0</xdr:col>
      <xdr:colOff>152400</xdr:colOff>
      <xdr:row>364</xdr:row>
      <xdr:rowOff>159327</xdr:rowOff>
    </xdr:to>
    <xdr:pic>
      <xdr:nvPicPr>
        <xdr:cNvPr id="9580" name="Picture 9579">
          <a:hlinkClick xmlns:r="http://schemas.openxmlformats.org/officeDocument/2006/relationships" r:id="rId282" tgtFrame="_top"/>
          <a:extLst>
            <a:ext uri="{FF2B5EF4-FFF2-40B4-BE49-F238E27FC236}">
              <a16:creationId xmlns:a16="http://schemas.microsoft.com/office/drawing/2014/main" id="{D6581ED8-A6EF-4177-9F09-4C1F276D33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078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381000</xdr:rowOff>
    </xdr:from>
    <xdr:to>
      <xdr:col>0</xdr:col>
      <xdr:colOff>152400</xdr:colOff>
      <xdr:row>378</xdr:row>
      <xdr:rowOff>159328</xdr:rowOff>
    </xdr:to>
    <xdr:pic>
      <xdr:nvPicPr>
        <xdr:cNvPr id="9581" name="Picture 9580">
          <a:hlinkClick xmlns:r="http://schemas.openxmlformats.org/officeDocument/2006/relationships" r:id="rId283" tgtFrame="_top"/>
          <a:extLst>
            <a:ext uri="{FF2B5EF4-FFF2-40B4-BE49-F238E27FC236}">
              <a16:creationId xmlns:a16="http://schemas.microsoft.com/office/drawing/2014/main" id="{B2B6283C-47A6-44AB-BED1-BF8F0E0F7A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812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xdr:row>
      <xdr:rowOff>438150</xdr:rowOff>
    </xdr:from>
    <xdr:to>
      <xdr:col>0</xdr:col>
      <xdr:colOff>152400</xdr:colOff>
      <xdr:row>376</xdr:row>
      <xdr:rowOff>159327</xdr:rowOff>
    </xdr:to>
    <xdr:pic>
      <xdr:nvPicPr>
        <xdr:cNvPr id="9582" name="Picture 9581">
          <a:hlinkClick xmlns:r="http://schemas.openxmlformats.org/officeDocument/2006/relationships" r:id="rId284" tgtFrame="_top"/>
          <a:extLst>
            <a:ext uri="{FF2B5EF4-FFF2-40B4-BE49-F238E27FC236}">
              <a16:creationId xmlns:a16="http://schemas.microsoft.com/office/drawing/2014/main" id="{55F05F95-C1D4-4277-A933-2F4010612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279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xdr:row>
      <xdr:rowOff>495300</xdr:rowOff>
    </xdr:from>
    <xdr:to>
      <xdr:col>0</xdr:col>
      <xdr:colOff>152400</xdr:colOff>
      <xdr:row>377</xdr:row>
      <xdr:rowOff>159326</xdr:rowOff>
    </xdr:to>
    <xdr:pic>
      <xdr:nvPicPr>
        <xdr:cNvPr id="9583" name="Picture 9582">
          <a:hlinkClick xmlns:r="http://schemas.openxmlformats.org/officeDocument/2006/relationships" r:id="rId285" tgtFrame="_top"/>
          <a:extLst>
            <a:ext uri="{FF2B5EF4-FFF2-40B4-BE49-F238E27FC236}">
              <a16:creationId xmlns:a16="http://schemas.microsoft.com/office/drawing/2014/main" id="{69CF1B1E-6AD3-4748-B78D-78E962BB6B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545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371475</xdr:rowOff>
    </xdr:from>
    <xdr:to>
      <xdr:col>0</xdr:col>
      <xdr:colOff>152400</xdr:colOff>
      <xdr:row>374</xdr:row>
      <xdr:rowOff>159327</xdr:rowOff>
    </xdr:to>
    <xdr:pic>
      <xdr:nvPicPr>
        <xdr:cNvPr id="9584" name="Picture 9583">
          <a:hlinkClick xmlns:r="http://schemas.openxmlformats.org/officeDocument/2006/relationships" r:id="rId286" tgtFrame="_top"/>
          <a:extLst>
            <a:ext uri="{FF2B5EF4-FFF2-40B4-BE49-F238E27FC236}">
              <a16:creationId xmlns:a16="http://schemas.microsoft.com/office/drawing/2014/main" id="{C6EEC52C-9D2C-4956-9976-137F227471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9745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372</xdr:row>
      <xdr:rowOff>428625</xdr:rowOff>
    </xdr:from>
    <xdr:to>
      <xdr:col>0</xdr:col>
      <xdr:colOff>152400</xdr:colOff>
      <xdr:row>373</xdr:row>
      <xdr:rowOff>159329</xdr:rowOff>
    </xdr:to>
    <xdr:pic>
      <xdr:nvPicPr>
        <xdr:cNvPr id="9585" name="Picture 9584">
          <a:hlinkClick xmlns:r="http://schemas.openxmlformats.org/officeDocument/2006/relationships" r:id="rId287" tgtFrame="_top"/>
          <a:extLst>
            <a:ext uri="{FF2B5EF4-FFF2-40B4-BE49-F238E27FC236}">
              <a16:creationId xmlns:a16="http://schemas.microsoft.com/office/drawing/2014/main" id="{34656FD4-A42E-46FC-B998-B4B253736F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94791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xdr:row>
      <xdr:rowOff>485775</xdr:rowOff>
    </xdr:from>
    <xdr:to>
      <xdr:col>0</xdr:col>
      <xdr:colOff>152400</xdr:colOff>
      <xdr:row>372</xdr:row>
      <xdr:rowOff>159326</xdr:rowOff>
    </xdr:to>
    <xdr:pic>
      <xdr:nvPicPr>
        <xdr:cNvPr id="9586" name="Picture 9585">
          <a:hlinkClick xmlns:r="http://schemas.openxmlformats.org/officeDocument/2006/relationships" r:id="rId288" tgtFrame="_top"/>
          <a:extLst>
            <a:ext uri="{FF2B5EF4-FFF2-40B4-BE49-F238E27FC236}">
              <a16:creationId xmlns:a16="http://schemas.microsoft.com/office/drawing/2014/main" id="{C9548842-61CA-46DA-B1E3-6EA5767045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9212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xdr:row>
      <xdr:rowOff>542925</xdr:rowOff>
    </xdr:from>
    <xdr:to>
      <xdr:col>0</xdr:col>
      <xdr:colOff>152400</xdr:colOff>
      <xdr:row>379</xdr:row>
      <xdr:rowOff>159327</xdr:rowOff>
    </xdr:to>
    <xdr:pic>
      <xdr:nvPicPr>
        <xdr:cNvPr id="9587" name="Picture 9586">
          <a:hlinkClick xmlns:r="http://schemas.openxmlformats.org/officeDocument/2006/relationships" r:id="rId289" tgtFrame="_top"/>
          <a:extLst>
            <a:ext uri="{FF2B5EF4-FFF2-40B4-BE49-F238E27FC236}">
              <a16:creationId xmlns:a16="http://schemas.microsoft.com/office/drawing/2014/main" id="{D4753FE6-E0AA-4054-A4A8-8EE9824EC5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079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xdr:row>
      <xdr:rowOff>57150</xdr:rowOff>
    </xdr:from>
    <xdr:to>
      <xdr:col>0</xdr:col>
      <xdr:colOff>152400</xdr:colOff>
      <xdr:row>384</xdr:row>
      <xdr:rowOff>209550</xdr:rowOff>
    </xdr:to>
    <xdr:pic>
      <xdr:nvPicPr>
        <xdr:cNvPr id="9588" name="Picture 9587">
          <a:hlinkClick xmlns:r="http://schemas.openxmlformats.org/officeDocument/2006/relationships" r:id="rId290" tgtFrame="_top"/>
          <a:extLst>
            <a:ext uri="{FF2B5EF4-FFF2-40B4-BE49-F238E27FC236}">
              <a16:creationId xmlns:a16="http://schemas.microsoft.com/office/drawing/2014/main" id="{73A5CE28-32A5-4D14-816F-621FCCAA4A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246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xdr:row>
      <xdr:rowOff>1743075</xdr:rowOff>
    </xdr:from>
    <xdr:to>
      <xdr:col>0</xdr:col>
      <xdr:colOff>152400</xdr:colOff>
      <xdr:row>380</xdr:row>
      <xdr:rowOff>159327</xdr:rowOff>
    </xdr:to>
    <xdr:pic>
      <xdr:nvPicPr>
        <xdr:cNvPr id="9589" name="Picture 9588">
          <a:hlinkClick xmlns:r="http://schemas.openxmlformats.org/officeDocument/2006/relationships" r:id="rId291" tgtFrame="_top"/>
          <a:extLst>
            <a:ext uri="{FF2B5EF4-FFF2-40B4-BE49-F238E27FC236}">
              <a16:creationId xmlns:a16="http://schemas.microsoft.com/office/drawing/2014/main" id="{318D7B82-4058-49FB-A2F8-EA5C09D749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346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1257300</xdr:rowOff>
    </xdr:from>
    <xdr:to>
      <xdr:col>0</xdr:col>
      <xdr:colOff>152400</xdr:colOff>
      <xdr:row>381</xdr:row>
      <xdr:rowOff>159329</xdr:rowOff>
    </xdr:to>
    <xdr:pic>
      <xdr:nvPicPr>
        <xdr:cNvPr id="9590" name="Picture 9589">
          <a:hlinkClick xmlns:r="http://schemas.openxmlformats.org/officeDocument/2006/relationships" r:id="rId292" tgtFrame="_top"/>
          <a:extLst>
            <a:ext uri="{FF2B5EF4-FFF2-40B4-BE49-F238E27FC236}">
              <a16:creationId xmlns:a16="http://schemas.microsoft.com/office/drawing/2014/main" id="{1BF38C21-24C1-4A7D-AFBC-CF2F5BE18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6127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590550</xdr:rowOff>
    </xdr:from>
    <xdr:to>
      <xdr:col>0</xdr:col>
      <xdr:colOff>152400</xdr:colOff>
      <xdr:row>382</xdr:row>
      <xdr:rowOff>159327</xdr:rowOff>
    </xdr:to>
    <xdr:pic>
      <xdr:nvPicPr>
        <xdr:cNvPr id="9591" name="Picture 9590">
          <a:hlinkClick xmlns:r="http://schemas.openxmlformats.org/officeDocument/2006/relationships" r:id="rId293" tgtFrame="_top"/>
          <a:extLst>
            <a:ext uri="{FF2B5EF4-FFF2-40B4-BE49-F238E27FC236}">
              <a16:creationId xmlns:a16="http://schemas.microsoft.com/office/drawing/2014/main" id="{27C7FD17-C659-443F-9F70-277D24BDA5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879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2095500</xdr:rowOff>
    </xdr:from>
    <xdr:to>
      <xdr:col>0</xdr:col>
      <xdr:colOff>152400</xdr:colOff>
      <xdr:row>382</xdr:row>
      <xdr:rowOff>152399</xdr:rowOff>
    </xdr:to>
    <xdr:pic>
      <xdr:nvPicPr>
        <xdr:cNvPr id="9592" name="Picture 9591">
          <a:hlinkClick xmlns:r="http://schemas.openxmlformats.org/officeDocument/2006/relationships" r:id="rId294" tgtFrame="_top"/>
          <a:extLst>
            <a:ext uri="{FF2B5EF4-FFF2-40B4-BE49-F238E27FC236}">
              <a16:creationId xmlns:a16="http://schemas.microsoft.com/office/drawing/2014/main" id="{33A218C8-CEAD-4006-9F0F-9F54C7A582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1879400"/>
          <a:ext cx="152400" cy="15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1971675</xdr:rowOff>
    </xdr:from>
    <xdr:to>
      <xdr:col>0</xdr:col>
      <xdr:colOff>152400</xdr:colOff>
      <xdr:row>383</xdr:row>
      <xdr:rowOff>160192</xdr:rowOff>
    </xdr:to>
    <xdr:pic>
      <xdr:nvPicPr>
        <xdr:cNvPr id="9593" name="Picture 9592">
          <a:hlinkClick xmlns:r="http://schemas.openxmlformats.org/officeDocument/2006/relationships" r:id="rId295" tgtFrame="_top"/>
          <a:extLst>
            <a:ext uri="{FF2B5EF4-FFF2-40B4-BE49-F238E27FC236}">
              <a16:creationId xmlns:a16="http://schemas.microsoft.com/office/drawing/2014/main" id="{580CEF65-3CB1-4F48-AF8B-F659527637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2146100"/>
          <a:ext cx="152400" cy="160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xdr:row>
      <xdr:rowOff>38100</xdr:rowOff>
    </xdr:from>
    <xdr:to>
      <xdr:col>0</xdr:col>
      <xdr:colOff>152400</xdr:colOff>
      <xdr:row>389</xdr:row>
      <xdr:rowOff>190500</xdr:rowOff>
    </xdr:to>
    <xdr:pic>
      <xdr:nvPicPr>
        <xdr:cNvPr id="9594" name="Picture 9593">
          <a:hlinkClick xmlns:r="http://schemas.openxmlformats.org/officeDocument/2006/relationships" r:id="rId296" tgtFrame="_top"/>
          <a:extLst>
            <a:ext uri="{FF2B5EF4-FFF2-40B4-BE49-F238E27FC236}">
              <a16:creationId xmlns:a16="http://schemas.microsoft.com/office/drawing/2014/main" id="{DE87D2F4-77A3-499E-8420-C6E1EB7BFB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378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xdr:row>
      <xdr:rowOff>95250</xdr:rowOff>
    </xdr:from>
    <xdr:to>
      <xdr:col>0</xdr:col>
      <xdr:colOff>152400</xdr:colOff>
      <xdr:row>390</xdr:row>
      <xdr:rowOff>247650</xdr:rowOff>
    </xdr:to>
    <xdr:pic>
      <xdr:nvPicPr>
        <xdr:cNvPr id="9595" name="Picture 9594">
          <a:hlinkClick xmlns:r="http://schemas.openxmlformats.org/officeDocument/2006/relationships" r:id="rId297" tgtFrame="_top"/>
          <a:extLst>
            <a:ext uri="{FF2B5EF4-FFF2-40B4-BE49-F238E27FC236}">
              <a16:creationId xmlns:a16="http://schemas.microsoft.com/office/drawing/2014/main" id="{C3ADD6CA-F218-4089-9F1F-AFDA134278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410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152400</xdr:rowOff>
    </xdr:from>
    <xdr:to>
      <xdr:col>0</xdr:col>
      <xdr:colOff>152400</xdr:colOff>
      <xdr:row>387</xdr:row>
      <xdr:rowOff>45028</xdr:rowOff>
    </xdr:to>
    <xdr:pic>
      <xdr:nvPicPr>
        <xdr:cNvPr id="9596" name="Picture 9595">
          <a:hlinkClick xmlns:r="http://schemas.openxmlformats.org/officeDocument/2006/relationships" r:id="rId298" tgtFrame="_top"/>
          <a:extLst>
            <a:ext uri="{FF2B5EF4-FFF2-40B4-BE49-F238E27FC236}">
              <a16:creationId xmlns:a16="http://schemas.microsoft.com/office/drawing/2014/main" id="{55C693B5-5756-472B-A609-1CC75E214E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3098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390525</xdr:rowOff>
    </xdr:from>
    <xdr:to>
      <xdr:col>0</xdr:col>
      <xdr:colOff>152400</xdr:colOff>
      <xdr:row>388</xdr:row>
      <xdr:rowOff>159328</xdr:rowOff>
    </xdr:to>
    <xdr:pic>
      <xdr:nvPicPr>
        <xdr:cNvPr id="9597" name="Picture 9596">
          <a:hlinkClick xmlns:r="http://schemas.openxmlformats.org/officeDocument/2006/relationships" r:id="rId299" tgtFrame="_top"/>
          <a:extLst>
            <a:ext uri="{FF2B5EF4-FFF2-40B4-BE49-F238E27FC236}">
              <a16:creationId xmlns:a16="http://schemas.microsoft.com/office/drawing/2014/main" id="{3A913D13-A4EE-46E3-AE4B-C1A52094FC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3479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xdr:row>
      <xdr:rowOff>628650</xdr:rowOff>
    </xdr:from>
    <xdr:to>
      <xdr:col>0</xdr:col>
      <xdr:colOff>152400</xdr:colOff>
      <xdr:row>389</xdr:row>
      <xdr:rowOff>159326</xdr:rowOff>
    </xdr:to>
    <xdr:pic>
      <xdr:nvPicPr>
        <xdr:cNvPr id="9598" name="Picture 9597">
          <a:hlinkClick xmlns:r="http://schemas.openxmlformats.org/officeDocument/2006/relationships" r:id="rId300" tgtFrame="_top"/>
          <a:extLst>
            <a:ext uri="{FF2B5EF4-FFF2-40B4-BE49-F238E27FC236}">
              <a16:creationId xmlns:a16="http://schemas.microsoft.com/office/drawing/2014/main" id="{4F86AB60-5CBE-4E42-BD56-3F8418D5B5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3746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391</xdr:row>
      <xdr:rowOff>866775</xdr:rowOff>
    </xdr:from>
    <xdr:to>
      <xdr:col>0</xdr:col>
      <xdr:colOff>152400</xdr:colOff>
      <xdr:row>392</xdr:row>
      <xdr:rowOff>159327</xdr:rowOff>
    </xdr:to>
    <xdr:pic>
      <xdr:nvPicPr>
        <xdr:cNvPr id="9599" name="Picture 9598">
          <a:hlinkClick xmlns:r="http://schemas.openxmlformats.org/officeDocument/2006/relationships" r:id="rId301" tgtFrame="_top"/>
          <a:extLst>
            <a:ext uri="{FF2B5EF4-FFF2-40B4-BE49-F238E27FC236}">
              <a16:creationId xmlns:a16="http://schemas.microsoft.com/office/drawing/2014/main" id="{EED755F8-FBB7-4A39-B7BD-79A272A332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4546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xdr:row>
      <xdr:rowOff>1466850</xdr:rowOff>
    </xdr:from>
    <xdr:to>
      <xdr:col>0</xdr:col>
      <xdr:colOff>152400</xdr:colOff>
      <xdr:row>390</xdr:row>
      <xdr:rowOff>159328</xdr:rowOff>
    </xdr:to>
    <xdr:pic>
      <xdr:nvPicPr>
        <xdr:cNvPr id="9600" name="Picture 9599">
          <a:hlinkClick xmlns:r="http://schemas.openxmlformats.org/officeDocument/2006/relationships" r:id="rId302" tgtFrame="_top"/>
          <a:extLst>
            <a:ext uri="{FF2B5EF4-FFF2-40B4-BE49-F238E27FC236}">
              <a16:creationId xmlns:a16="http://schemas.microsoft.com/office/drawing/2014/main" id="{BC8D6CFA-570A-4014-8A79-BAA9A11389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4013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257175</xdr:rowOff>
    </xdr:from>
    <xdr:to>
      <xdr:col>0</xdr:col>
      <xdr:colOff>152400</xdr:colOff>
      <xdr:row>397</xdr:row>
      <xdr:rowOff>149803</xdr:rowOff>
    </xdr:to>
    <xdr:pic>
      <xdr:nvPicPr>
        <xdr:cNvPr id="9601" name="Picture 9600">
          <a:hlinkClick xmlns:r="http://schemas.openxmlformats.org/officeDocument/2006/relationships" r:id="rId303" tgtFrame="_top"/>
          <a:extLst>
            <a:ext uri="{FF2B5EF4-FFF2-40B4-BE49-F238E27FC236}">
              <a16:creationId xmlns:a16="http://schemas.microsoft.com/office/drawing/2014/main" id="{99E2FD42-A55A-408B-8858-0A1187380C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58703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397</xdr:row>
      <xdr:rowOff>1038225</xdr:rowOff>
    </xdr:from>
    <xdr:to>
      <xdr:col>0</xdr:col>
      <xdr:colOff>152400</xdr:colOff>
      <xdr:row>398</xdr:row>
      <xdr:rowOff>159327</xdr:rowOff>
    </xdr:to>
    <xdr:pic>
      <xdr:nvPicPr>
        <xdr:cNvPr id="9602" name="Picture 9601">
          <a:hlinkClick xmlns:r="http://schemas.openxmlformats.org/officeDocument/2006/relationships" r:id="rId304" tgtFrame="_top"/>
          <a:extLst>
            <a:ext uri="{FF2B5EF4-FFF2-40B4-BE49-F238E27FC236}">
              <a16:creationId xmlns:a16="http://schemas.microsoft.com/office/drawing/2014/main" id="{95B8BF44-9F8B-435C-A00C-80ADB349FD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6146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398</xdr:row>
      <xdr:rowOff>190500</xdr:rowOff>
    </xdr:from>
    <xdr:to>
      <xdr:col>0</xdr:col>
      <xdr:colOff>152400</xdr:colOff>
      <xdr:row>399</xdr:row>
      <xdr:rowOff>83127</xdr:rowOff>
    </xdr:to>
    <xdr:pic>
      <xdr:nvPicPr>
        <xdr:cNvPr id="9603" name="Picture 9602">
          <a:hlinkClick xmlns:r="http://schemas.openxmlformats.org/officeDocument/2006/relationships" r:id="rId305" tgtFrame="_top"/>
          <a:extLst>
            <a:ext uri="{FF2B5EF4-FFF2-40B4-BE49-F238E27FC236}">
              <a16:creationId xmlns:a16="http://schemas.microsoft.com/office/drawing/2014/main" id="{B828540F-42EF-4330-A689-F31AC1F65B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6337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395</xdr:row>
      <xdr:rowOff>971550</xdr:rowOff>
    </xdr:from>
    <xdr:to>
      <xdr:col>0</xdr:col>
      <xdr:colOff>152400</xdr:colOff>
      <xdr:row>396</xdr:row>
      <xdr:rowOff>159326</xdr:rowOff>
    </xdr:to>
    <xdr:pic>
      <xdr:nvPicPr>
        <xdr:cNvPr id="9604" name="Picture 9603">
          <a:hlinkClick xmlns:r="http://schemas.openxmlformats.org/officeDocument/2006/relationships" r:id="rId306" tgtFrame="_top"/>
          <a:extLst>
            <a:ext uri="{FF2B5EF4-FFF2-40B4-BE49-F238E27FC236}">
              <a16:creationId xmlns:a16="http://schemas.microsoft.com/office/drawing/2014/main" id="{652A1862-EB6D-447F-A5DC-AE89936010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5613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xdr:row>
      <xdr:rowOff>1752600</xdr:rowOff>
    </xdr:from>
    <xdr:to>
      <xdr:col>0</xdr:col>
      <xdr:colOff>152400</xdr:colOff>
      <xdr:row>400</xdr:row>
      <xdr:rowOff>167985</xdr:rowOff>
    </xdr:to>
    <xdr:pic>
      <xdr:nvPicPr>
        <xdr:cNvPr id="9605" name="Picture 9604">
          <a:hlinkClick xmlns:r="http://schemas.openxmlformats.org/officeDocument/2006/relationships" r:id="rId307" tgtFrame="_top"/>
          <a:extLst>
            <a:ext uri="{FF2B5EF4-FFF2-40B4-BE49-F238E27FC236}">
              <a16:creationId xmlns:a16="http://schemas.microsoft.com/office/drawing/2014/main" id="{1A247EC0-A80D-404B-991F-4C9B2607C3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6680000"/>
          <a:ext cx="152400" cy="167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402</xdr:row>
      <xdr:rowOff>180975</xdr:rowOff>
    </xdr:from>
    <xdr:to>
      <xdr:col>0</xdr:col>
      <xdr:colOff>152400</xdr:colOff>
      <xdr:row>403</xdr:row>
      <xdr:rowOff>73604</xdr:rowOff>
    </xdr:to>
    <xdr:pic>
      <xdr:nvPicPr>
        <xdr:cNvPr id="9606" name="Picture 9605">
          <a:hlinkClick xmlns:r="http://schemas.openxmlformats.org/officeDocument/2006/relationships" r:id="rId308" tgtFrame="_top"/>
          <a:extLst>
            <a:ext uri="{FF2B5EF4-FFF2-40B4-BE49-F238E27FC236}">
              <a16:creationId xmlns:a16="http://schemas.microsoft.com/office/drawing/2014/main" id="{96E43EA1-FA13-46D3-97AF-AE9F0739B3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7394375"/>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411</xdr:row>
      <xdr:rowOff>962025</xdr:rowOff>
    </xdr:from>
    <xdr:to>
      <xdr:col>0</xdr:col>
      <xdr:colOff>152400</xdr:colOff>
      <xdr:row>412</xdr:row>
      <xdr:rowOff>159327</xdr:rowOff>
    </xdr:to>
    <xdr:pic>
      <xdr:nvPicPr>
        <xdr:cNvPr id="9607" name="Picture 9606">
          <a:hlinkClick xmlns:r="http://schemas.openxmlformats.org/officeDocument/2006/relationships" r:id="rId309" tgtFrame="_top"/>
          <a:extLst>
            <a:ext uri="{FF2B5EF4-FFF2-40B4-BE49-F238E27FC236}">
              <a16:creationId xmlns:a16="http://schemas.microsoft.com/office/drawing/2014/main" id="{BBB66C9F-AAF8-4130-9BDF-C2B47B9C86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880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404</xdr:row>
      <xdr:rowOff>114300</xdr:rowOff>
    </xdr:from>
    <xdr:to>
      <xdr:col>0</xdr:col>
      <xdr:colOff>152400</xdr:colOff>
      <xdr:row>405</xdr:row>
      <xdr:rowOff>6928</xdr:rowOff>
    </xdr:to>
    <xdr:pic>
      <xdr:nvPicPr>
        <xdr:cNvPr id="9608" name="Picture 9607">
          <a:hlinkClick xmlns:r="http://schemas.openxmlformats.org/officeDocument/2006/relationships" r:id="rId310" tgtFrame="_top"/>
          <a:extLst>
            <a:ext uri="{FF2B5EF4-FFF2-40B4-BE49-F238E27FC236}">
              <a16:creationId xmlns:a16="http://schemas.microsoft.com/office/drawing/2014/main" id="{CDF055F6-4DBF-4E09-821D-E4260EE37E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7861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405</xdr:row>
      <xdr:rowOff>533400</xdr:rowOff>
    </xdr:from>
    <xdr:to>
      <xdr:col>0</xdr:col>
      <xdr:colOff>152400</xdr:colOff>
      <xdr:row>406</xdr:row>
      <xdr:rowOff>159325</xdr:rowOff>
    </xdr:to>
    <xdr:pic>
      <xdr:nvPicPr>
        <xdr:cNvPr id="9609" name="Picture 9608">
          <a:hlinkClick xmlns:r="http://schemas.openxmlformats.org/officeDocument/2006/relationships" r:id="rId311" tgtFrame="_top"/>
          <a:extLst>
            <a:ext uri="{FF2B5EF4-FFF2-40B4-BE49-F238E27FC236}">
              <a16:creationId xmlns:a16="http://schemas.microsoft.com/office/drawing/2014/main" id="{9F0403D6-6011-4AA4-8B59-4C34F0030B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82802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406</xdr:row>
      <xdr:rowOff>952500</xdr:rowOff>
    </xdr:from>
    <xdr:to>
      <xdr:col>0</xdr:col>
      <xdr:colOff>152400</xdr:colOff>
      <xdr:row>407</xdr:row>
      <xdr:rowOff>159327</xdr:rowOff>
    </xdr:to>
    <xdr:pic>
      <xdr:nvPicPr>
        <xdr:cNvPr id="9610" name="Picture 9609">
          <a:hlinkClick xmlns:r="http://schemas.openxmlformats.org/officeDocument/2006/relationships" r:id="rId312" tgtFrame="_top"/>
          <a:extLst>
            <a:ext uri="{FF2B5EF4-FFF2-40B4-BE49-F238E27FC236}">
              <a16:creationId xmlns:a16="http://schemas.microsoft.com/office/drawing/2014/main" id="{DB3EFA0D-5860-4416-9654-C41CA24358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8546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414</xdr:row>
      <xdr:rowOff>828675</xdr:rowOff>
    </xdr:from>
    <xdr:to>
      <xdr:col>0</xdr:col>
      <xdr:colOff>152400</xdr:colOff>
      <xdr:row>415</xdr:row>
      <xdr:rowOff>159328</xdr:rowOff>
    </xdr:to>
    <xdr:pic>
      <xdr:nvPicPr>
        <xdr:cNvPr id="9611" name="Picture 9610">
          <a:hlinkClick xmlns:r="http://schemas.openxmlformats.org/officeDocument/2006/relationships" r:id="rId313" tgtFrame="_top"/>
          <a:extLst>
            <a:ext uri="{FF2B5EF4-FFF2-40B4-BE49-F238E27FC236}">
              <a16:creationId xmlns:a16="http://schemas.microsoft.com/office/drawing/2014/main" id="{13C7E2ED-84BB-487D-940A-B018D34622D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0680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412</xdr:row>
      <xdr:rowOff>1066800</xdr:rowOff>
    </xdr:from>
    <xdr:to>
      <xdr:col>0</xdr:col>
      <xdr:colOff>152400</xdr:colOff>
      <xdr:row>413</xdr:row>
      <xdr:rowOff>159329</xdr:rowOff>
    </xdr:to>
    <xdr:pic>
      <xdr:nvPicPr>
        <xdr:cNvPr id="9612" name="Picture 9611">
          <a:hlinkClick xmlns:r="http://schemas.openxmlformats.org/officeDocument/2006/relationships" r:id="rId314" tgtFrame="_top"/>
          <a:extLst>
            <a:ext uri="{FF2B5EF4-FFF2-40B4-BE49-F238E27FC236}">
              <a16:creationId xmlns:a16="http://schemas.microsoft.com/office/drawing/2014/main" id="{8A72E6A6-DC1D-4CFD-B212-2ABE79029B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01471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942975</xdr:rowOff>
    </xdr:from>
    <xdr:to>
      <xdr:col>0</xdr:col>
      <xdr:colOff>152400</xdr:colOff>
      <xdr:row>414</xdr:row>
      <xdr:rowOff>159327</xdr:rowOff>
    </xdr:to>
    <xdr:pic>
      <xdr:nvPicPr>
        <xdr:cNvPr id="9613" name="Picture 9612">
          <a:hlinkClick xmlns:r="http://schemas.openxmlformats.org/officeDocument/2006/relationships" r:id="rId315" tgtFrame="_top"/>
          <a:extLst>
            <a:ext uri="{FF2B5EF4-FFF2-40B4-BE49-F238E27FC236}">
              <a16:creationId xmlns:a16="http://schemas.microsoft.com/office/drawing/2014/main" id="{9CD15CA0-3E99-4928-A081-B349F5453C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0413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408</xdr:row>
      <xdr:rowOff>819150</xdr:rowOff>
    </xdr:from>
    <xdr:to>
      <xdr:col>0</xdr:col>
      <xdr:colOff>152400</xdr:colOff>
      <xdr:row>409</xdr:row>
      <xdr:rowOff>159327</xdr:rowOff>
    </xdr:to>
    <xdr:pic>
      <xdr:nvPicPr>
        <xdr:cNvPr id="9614" name="Picture 9613">
          <a:hlinkClick xmlns:r="http://schemas.openxmlformats.org/officeDocument/2006/relationships" r:id="rId316" tgtFrame="_top"/>
          <a:extLst>
            <a:ext uri="{FF2B5EF4-FFF2-40B4-BE49-F238E27FC236}">
              <a16:creationId xmlns:a16="http://schemas.microsoft.com/office/drawing/2014/main" id="{86D6B021-A9E2-4F1B-B829-4823A5DB19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080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407</xdr:row>
      <xdr:rowOff>695325</xdr:rowOff>
    </xdr:from>
    <xdr:to>
      <xdr:col>0</xdr:col>
      <xdr:colOff>152400</xdr:colOff>
      <xdr:row>408</xdr:row>
      <xdr:rowOff>159328</xdr:rowOff>
    </xdr:to>
    <xdr:pic>
      <xdr:nvPicPr>
        <xdr:cNvPr id="9615" name="Picture 9614">
          <a:hlinkClick xmlns:r="http://schemas.openxmlformats.org/officeDocument/2006/relationships" r:id="rId317" tgtFrame="_top"/>
          <a:extLst>
            <a:ext uri="{FF2B5EF4-FFF2-40B4-BE49-F238E27FC236}">
              <a16:creationId xmlns:a16="http://schemas.microsoft.com/office/drawing/2014/main" id="{B7DDD55F-3A45-4777-8DEF-9982E46CA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8813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409</xdr:row>
      <xdr:rowOff>933450</xdr:rowOff>
    </xdr:from>
    <xdr:to>
      <xdr:col>0</xdr:col>
      <xdr:colOff>152400</xdr:colOff>
      <xdr:row>410</xdr:row>
      <xdr:rowOff>159326</xdr:rowOff>
    </xdr:to>
    <xdr:pic>
      <xdr:nvPicPr>
        <xdr:cNvPr id="9616" name="Picture 9615">
          <a:hlinkClick xmlns:r="http://schemas.openxmlformats.org/officeDocument/2006/relationships" r:id="rId318" tgtFrame="_top"/>
          <a:extLst>
            <a:ext uri="{FF2B5EF4-FFF2-40B4-BE49-F238E27FC236}">
              <a16:creationId xmlns:a16="http://schemas.microsoft.com/office/drawing/2014/main" id="{0245D85F-A1D6-4521-8D5B-E7D323F5B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347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410</xdr:row>
      <xdr:rowOff>1171575</xdr:rowOff>
    </xdr:from>
    <xdr:to>
      <xdr:col>0</xdr:col>
      <xdr:colOff>152400</xdr:colOff>
      <xdr:row>411</xdr:row>
      <xdr:rowOff>159326</xdr:rowOff>
    </xdr:to>
    <xdr:pic>
      <xdr:nvPicPr>
        <xdr:cNvPr id="9617" name="Picture 9616">
          <a:hlinkClick xmlns:r="http://schemas.openxmlformats.org/officeDocument/2006/relationships" r:id="rId319" tgtFrame="_top"/>
          <a:extLst>
            <a:ext uri="{FF2B5EF4-FFF2-40B4-BE49-F238E27FC236}">
              <a16:creationId xmlns:a16="http://schemas.microsoft.com/office/drawing/2014/main" id="{3E876CB9-08C8-4A96-A457-4B95E9A754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613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401</xdr:row>
      <xdr:rowOff>866775</xdr:rowOff>
    </xdr:from>
    <xdr:to>
      <xdr:col>0</xdr:col>
      <xdr:colOff>152400</xdr:colOff>
      <xdr:row>402</xdr:row>
      <xdr:rowOff>159327</xdr:rowOff>
    </xdr:to>
    <xdr:pic>
      <xdr:nvPicPr>
        <xdr:cNvPr id="9618" name="Picture 9617">
          <a:hlinkClick xmlns:r="http://schemas.openxmlformats.org/officeDocument/2006/relationships" r:id="rId320" tgtFrame="_top"/>
          <a:extLst>
            <a:ext uri="{FF2B5EF4-FFF2-40B4-BE49-F238E27FC236}">
              <a16:creationId xmlns:a16="http://schemas.microsoft.com/office/drawing/2014/main" id="{6A8E1CD8-AF45-443C-85F3-D702AE06F3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7213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454</xdr:row>
      <xdr:rowOff>561975</xdr:rowOff>
    </xdr:from>
    <xdr:to>
      <xdr:col>0</xdr:col>
      <xdr:colOff>152400</xdr:colOff>
      <xdr:row>455</xdr:row>
      <xdr:rowOff>159328</xdr:rowOff>
    </xdr:to>
    <xdr:pic>
      <xdr:nvPicPr>
        <xdr:cNvPr id="9619" name="Picture 9618">
          <a:hlinkClick xmlns:r="http://schemas.openxmlformats.org/officeDocument/2006/relationships" r:id="rId321" tgtFrame="_top"/>
          <a:extLst>
            <a:ext uri="{FF2B5EF4-FFF2-40B4-BE49-F238E27FC236}">
              <a16:creationId xmlns:a16="http://schemas.microsoft.com/office/drawing/2014/main" id="{4A29A527-839D-42E3-8B40-AC28264D2A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1348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429</xdr:row>
      <xdr:rowOff>257175</xdr:rowOff>
    </xdr:from>
    <xdr:to>
      <xdr:col>0</xdr:col>
      <xdr:colOff>152400</xdr:colOff>
      <xdr:row>430</xdr:row>
      <xdr:rowOff>149803</xdr:rowOff>
    </xdr:to>
    <xdr:pic>
      <xdr:nvPicPr>
        <xdr:cNvPr id="9620" name="Picture 9619">
          <a:hlinkClick xmlns:r="http://schemas.openxmlformats.org/officeDocument/2006/relationships" r:id="rId322" tgtFrame="_top"/>
          <a:extLst>
            <a:ext uri="{FF2B5EF4-FFF2-40B4-BE49-F238E27FC236}">
              <a16:creationId xmlns:a16="http://schemas.microsoft.com/office/drawing/2014/main" id="{A13A9278-4A95-462B-9750-A0177E974A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6714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429</xdr:row>
      <xdr:rowOff>1581150</xdr:rowOff>
    </xdr:from>
    <xdr:to>
      <xdr:col>0</xdr:col>
      <xdr:colOff>152400</xdr:colOff>
      <xdr:row>430</xdr:row>
      <xdr:rowOff>158462</xdr:rowOff>
    </xdr:to>
    <xdr:pic>
      <xdr:nvPicPr>
        <xdr:cNvPr id="9621" name="Picture 9620">
          <a:hlinkClick xmlns:r="http://schemas.openxmlformats.org/officeDocument/2006/relationships" r:id="rId323" tgtFrame="_top"/>
          <a:extLst>
            <a:ext uri="{FF2B5EF4-FFF2-40B4-BE49-F238E27FC236}">
              <a16:creationId xmlns:a16="http://schemas.microsoft.com/office/drawing/2014/main" id="{428B0185-98C1-4A14-AFAE-FBDBD7F820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681000"/>
          <a:ext cx="152400" cy="15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440</xdr:row>
      <xdr:rowOff>1276350</xdr:rowOff>
    </xdr:from>
    <xdr:to>
      <xdr:col>0</xdr:col>
      <xdr:colOff>152400</xdr:colOff>
      <xdr:row>441</xdr:row>
      <xdr:rowOff>159327</xdr:rowOff>
    </xdr:to>
    <xdr:pic>
      <xdr:nvPicPr>
        <xdr:cNvPr id="9622" name="Picture 9621">
          <a:hlinkClick xmlns:r="http://schemas.openxmlformats.org/officeDocument/2006/relationships" r:id="rId324" tgtFrame="_top"/>
          <a:extLst>
            <a:ext uri="{FF2B5EF4-FFF2-40B4-BE49-F238E27FC236}">
              <a16:creationId xmlns:a16="http://schemas.microsoft.com/office/drawing/2014/main" id="{E16955EE-C8D6-4DD4-80A2-A320322C34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7614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415</xdr:row>
      <xdr:rowOff>1152525</xdr:rowOff>
    </xdr:from>
    <xdr:to>
      <xdr:col>0</xdr:col>
      <xdr:colOff>152400</xdr:colOff>
      <xdr:row>416</xdr:row>
      <xdr:rowOff>159328</xdr:rowOff>
    </xdr:to>
    <xdr:pic>
      <xdr:nvPicPr>
        <xdr:cNvPr id="9623" name="Picture 9622">
          <a:hlinkClick xmlns:r="http://schemas.openxmlformats.org/officeDocument/2006/relationships" r:id="rId325" tgtFrame="_top"/>
          <a:extLst>
            <a:ext uri="{FF2B5EF4-FFF2-40B4-BE49-F238E27FC236}">
              <a16:creationId xmlns:a16="http://schemas.microsoft.com/office/drawing/2014/main" id="{65151B06-BB39-4092-9A4B-20B85C1D01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0947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xdr:row>
      <xdr:rowOff>485775</xdr:rowOff>
    </xdr:from>
    <xdr:to>
      <xdr:col>0</xdr:col>
      <xdr:colOff>152400</xdr:colOff>
      <xdr:row>417</xdr:row>
      <xdr:rowOff>159325</xdr:rowOff>
    </xdr:to>
    <xdr:pic>
      <xdr:nvPicPr>
        <xdr:cNvPr id="9624" name="Picture 9623">
          <a:hlinkClick xmlns:r="http://schemas.openxmlformats.org/officeDocument/2006/relationships" r:id="rId326" tgtFrame="_top"/>
          <a:extLst>
            <a:ext uri="{FF2B5EF4-FFF2-40B4-BE49-F238E27FC236}">
              <a16:creationId xmlns:a16="http://schemas.microsoft.com/office/drawing/2014/main" id="{ACBCCD53-3DD0-4FA5-920A-C10B18BC87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12139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xdr:row>
      <xdr:rowOff>1990725</xdr:rowOff>
    </xdr:from>
    <xdr:to>
      <xdr:col>0</xdr:col>
      <xdr:colOff>152400</xdr:colOff>
      <xdr:row>417</xdr:row>
      <xdr:rowOff>159325</xdr:rowOff>
    </xdr:to>
    <xdr:pic>
      <xdr:nvPicPr>
        <xdr:cNvPr id="9625" name="Picture 9624">
          <a:hlinkClick xmlns:r="http://schemas.openxmlformats.org/officeDocument/2006/relationships" r:id="rId327" tgtFrame="_top"/>
          <a:extLst>
            <a:ext uri="{FF2B5EF4-FFF2-40B4-BE49-F238E27FC236}">
              <a16:creationId xmlns:a16="http://schemas.microsoft.com/office/drawing/2014/main" id="{E81486B9-BD94-4B9E-B82B-9782B24BC4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12139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451</xdr:row>
      <xdr:rowOff>1323975</xdr:rowOff>
    </xdr:from>
    <xdr:to>
      <xdr:col>0</xdr:col>
      <xdr:colOff>152400</xdr:colOff>
      <xdr:row>452</xdr:row>
      <xdr:rowOff>159327</xdr:rowOff>
    </xdr:to>
    <xdr:pic>
      <xdr:nvPicPr>
        <xdr:cNvPr id="9626" name="Picture 9625">
          <a:hlinkClick xmlns:r="http://schemas.openxmlformats.org/officeDocument/2006/relationships" r:id="rId328" tgtFrame="_top"/>
          <a:extLst>
            <a:ext uri="{FF2B5EF4-FFF2-40B4-BE49-F238E27FC236}">
              <a16:creationId xmlns:a16="http://schemas.microsoft.com/office/drawing/2014/main" id="{56612944-F654-4FDC-9433-B9DE77E726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0548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432</xdr:row>
      <xdr:rowOff>657225</xdr:rowOff>
    </xdr:from>
    <xdr:to>
      <xdr:col>0</xdr:col>
      <xdr:colOff>152400</xdr:colOff>
      <xdr:row>433</xdr:row>
      <xdr:rowOff>159327</xdr:rowOff>
    </xdr:to>
    <xdr:pic>
      <xdr:nvPicPr>
        <xdr:cNvPr id="9627" name="Picture 9626">
          <a:hlinkClick xmlns:r="http://schemas.openxmlformats.org/officeDocument/2006/relationships" r:id="rId329" tgtFrame="_top"/>
          <a:extLst>
            <a:ext uri="{FF2B5EF4-FFF2-40B4-BE49-F238E27FC236}">
              <a16:creationId xmlns:a16="http://schemas.microsoft.com/office/drawing/2014/main" id="{1503155D-721A-419B-AC3A-7C60385F23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5481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430</xdr:row>
      <xdr:rowOff>171450</xdr:rowOff>
    </xdr:from>
    <xdr:to>
      <xdr:col>0</xdr:col>
      <xdr:colOff>152400</xdr:colOff>
      <xdr:row>431</xdr:row>
      <xdr:rowOff>64078</xdr:rowOff>
    </xdr:to>
    <xdr:pic>
      <xdr:nvPicPr>
        <xdr:cNvPr id="9628" name="Picture 9627">
          <a:hlinkClick xmlns:r="http://schemas.openxmlformats.org/officeDocument/2006/relationships" r:id="rId330" tgtFrame="_top"/>
          <a:extLst>
            <a:ext uri="{FF2B5EF4-FFF2-40B4-BE49-F238E27FC236}">
              <a16:creationId xmlns:a16="http://schemas.microsoft.com/office/drawing/2014/main" id="{F4394104-6013-4FEC-AB13-24C41D0F5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8524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430</xdr:row>
      <xdr:rowOff>1857375</xdr:rowOff>
    </xdr:from>
    <xdr:to>
      <xdr:col>0</xdr:col>
      <xdr:colOff>152400</xdr:colOff>
      <xdr:row>431</xdr:row>
      <xdr:rowOff>159328</xdr:rowOff>
    </xdr:to>
    <xdr:pic>
      <xdr:nvPicPr>
        <xdr:cNvPr id="9629" name="Picture 9628">
          <a:hlinkClick xmlns:r="http://schemas.openxmlformats.org/officeDocument/2006/relationships" r:id="rId331" tgtFrame="_top"/>
          <a:extLst>
            <a:ext uri="{FF2B5EF4-FFF2-40B4-BE49-F238E27FC236}">
              <a16:creationId xmlns:a16="http://schemas.microsoft.com/office/drawing/2014/main" id="{3FC830D7-6895-436A-944D-A262013873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947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442</xdr:row>
      <xdr:rowOff>1371600</xdr:rowOff>
    </xdr:from>
    <xdr:to>
      <xdr:col>0</xdr:col>
      <xdr:colOff>152400</xdr:colOff>
      <xdr:row>443</xdr:row>
      <xdr:rowOff>159327</xdr:rowOff>
    </xdr:to>
    <xdr:pic>
      <xdr:nvPicPr>
        <xdr:cNvPr id="9630" name="Picture 9629">
          <a:hlinkClick xmlns:r="http://schemas.openxmlformats.org/officeDocument/2006/relationships" r:id="rId332" tgtFrame="_top"/>
          <a:extLst>
            <a:ext uri="{FF2B5EF4-FFF2-40B4-BE49-F238E27FC236}">
              <a16:creationId xmlns:a16="http://schemas.microsoft.com/office/drawing/2014/main" id="{77E2D2D5-608F-4925-8137-34810908E5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148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458</xdr:row>
      <xdr:rowOff>885825</xdr:rowOff>
    </xdr:from>
    <xdr:to>
      <xdr:col>0</xdr:col>
      <xdr:colOff>152400</xdr:colOff>
      <xdr:row>459</xdr:row>
      <xdr:rowOff>159327</xdr:rowOff>
    </xdr:to>
    <xdr:pic>
      <xdr:nvPicPr>
        <xdr:cNvPr id="9631" name="Picture 9630">
          <a:hlinkClick xmlns:r="http://schemas.openxmlformats.org/officeDocument/2006/relationships" r:id="rId333" tgtFrame="_top"/>
          <a:extLst>
            <a:ext uri="{FF2B5EF4-FFF2-40B4-BE49-F238E27FC236}">
              <a16:creationId xmlns:a16="http://schemas.microsoft.com/office/drawing/2014/main" id="{993F1CD0-4349-4D09-94B7-BA4D78B199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241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418</xdr:row>
      <xdr:rowOff>400050</xdr:rowOff>
    </xdr:from>
    <xdr:to>
      <xdr:col>0</xdr:col>
      <xdr:colOff>152400</xdr:colOff>
      <xdr:row>419</xdr:row>
      <xdr:rowOff>159328</xdr:rowOff>
    </xdr:to>
    <xdr:pic>
      <xdr:nvPicPr>
        <xdr:cNvPr id="9632" name="Picture 9631">
          <a:hlinkClick xmlns:r="http://schemas.openxmlformats.org/officeDocument/2006/relationships" r:id="rId334" tgtFrame="_top"/>
          <a:extLst>
            <a:ext uri="{FF2B5EF4-FFF2-40B4-BE49-F238E27FC236}">
              <a16:creationId xmlns:a16="http://schemas.microsoft.com/office/drawing/2014/main" id="{5EE63BC8-E7D4-4DE5-8ABB-17F3F793C1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1747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418</xdr:row>
      <xdr:rowOff>2085975</xdr:rowOff>
    </xdr:from>
    <xdr:to>
      <xdr:col>0</xdr:col>
      <xdr:colOff>152400</xdr:colOff>
      <xdr:row>419</xdr:row>
      <xdr:rowOff>152401</xdr:rowOff>
    </xdr:to>
    <xdr:pic>
      <xdr:nvPicPr>
        <xdr:cNvPr id="9633" name="Picture 9632">
          <a:hlinkClick xmlns:r="http://schemas.openxmlformats.org/officeDocument/2006/relationships" r:id="rId335" tgtFrame="_top"/>
          <a:extLst>
            <a:ext uri="{FF2B5EF4-FFF2-40B4-BE49-F238E27FC236}">
              <a16:creationId xmlns:a16="http://schemas.microsoft.com/office/drawing/2014/main" id="{3A67591B-5CC9-4FCB-A2C4-7F0F42984A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1747300"/>
          <a:ext cx="152400" cy="15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439</xdr:row>
      <xdr:rowOff>1600200</xdr:rowOff>
    </xdr:from>
    <xdr:to>
      <xdr:col>0</xdr:col>
      <xdr:colOff>152400</xdr:colOff>
      <xdr:row>440</xdr:row>
      <xdr:rowOff>159326</xdr:rowOff>
    </xdr:to>
    <xdr:pic>
      <xdr:nvPicPr>
        <xdr:cNvPr id="9634" name="Picture 9633">
          <a:hlinkClick xmlns:r="http://schemas.openxmlformats.org/officeDocument/2006/relationships" r:id="rId336" tgtFrame="_top"/>
          <a:extLst>
            <a:ext uri="{FF2B5EF4-FFF2-40B4-BE49-F238E27FC236}">
              <a16:creationId xmlns:a16="http://schemas.microsoft.com/office/drawing/2014/main" id="{F275880F-B171-4E64-9CCF-8E8380F850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7348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433</xdr:row>
      <xdr:rowOff>1657350</xdr:rowOff>
    </xdr:from>
    <xdr:to>
      <xdr:col>0</xdr:col>
      <xdr:colOff>152400</xdr:colOff>
      <xdr:row>434</xdr:row>
      <xdr:rowOff>159327</xdr:rowOff>
    </xdr:to>
    <xdr:pic>
      <xdr:nvPicPr>
        <xdr:cNvPr id="9635" name="Picture 9634">
          <a:hlinkClick xmlns:r="http://schemas.openxmlformats.org/officeDocument/2006/relationships" r:id="rId337" tgtFrame="_top"/>
          <a:extLst>
            <a:ext uri="{FF2B5EF4-FFF2-40B4-BE49-F238E27FC236}">
              <a16:creationId xmlns:a16="http://schemas.microsoft.com/office/drawing/2014/main" id="{45551571-0C9E-4713-86F6-670D8675EC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5747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xdr:row>
      <xdr:rowOff>1714500</xdr:rowOff>
    </xdr:from>
    <xdr:to>
      <xdr:col>0</xdr:col>
      <xdr:colOff>152400</xdr:colOff>
      <xdr:row>439</xdr:row>
      <xdr:rowOff>159328</xdr:rowOff>
    </xdr:to>
    <xdr:pic>
      <xdr:nvPicPr>
        <xdr:cNvPr id="9636" name="Picture 9635">
          <a:hlinkClick xmlns:r="http://schemas.openxmlformats.org/officeDocument/2006/relationships" r:id="rId338" tgtFrame="_top"/>
          <a:extLst>
            <a:ext uri="{FF2B5EF4-FFF2-40B4-BE49-F238E27FC236}">
              <a16:creationId xmlns:a16="http://schemas.microsoft.com/office/drawing/2014/main" id="{BF12F8CA-4617-4115-A73F-B6B06EC184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7081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431</xdr:row>
      <xdr:rowOff>142875</xdr:rowOff>
    </xdr:from>
    <xdr:to>
      <xdr:col>0</xdr:col>
      <xdr:colOff>152400</xdr:colOff>
      <xdr:row>432</xdr:row>
      <xdr:rowOff>35502</xdr:rowOff>
    </xdr:to>
    <xdr:pic>
      <xdr:nvPicPr>
        <xdr:cNvPr id="9637" name="Picture 9636">
          <a:hlinkClick xmlns:r="http://schemas.openxmlformats.org/officeDocument/2006/relationships" r:id="rId339" tgtFrame="_top"/>
          <a:extLst>
            <a:ext uri="{FF2B5EF4-FFF2-40B4-BE49-F238E27FC236}">
              <a16:creationId xmlns:a16="http://schemas.microsoft.com/office/drawing/2014/main" id="{74ECE2AC-F994-4D8D-9BD2-F9BAED0946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50905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xdr:row>
      <xdr:rowOff>742950</xdr:rowOff>
    </xdr:from>
    <xdr:to>
      <xdr:col>0</xdr:col>
      <xdr:colOff>152400</xdr:colOff>
      <xdr:row>420</xdr:row>
      <xdr:rowOff>159328</xdr:rowOff>
    </xdr:to>
    <xdr:pic>
      <xdr:nvPicPr>
        <xdr:cNvPr id="9638" name="Picture 9637">
          <a:hlinkClick xmlns:r="http://schemas.openxmlformats.org/officeDocument/2006/relationships" r:id="rId340" tgtFrame="_top"/>
          <a:extLst>
            <a:ext uri="{FF2B5EF4-FFF2-40B4-BE49-F238E27FC236}">
              <a16:creationId xmlns:a16="http://schemas.microsoft.com/office/drawing/2014/main" id="{D816CAFB-1167-4A43-B09F-40F3483C72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2014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453</xdr:row>
      <xdr:rowOff>76200</xdr:rowOff>
    </xdr:from>
    <xdr:to>
      <xdr:col>0</xdr:col>
      <xdr:colOff>152400</xdr:colOff>
      <xdr:row>453</xdr:row>
      <xdr:rowOff>228600</xdr:rowOff>
    </xdr:to>
    <xdr:pic>
      <xdr:nvPicPr>
        <xdr:cNvPr id="9639" name="Picture 9638">
          <a:hlinkClick xmlns:r="http://schemas.openxmlformats.org/officeDocument/2006/relationships" r:id="rId341" tgtFrame="_top"/>
          <a:extLst>
            <a:ext uri="{FF2B5EF4-FFF2-40B4-BE49-F238E27FC236}">
              <a16:creationId xmlns:a16="http://schemas.microsoft.com/office/drawing/2014/main" id="{A1572C07-DC58-4646-A751-4855D7D948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089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450</xdr:row>
      <xdr:rowOff>1038225</xdr:rowOff>
    </xdr:from>
    <xdr:to>
      <xdr:col>0</xdr:col>
      <xdr:colOff>152400</xdr:colOff>
      <xdr:row>451</xdr:row>
      <xdr:rowOff>159326</xdr:rowOff>
    </xdr:to>
    <xdr:pic>
      <xdr:nvPicPr>
        <xdr:cNvPr id="9640" name="Picture 9639">
          <a:hlinkClick xmlns:r="http://schemas.openxmlformats.org/officeDocument/2006/relationships" r:id="rId342" tgtFrame="_top"/>
          <a:extLst>
            <a:ext uri="{FF2B5EF4-FFF2-40B4-BE49-F238E27FC236}">
              <a16:creationId xmlns:a16="http://schemas.microsoft.com/office/drawing/2014/main" id="{0A7E7A2E-2B64-4A8F-AEFB-BE502F33A8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0281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435</xdr:row>
      <xdr:rowOff>733425</xdr:rowOff>
    </xdr:from>
    <xdr:to>
      <xdr:col>0</xdr:col>
      <xdr:colOff>152400</xdr:colOff>
      <xdr:row>436</xdr:row>
      <xdr:rowOff>159327</xdr:rowOff>
    </xdr:to>
    <xdr:pic>
      <xdr:nvPicPr>
        <xdr:cNvPr id="9641" name="Picture 9640">
          <a:hlinkClick xmlns:r="http://schemas.openxmlformats.org/officeDocument/2006/relationships" r:id="rId343" tgtFrame="_top"/>
          <a:extLst>
            <a:ext uri="{FF2B5EF4-FFF2-40B4-BE49-F238E27FC236}">
              <a16:creationId xmlns:a16="http://schemas.microsoft.com/office/drawing/2014/main" id="{1CBEDF0E-210C-4845-90E7-423A9D094D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281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456</xdr:row>
      <xdr:rowOff>609600</xdr:rowOff>
    </xdr:from>
    <xdr:to>
      <xdr:col>0</xdr:col>
      <xdr:colOff>152400</xdr:colOff>
      <xdr:row>457</xdr:row>
      <xdr:rowOff>159327</xdr:rowOff>
    </xdr:to>
    <xdr:pic>
      <xdr:nvPicPr>
        <xdr:cNvPr id="9642" name="Picture 9641">
          <a:hlinkClick xmlns:r="http://schemas.openxmlformats.org/officeDocument/2006/relationships" r:id="rId344" tgtFrame="_top"/>
          <a:extLst>
            <a:ext uri="{FF2B5EF4-FFF2-40B4-BE49-F238E27FC236}">
              <a16:creationId xmlns:a16="http://schemas.microsoft.com/office/drawing/2014/main" id="{0E36B801-53F0-4D53-B258-F407D70243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1881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434</xdr:row>
      <xdr:rowOff>666750</xdr:rowOff>
    </xdr:from>
    <xdr:to>
      <xdr:col>0</xdr:col>
      <xdr:colOff>152400</xdr:colOff>
      <xdr:row>435</xdr:row>
      <xdr:rowOff>159327</xdr:rowOff>
    </xdr:to>
    <xdr:pic>
      <xdr:nvPicPr>
        <xdr:cNvPr id="9643" name="Picture 9642">
          <a:hlinkClick xmlns:r="http://schemas.openxmlformats.org/officeDocument/2006/relationships" r:id="rId345" tgtFrame="_top"/>
          <a:extLst>
            <a:ext uri="{FF2B5EF4-FFF2-40B4-BE49-F238E27FC236}">
              <a16:creationId xmlns:a16="http://schemas.microsoft.com/office/drawing/2014/main" id="{E44284FE-50FF-4120-90DF-8798072956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014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xdr:row>
      <xdr:rowOff>723900</xdr:rowOff>
    </xdr:from>
    <xdr:to>
      <xdr:col>0</xdr:col>
      <xdr:colOff>152400</xdr:colOff>
      <xdr:row>438</xdr:row>
      <xdr:rowOff>159327</xdr:rowOff>
    </xdr:to>
    <xdr:pic>
      <xdr:nvPicPr>
        <xdr:cNvPr id="9644" name="Picture 9643">
          <a:hlinkClick xmlns:r="http://schemas.openxmlformats.org/officeDocument/2006/relationships" r:id="rId346" tgtFrame="_top"/>
          <a:extLst>
            <a:ext uri="{FF2B5EF4-FFF2-40B4-BE49-F238E27FC236}">
              <a16:creationId xmlns:a16="http://schemas.microsoft.com/office/drawing/2014/main" id="{D812773E-BA4C-4FF6-A3AA-64BEE71A4E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814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xdr:row>
      <xdr:rowOff>781050</xdr:rowOff>
    </xdr:from>
    <xdr:to>
      <xdr:col>0</xdr:col>
      <xdr:colOff>152400</xdr:colOff>
      <xdr:row>437</xdr:row>
      <xdr:rowOff>159328</xdr:rowOff>
    </xdr:to>
    <xdr:pic>
      <xdr:nvPicPr>
        <xdr:cNvPr id="9645" name="Picture 9644">
          <a:hlinkClick xmlns:r="http://schemas.openxmlformats.org/officeDocument/2006/relationships" r:id="rId347" tgtFrame="_top"/>
          <a:extLst>
            <a:ext uri="{FF2B5EF4-FFF2-40B4-BE49-F238E27FC236}">
              <a16:creationId xmlns:a16="http://schemas.microsoft.com/office/drawing/2014/main" id="{1169EC11-2525-40FE-AF10-4C31A02156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547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453</xdr:row>
      <xdr:rowOff>114300</xdr:rowOff>
    </xdr:from>
    <xdr:to>
      <xdr:col>0</xdr:col>
      <xdr:colOff>152400</xdr:colOff>
      <xdr:row>454</xdr:row>
      <xdr:rowOff>6928</xdr:rowOff>
    </xdr:to>
    <xdr:pic>
      <xdr:nvPicPr>
        <xdr:cNvPr id="9646" name="Picture 9645">
          <a:hlinkClick xmlns:r="http://schemas.openxmlformats.org/officeDocument/2006/relationships" r:id="rId348" tgtFrame="_top"/>
          <a:extLst>
            <a:ext uri="{FF2B5EF4-FFF2-40B4-BE49-F238E27FC236}">
              <a16:creationId xmlns:a16="http://schemas.microsoft.com/office/drawing/2014/main" id="{E8ADAA7A-8895-46D7-872C-723EACFE4E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0929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441</xdr:row>
      <xdr:rowOff>533400</xdr:rowOff>
    </xdr:from>
    <xdr:to>
      <xdr:col>0</xdr:col>
      <xdr:colOff>152400</xdr:colOff>
      <xdr:row>442</xdr:row>
      <xdr:rowOff>159327</xdr:rowOff>
    </xdr:to>
    <xdr:pic>
      <xdr:nvPicPr>
        <xdr:cNvPr id="9647" name="Picture 9646">
          <a:hlinkClick xmlns:r="http://schemas.openxmlformats.org/officeDocument/2006/relationships" r:id="rId349" tgtFrame="_top"/>
          <a:extLst>
            <a:ext uri="{FF2B5EF4-FFF2-40B4-BE49-F238E27FC236}">
              <a16:creationId xmlns:a16="http://schemas.microsoft.com/office/drawing/2014/main" id="{5921198A-440B-4175-9D37-ED9C795E38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7881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518</xdr:row>
      <xdr:rowOff>952500</xdr:rowOff>
    </xdr:from>
    <xdr:to>
      <xdr:col>0</xdr:col>
      <xdr:colOff>152400</xdr:colOff>
      <xdr:row>519</xdr:row>
      <xdr:rowOff>159326</xdr:rowOff>
    </xdr:to>
    <xdr:pic>
      <xdr:nvPicPr>
        <xdr:cNvPr id="9648" name="Picture 9647">
          <a:hlinkClick xmlns:r="http://schemas.openxmlformats.org/officeDocument/2006/relationships" r:id="rId350" tgtFrame="_top"/>
          <a:extLst>
            <a:ext uri="{FF2B5EF4-FFF2-40B4-BE49-F238E27FC236}">
              <a16:creationId xmlns:a16="http://schemas.microsoft.com/office/drawing/2014/main" id="{B61BEB2C-E9C1-4756-861C-735C9ACDD6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8417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519</xdr:row>
      <xdr:rowOff>828675</xdr:rowOff>
    </xdr:from>
    <xdr:to>
      <xdr:col>0</xdr:col>
      <xdr:colOff>152400</xdr:colOff>
      <xdr:row>520</xdr:row>
      <xdr:rowOff>159329</xdr:rowOff>
    </xdr:to>
    <xdr:pic>
      <xdr:nvPicPr>
        <xdr:cNvPr id="9649" name="Picture 9648">
          <a:hlinkClick xmlns:r="http://schemas.openxmlformats.org/officeDocument/2006/relationships" r:id="rId351" tgtFrame="_top"/>
          <a:extLst>
            <a:ext uri="{FF2B5EF4-FFF2-40B4-BE49-F238E27FC236}">
              <a16:creationId xmlns:a16="http://schemas.microsoft.com/office/drawing/2014/main" id="{87AFD630-B15B-474C-9186-589542E48A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86840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515</xdr:row>
      <xdr:rowOff>704850</xdr:rowOff>
    </xdr:from>
    <xdr:to>
      <xdr:col>0</xdr:col>
      <xdr:colOff>152400</xdr:colOff>
      <xdr:row>516</xdr:row>
      <xdr:rowOff>159327</xdr:rowOff>
    </xdr:to>
    <xdr:pic>
      <xdr:nvPicPr>
        <xdr:cNvPr id="9650" name="Picture 9649">
          <a:hlinkClick xmlns:r="http://schemas.openxmlformats.org/officeDocument/2006/relationships" r:id="rId352" tgtFrame="_top"/>
          <a:extLst>
            <a:ext uri="{FF2B5EF4-FFF2-40B4-BE49-F238E27FC236}">
              <a16:creationId xmlns:a16="http://schemas.microsoft.com/office/drawing/2014/main" id="{81ACB1A8-4CC1-41B5-82B1-817C6CEBAA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617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516</xdr:row>
      <xdr:rowOff>219075</xdr:rowOff>
    </xdr:from>
    <xdr:to>
      <xdr:col>0</xdr:col>
      <xdr:colOff>152400</xdr:colOff>
      <xdr:row>517</xdr:row>
      <xdr:rowOff>111702</xdr:rowOff>
    </xdr:to>
    <xdr:pic>
      <xdr:nvPicPr>
        <xdr:cNvPr id="9651" name="Picture 9650">
          <a:hlinkClick xmlns:r="http://schemas.openxmlformats.org/officeDocument/2006/relationships" r:id="rId353" tgtFrame="_top"/>
          <a:extLst>
            <a:ext uri="{FF2B5EF4-FFF2-40B4-BE49-F238E27FC236}">
              <a16:creationId xmlns:a16="http://schemas.microsoft.com/office/drawing/2014/main" id="{13873035-1C15-4D93-8044-657983D50E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8362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541</xdr:row>
      <xdr:rowOff>95250</xdr:rowOff>
    </xdr:from>
    <xdr:to>
      <xdr:col>0</xdr:col>
      <xdr:colOff>152400</xdr:colOff>
      <xdr:row>541</xdr:row>
      <xdr:rowOff>247650</xdr:rowOff>
    </xdr:to>
    <xdr:pic>
      <xdr:nvPicPr>
        <xdr:cNvPr id="9652" name="Picture 9651">
          <a:hlinkClick xmlns:r="http://schemas.openxmlformats.org/officeDocument/2006/relationships" r:id="rId354" tgtFrame="_top"/>
          <a:extLst>
            <a:ext uri="{FF2B5EF4-FFF2-40B4-BE49-F238E27FC236}">
              <a16:creationId xmlns:a16="http://schemas.microsoft.com/office/drawing/2014/main" id="{2E4FFE12-F780-490F-BFCA-7E40E5500D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43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531</xdr:row>
      <xdr:rowOff>876300</xdr:rowOff>
    </xdr:from>
    <xdr:to>
      <xdr:col>0</xdr:col>
      <xdr:colOff>152400</xdr:colOff>
      <xdr:row>532</xdr:row>
      <xdr:rowOff>159327</xdr:rowOff>
    </xdr:to>
    <xdr:pic>
      <xdr:nvPicPr>
        <xdr:cNvPr id="9653" name="Picture 9652">
          <a:hlinkClick xmlns:r="http://schemas.openxmlformats.org/officeDocument/2006/relationships" r:id="rId355" tgtFrame="_top"/>
          <a:extLst>
            <a:ext uri="{FF2B5EF4-FFF2-40B4-BE49-F238E27FC236}">
              <a16:creationId xmlns:a16="http://schemas.microsoft.com/office/drawing/2014/main" id="{2A698BFD-2121-4150-B31E-CE816F4E8A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1884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557</xdr:row>
      <xdr:rowOff>390525</xdr:rowOff>
    </xdr:from>
    <xdr:to>
      <xdr:col>0</xdr:col>
      <xdr:colOff>152400</xdr:colOff>
      <xdr:row>558</xdr:row>
      <xdr:rowOff>159328</xdr:rowOff>
    </xdr:to>
    <xdr:pic>
      <xdr:nvPicPr>
        <xdr:cNvPr id="9654" name="Picture 9653">
          <a:hlinkClick xmlns:r="http://schemas.openxmlformats.org/officeDocument/2006/relationships" r:id="rId356" tgtFrame="_top"/>
          <a:extLst>
            <a:ext uri="{FF2B5EF4-FFF2-40B4-BE49-F238E27FC236}">
              <a16:creationId xmlns:a16="http://schemas.microsoft.com/office/drawing/2014/main" id="{3F7641D2-775C-4895-8CBC-70A29A28DD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8818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557</xdr:row>
      <xdr:rowOff>1533525</xdr:rowOff>
    </xdr:from>
    <xdr:to>
      <xdr:col>0</xdr:col>
      <xdr:colOff>152400</xdr:colOff>
      <xdr:row>558</xdr:row>
      <xdr:rowOff>158462</xdr:rowOff>
    </xdr:to>
    <xdr:pic>
      <xdr:nvPicPr>
        <xdr:cNvPr id="9655" name="Picture 9654">
          <a:hlinkClick xmlns:r="http://schemas.openxmlformats.org/officeDocument/2006/relationships" r:id="rId357" tgtFrame="_top"/>
          <a:extLst>
            <a:ext uri="{FF2B5EF4-FFF2-40B4-BE49-F238E27FC236}">
              <a16:creationId xmlns:a16="http://schemas.microsoft.com/office/drawing/2014/main" id="{F76CEA8A-5A37-4F49-9BF9-5F6C2C9203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8818600"/>
          <a:ext cx="152400" cy="15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532</xdr:row>
      <xdr:rowOff>1047750</xdr:rowOff>
    </xdr:from>
    <xdr:to>
      <xdr:col>0</xdr:col>
      <xdr:colOff>152400</xdr:colOff>
      <xdr:row>533</xdr:row>
      <xdr:rowOff>159327</xdr:rowOff>
    </xdr:to>
    <xdr:pic>
      <xdr:nvPicPr>
        <xdr:cNvPr id="9656" name="Picture 9655">
          <a:hlinkClick xmlns:r="http://schemas.openxmlformats.org/officeDocument/2006/relationships" r:id="rId358" tgtFrame="_top"/>
          <a:extLst>
            <a:ext uri="{FF2B5EF4-FFF2-40B4-BE49-F238E27FC236}">
              <a16:creationId xmlns:a16="http://schemas.microsoft.com/office/drawing/2014/main" id="{FE78E302-EA7C-44E5-B518-04EE534A10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151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558</xdr:row>
      <xdr:rowOff>561975</xdr:rowOff>
    </xdr:from>
    <xdr:to>
      <xdr:col>0</xdr:col>
      <xdr:colOff>152400</xdr:colOff>
      <xdr:row>559</xdr:row>
      <xdr:rowOff>159327</xdr:rowOff>
    </xdr:to>
    <xdr:pic>
      <xdr:nvPicPr>
        <xdr:cNvPr id="9657" name="Picture 9656">
          <a:hlinkClick xmlns:r="http://schemas.openxmlformats.org/officeDocument/2006/relationships" r:id="rId359" tgtFrame="_top"/>
          <a:extLst>
            <a:ext uri="{FF2B5EF4-FFF2-40B4-BE49-F238E27FC236}">
              <a16:creationId xmlns:a16="http://schemas.microsoft.com/office/drawing/2014/main" id="{3DA32DB1-8E16-4153-BD8D-752D1851EA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908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534</xdr:row>
      <xdr:rowOff>76200</xdr:rowOff>
    </xdr:from>
    <xdr:to>
      <xdr:col>0</xdr:col>
      <xdr:colOff>152400</xdr:colOff>
      <xdr:row>534</xdr:row>
      <xdr:rowOff>228600</xdr:rowOff>
    </xdr:to>
    <xdr:pic>
      <xdr:nvPicPr>
        <xdr:cNvPr id="9658" name="Picture 9657">
          <a:hlinkClick xmlns:r="http://schemas.openxmlformats.org/officeDocument/2006/relationships" r:id="rId360" tgtFrame="_top"/>
          <a:extLst>
            <a:ext uri="{FF2B5EF4-FFF2-40B4-BE49-F238E27FC236}">
              <a16:creationId xmlns:a16="http://schemas.microsoft.com/office/drawing/2014/main" id="{35130140-FE48-46E1-9144-46B40404B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49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541</xdr:row>
      <xdr:rowOff>1219200</xdr:rowOff>
    </xdr:from>
    <xdr:to>
      <xdr:col>0</xdr:col>
      <xdr:colOff>152400</xdr:colOff>
      <xdr:row>542</xdr:row>
      <xdr:rowOff>159326</xdr:rowOff>
    </xdr:to>
    <xdr:pic>
      <xdr:nvPicPr>
        <xdr:cNvPr id="9659" name="Picture 9658">
          <a:hlinkClick xmlns:r="http://schemas.openxmlformats.org/officeDocument/2006/relationships" r:id="rId361" tgtFrame="_top"/>
          <a:extLst>
            <a:ext uri="{FF2B5EF4-FFF2-40B4-BE49-F238E27FC236}">
              <a16:creationId xmlns:a16="http://schemas.microsoft.com/office/drawing/2014/main" id="{45844FEF-0E3A-49FB-8D87-C8EEDE27BF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4551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533</xdr:row>
      <xdr:rowOff>733425</xdr:rowOff>
    </xdr:from>
    <xdr:to>
      <xdr:col>0</xdr:col>
      <xdr:colOff>152400</xdr:colOff>
      <xdr:row>534</xdr:row>
      <xdr:rowOff>159327</xdr:rowOff>
    </xdr:to>
    <xdr:pic>
      <xdr:nvPicPr>
        <xdr:cNvPr id="9660" name="Picture 9659">
          <a:hlinkClick xmlns:r="http://schemas.openxmlformats.org/officeDocument/2006/relationships" r:id="rId362" tgtFrame="_top"/>
          <a:extLst>
            <a:ext uri="{FF2B5EF4-FFF2-40B4-BE49-F238E27FC236}">
              <a16:creationId xmlns:a16="http://schemas.microsoft.com/office/drawing/2014/main" id="{E1624277-0D01-41BB-AC8B-188E6CFC38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417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559</xdr:row>
      <xdr:rowOff>428625</xdr:rowOff>
    </xdr:from>
    <xdr:to>
      <xdr:col>0</xdr:col>
      <xdr:colOff>152400</xdr:colOff>
      <xdr:row>560</xdr:row>
      <xdr:rowOff>159327</xdr:rowOff>
    </xdr:to>
    <xdr:pic>
      <xdr:nvPicPr>
        <xdr:cNvPr id="9661" name="Picture 9660">
          <a:hlinkClick xmlns:r="http://schemas.openxmlformats.org/officeDocument/2006/relationships" r:id="rId363" tgtFrame="_top"/>
          <a:extLst>
            <a:ext uri="{FF2B5EF4-FFF2-40B4-BE49-F238E27FC236}">
              <a16:creationId xmlns:a16="http://schemas.microsoft.com/office/drawing/2014/main" id="{578CE0B4-FAD3-48AC-B4AF-EA54C38C8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9352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522</xdr:row>
      <xdr:rowOff>123825</xdr:rowOff>
    </xdr:from>
    <xdr:to>
      <xdr:col>0</xdr:col>
      <xdr:colOff>152400</xdr:colOff>
      <xdr:row>523</xdr:row>
      <xdr:rowOff>16454</xdr:rowOff>
    </xdr:to>
    <xdr:pic>
      <xdr:nvPicPr>
        <xdr:cNvPr id="9662" name="Picture 9661">
          <a:hlinkClick xmlns:r="http://schemas.openxmlformats.org/officeDocument/2006/relationships" r:id="rId364" tgtFrame="_top"/>
          <a:extLst>
            <a:ext uri="{FF2B5EF4-FFF2-40B4-BE49-F238E27FC236}">
              <a16:creationId xmlns:a16="http://schemas.microsoft.com/office/drawing/2014/main" id="{660257BF-E2A5-4A5E-81EA-BCB5F7369E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9341225"/>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522</xdr:row>
      <xdr:rowOff>1447800</xdr:rowOff>
    </xdr:from>
    <xdr:to>
      <xdr:col>0</xdr:col>
      <xdr:colOff>152400</xdr:colOff>
      <xdr:row>523</xdr:row>
      <xdr:rowOff>159329</xdr:rowOff>
    </xdr:to>
    <xdr:pic>
      <xdr:nvPicPr>
        <xdr:cNvPr id="9663" name="Picture 9662">
          <a:hlinkClick xmlns:r="http://schemas.openxmlformats.org/officeDocument/2006/relationships" r:id="rId365" tgtFrame="_top"/>
          <a:extLst>
            <a:ext uri="{FF2B5EF4-FFF2-40B4-BE49-F238E27FC236}">
              <a16:creationId xmlns:a16="http://schemas.microsoft.com/office/drawing/2014/main" id="{3C72E3A5-3569-445F-9233-2336635585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94841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560</xdr:row>
      <xdr:rowOff>1323975</xdr:rowOff>
    </xdr:from>
    <xdr:to>
      <xdr:col>0</xdr:col>
      <xdr:colOff>152400</xdr:colOff>
      <xdr:row>561</xdr:row>
      <xdr:rowOff>159327</xdr:rowOff>
    </xdr:to>
    <xdr:pic>
      <xdr:nvPicPr>
        <xdr:cNvPr id="9664" name="Picture 9663">
          <a:hlinkClick xmlns:r="http://schemas.openxmlformats.org/officeDocument/2006/relationships" r:id="rId366" tgtFrame="_top"/>
          <a:extLst>
            <a:ext uri="{FF2B5EF4-FFF2-40B4-BE49-F238E27FC236}">
              <a16:creationId xmlns:a16="http://schemas.microsoft.com/office/drawing/2014/main" id="{F776BD01-A147-40B1-897F-AD60167822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9618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534</xdr:row>
      <xdr:rowOff>1200150</xdr:rowOff>
    </xdr:from>
    <xdr:to>
      <xdr:col>0</xdr:col>
      <xdr:colOff>152400</xdr:colOff>
      <xdr:row>535</xdr:row>
      <xdr:rowOff>159327</xdr:rowOff>
    </xdr:to>
    <xdr:pic>
      <xdr:nvPicPr>
        <xdr:cNvPr id="9665" name="Picture 9664">
          <a:hlinkClick xmlns:r="http://schemas.openxmlformats.org/officeDocument/2006/relationships" r:id="rId367" tgtFrame="_top"/>
          <a:extLst>
            <a:ext uri="{FF2B5EF4-FFF2-40B4-BE49-F238E27FC236}">
              <a16:creationId xmlns:a16="http://schemas.microsoft.com/office/drawing/2014/main" id="{A06E8037-36CF-424A-A985-AB026B279F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684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561</xdr:row>
      <xdr:rowOff>1438275</xdr:rowOff>
    </xdr:from>
    <xdr:to>
      <xdr:col>0</xdr:col>
      <xdr:colOff>152400</xdr:colOff>
      <xdr:row>562</xdr:row>
      <xdr:rowOff>159328</xdr:rowOff>
    </xdr:to>
    <xdr:pic>
      <xdr:nvPicPr>
        <xdr:cNvPr id="9666" name="Picture 9665">
          <a:hlinkClick xmlns:r="http://schemas.openxmlformats.org/officeDocument/2006/relationships" r:id="rId368" tgtFrame="_top"/>
          <a:extLst>
            <a:ext uri="{FF2B5EF4-FFF2-40B4-BE49-F238E27FC236}">
              <a16:creationId xmlns:a16="http://schemas.microsoft.com/office/drawing/2014/main" id="{3559479B-5B01-4C18-99C3-B74D0B906F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9885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529</xdr:row>
      <xdr:rowOff>1314450</xdr:rowOff>
    </xdr:from>
    <xdr:to>
      <xdr:col>0</xdr:col>
      <xdr:colOff>152400</xdr:colOff>
      <xdr:row>530</xdr:row>
      <xdr:rowOff>159326</xdr:rowOff>
    </xdr:to>
    <xdr:pic>
      <xdr:nvPicPr>
        <xdr:cNvPr id="9667" name="Picture 9666">
          <a:hlinkClick xmlns:r="http://schemas.openxmlformats.org/officeDocument/2006/relationships" r:id="rId369" tgtFrame="_top"/>
          <a:extLst>
            <a:ext uri="{FF2B5EF4-FFF2-40B4-BE49-F238E27FC236}">
              <a16:creationId xmlns:a16="http://schemas.microsoft.com/office/drawing/2014/main" id="{4CC19348-F33A-424C-AB39-4AF42660A1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1351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551</xdr:row>
      <xdr:rowOff>1371600</xdr:rowOff>
    </xdr:from>
    <xdr:to>
      <xdr:col>0</xdr:col>
      <xdr:colOff>152400</xdr:colOff>
      <xdr:row>552</xdr:row>
      <xdr:rowOff>159327</xdr:rowOff>
    </xdr:to>
    <xdr:pic>
      <xdr:nvPicPr>
        <xdr:cNvPr id="9668" name="Picture 9667">
          <a:hlinkClick xmlns:r="http://schemas.openxmlformats.org/officeDocument/2006/relationships" r:id="rId370" tgtFrame="_top"/>
          <a:extLst>
            <a:ext uri="{FF2B5EF4-FFF2-40B4-BE49-F238E27FC236}">
              <a16:creationId xmlns:a16="http://schemas.microsoft.com/office/drawing/2014/main" id="{2919AA97-85E3-4B87-9385-1F821B9A5C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7218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530</xdr:row>
      <xdr:rowOff>1428750</xdr:rowOff>
    </xdr:from>
    <xdr:to>
      <xdr:col>0</xdr:col>
      <xdr:colOff>152400</xdr:colOff>
      <xdr:row>531</xdr:row>
      <xdr:rowOff>159328</xdr:rowOff>
    </xdr:to>
    <xdr:pic>
      <xdr:nvPicPr>
        <xdr:cNvPr id="9669" name="Picture 9668">
          <a:hlinkClick xmlns:r="http://schemas.openxmlformats.org/officeDocument/2006/relationships" r:id="rId371" tgtFrame="_top"/>
          <a:extLst>
            <a:ext uri="{FF2B5EF4-FFF2-40B4-BE49-F238E27FC236}">
              <a16:creationId xmlns:a16="http://schemas.microsoft.com/office/drawing/2014/main" id="{01626AD3-7DB3-416B-9106-1496B0AC43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1617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552</xdr:row>
      <xdr:rowOff>1485900</xdr:rowOff>
    </xdr:from>
    <xdr:to>
      <xdr:col>0</xdr:col>
      <xdr:colOff>152400</xdr:colOff>
      <xdr:row>553</xdr:row>
      <xdr:rowOff>158461</xdr:rowOff>
    </xdr:to>
    <xdr:pic>
      <xdr:nvPicPr>
        <xdr:cNvPr id="9670" name="Picture 9669">
          <a:hlinkClick xmlns:r="http://schemas.openxmlformats.org/officeDocument/2006/relationships" r:id="rId372" tgtFrame="_top"/>
          <a:extLst>
            <a:ext uri="{FF2B5EF4-FFF2-40B4-BE49-F238E27FC236}">
              <a16:creationId xmlns:a16="http://schemas.microsoft.com/office/drawing/2014/main" id="{93EEF726-0599-4F92-BA3F-5F82FDDBDF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74851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523</xdr:row>
      <xdr:rowOff>1543050</xdr:rowOff>
    </xdr:from>
    <xdr:to>
      <xdr:col>0</xdr:col>
      <xdr:colOff>152400</xdr:colOff>
      <xdr:row>524</xdr:row>
      <xdr:rowOff>158461</xdr:rowOff>
    </xdr:to>
    <xdr:pic>
      <xdr:nvPicPr>
        <xdr:cNvPr id="9671" name="Picture 9670">
          <a:hlinkClick xmlns:r="http://schemas.openxmlformats.org/officeDocument/2006/relationships" r:id="rId373" tgtFrame="_top"/>
          <a:extLst>
            <a:ext uri="{FF2B5EF4-FFF2-40B4-BE49-F238E27FC236}">
              <a16:creationId xmlns:a16="http://schemas.microsoft.com/office/drawing/2014/main" id="{A6820FB0-70A7-4783-A140-2996E05DCA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97508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509</xdr:row>
      <xdr:rowOff>1600200</xdr:rowOff>
    </xdr:from>
    <xdr:to>
      <xdr:col>0</xdr:col>
      <xdr:colOff>152400</xdr:colOff>
      <xdr:row>510</xdr:row>
      <xdr:rowOff>158462</xdr:rowOff>
    </xdr:to>
    <xdr:pic>
      <xdr:nvPicPr>
        <xdr:cNvPr id="9672" name="Picture 9671">
          <a:hlinkClick xmlns:r="http://schemas.openxmlformats.org/officeDocument/2006/relationships" r:id="rId374" tgtFrame="_top"/>
          <a:extLst>
            <a:ext uri="{FF2B5EF4-FFF2-40B4-BE49-F238E27FC236}">
              <a16:creationId xmlns:a16="http://schemas.microsoft.com/office/drawing/2014/main" id="{D44A21D8-A87C-4EB7-B4B8-A7EEC14D4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6017000"/>
          <a:ext cx="152400" cy="15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535</xdr:row>
      <xdr:rowOff>28575</xdr:rowOff>
    </xdr:from>
    <xdr:to>
      <xdr:col>0</xdr:col>
      <xdr:colOff>152400</xdr:colOff>
      <xdr:row>535</xdr:row>
      <xdr:rowOff>180975</xdr:rowOff>
    </xdr:to>
    <xdr:pic>
      <xdr:nvPicPr>
        <xdr:cNvPr id="9673" name="Picture 9672">
          <a:hlinkClick xmlns:r="http://schemas.openxmlformats.org/officeDocument/2006/relationships" r:id="rId375" tgtFrame="_top"/>
          <a:extLst>
            <a:ext uri="{FF2B5EF4-FFF2-40B4-BE49-F238E27FC236}">
              <a16:creationId xmlns:a16="http://schemas.microsoft.com/office/drawing/2014/main" id="{7BFEB24D-20DF-436A-A593-BA27FE1CE8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713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538</xdr:row>
      <xdr:rowOff>85725</xdr:rowOff>
    </xdr:from>
    <xdr:to>
      <xdr:col>0</xdr:col>
      <xdr:colOff>152400</xdr:colOff>
      <xdr:row>538</xdr:row>
      <xdr:rowOff>238125</xdr:rowOff>
    </xdr:to>
    <xdr:pic>
      <xdr:nvPicPr>
        <xdr:cNvPr id="9674" name="Picture 9673">
          <a:hlinkClick xmlns:r="http://schemas.openxmlformats.org/officeDocument/2006/relationships" r:id="rId376" tgtFrame="_top"/>
          <a:extLst>
            <a:ext uri="{FF2B5EF4-FFF2-40B4-BE49-F238E27FC236}">
              <a16:creationId xmlns:a16="http://schemas.microsoft.com/office/drawing/2014/main" id="{C96C15CA-B1B4-415E-90A0-08EDD30E56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357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554</xdr:row>
      <xdr:rowOff>142875</xdr:rowOff>
    </xdr:from>
    <xdr:to>
      <xdr:col>0</xdr:col>
      <xdr:colOff>152400</xdr:colOff>
      <xdr:row>555</xdr:row>
      <xdr:rowOff>35503</xdr:rowOff>
    </xdr:to>
    <xdr:pic>
      <xdr:nvPicPr>
        <xdr:cNvPr id="9675" name="Picture 9674">
          <a:hlinkClick xmlns:r="http://schemas.openxmlformats.org/officeDocument/2006/relationships" r:id="rId377" tgtFrame="_top"/>
          <a:extLst>
            <a:ext uri="{FF2B5EF4-FFF2-40B4-BE49-F238E27FC236}">
              <a16:creationId xmlns:a16="http://schemas.microsoft.com/office/drawing/2014/main" id="{7D91FC8B-8BE3-44D1-9B4E-9C177E258F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78946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540</xdr:row>
      <xdr:rowOff>200025</xdr:rowOff>
    </xdr:from>
    <xdr:to>
      <xdr:col>0</xdr:col>
      <xdr:colOff>152400</xdr:colOff>
      <xdr:row>541</xdr:row>
      <xdr:rowOff>92653</xdr:rowOff>
    </xdr:to>
    <xdr:pic>
      <xdr:nvPicPr>
        <xdr:cNvPr id="9676" name="Picture 9675">
          <a:hlinkClick xmlns:r="http://schemas.openxmlformats.org/officeDocument/2006/relationships" r:id="rId378" tgtFrame="_top"/>
          <a:extLst>
            <a:ext uri="{FF2B5EF4-FFF2-40B4-BE49-F238E27FC236}">
              <a16:creationId xmlns:a16="http://schemas.microsoft.com/office/drawing/2014/main" id="{F0499BE2-57C6-422B-923C-1A17CD40C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42180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550</xdr:row>
      <xdr:rowOff>257175</xdr:rowOff>
    </xdr:from>
    <xdr:to>
      <xdr:col>0</xdr:col>
      <xdr:colOff>152400</xdr:colOff>
      <xdr:row>551</xdr:row>
      <xdr:rowOff>149802</xdr:rowOff>
    </xdr:to>
    <xdr:pic>
      <xdr:nvPicPr>
        <xdr:cNvPr id="9677" name="Picture 9676">
          <a:hlinkClick xmlns:r="http://schemas.openxmlformats.org/officeDocument/2006/relationships" r:id="rId379" tgtFrame="_top"/>
          <a:extLst>
            <a:ext uri="{FF2B5EF4-FFF2-40B4-BE49-F238E27FC236}">
              <a16:creationId xmlns:a16="http://schemas.microsoft.com/office/drawing/2014/main" id="{1EDF3D41-49A6-4473-84F5-AF59C8E7C2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69421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535</xdr:row>
      <xdr:rowOff>314325</xdr:rowOff>
    </xdr:from>
    <xdr:to>
      <xdr:col>0</xdr:col>
      <xdr:colOff>152400</xdr:colOff>
      <xdr:row>536</xdr:row>
      <xdr:rowOff>159325</xdr:rowOff>
    </xdr:to>
    <xdr:pic>
      <xdr:nvPicPr>
        <xdr:cNvPr id="9678" name="Picture 9677">
          <a:hlinkClick xmlns:r="http://schemas.openxmlformats.org/officeDocument/2006/relationships" r:id="rId380" tgtFrame="_top"/>
          <a:extLst>
            <a:ext uri="{FF2B5EF4-FFF2-40B4-BE49-F238E27FC236}">
              <a16:creationId xmlns:a16="http://schemas.microsoft.com/office/drawing/2014/main" id="{71C181F3-A5C9-451C-99C5-1DFADB5D9F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9512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538</xdr:row>
      <xdr:rowOff>371475</xdr:rowOff>
    </xdr:from>
    <xdr:to>
      <xdr:col>0</xdr:col>
      <xdr:colOff>152400</xdr:colOff>
      <xdr:row>539</xdr:row>
      <xdr:rowOff>159327</xdr:rowOff>
    </xdr:to>
    <xdr:pic>
      <xdr:nvPicPr>
        <xdr:cNvPr id="9679" name="Picture 9678">
          <a:hlinkClick xmlns:r="http://schemas.openxmlformats.org/officeDocument/2006/relationships" r:id="rId381" tgtFrame="_top"/>
          <a:extLst>
            <a:ext uri="{FF2B5EF4-FFF2-40B4-BE49-F238E27FC236}">
              <a16:creationId xmlns:a16="http://schemas.microsoft.com/office/drawing/2014/main" id="{D7597820-90A4-486B-9830-5B91E1B858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3751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543</xdr:row>
      <xdr:rowOff>428625</xdr:rowOff>
    </xdr:from>
    <xdr:to>
      <xdr:col>0</xdr:col>
      <xdr:colOff>152400</xdr:colOff>
      <xdr:row>544</xdr:row>
      <xdr:rowOff>159329</xdr:rowOff>
    </xdr:to>
    <xdr:pic>
      <xdr:nvPicPr>
        <xdr:cNvPr id="9680" name="Picture 9679">
          <a:hlinkClick xmlns:r="http://schemas.openxmlformats.org/officeDocument/2006/relationships" r:id="rId382" tgtFrame="_top"/>
          <a:extLst>
            <a:ext uri="{FF2B5EF4-FFF2-40B4-BE49-F238E27FC236}">
              <a16:creationId xmlns:a16="http://schemas.microsoft.com/office/drawing/2014/main" id="{DD3ECEB5-099D-497F-BB75-26BD3BF2A2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50848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527</xdr:row>
      <xdr:rowOff>666750</xdr:rowOff>
    </xdr:from>
    <xdr:to>
      <xdr:col>0</xdr:col>
      <xdr:colOff>152400</xdr:colOff>
      <xdr:row>528</xdr:row>
      <xdr:rowOff>159328</xdr:rowOff>
    </xdr:to>
    <xdr:pic>
      <xdr:nvPicPr>
        <xdr:cNvPr id="9681" name="Picture 9680">
          <a:hlinkClick xmlns:r="http://schemas.openxmlformats.org/officeDocument/2006/relationships" r:id="rId383" tgtFrame="_top"/>
          <a:extLst>
            <a:ext uri="{FF2B5EF4-FFF2-40B4-BE49-F238E27FC236}">
              <a16:creationId xmlns:a16="http://schemas.microsoft.com/office/drawing/2014/main" id="{A6BB3BDE-F79E-42FB-ADE8-E6E287134E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0817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544</xdr:row>
      <xdr:rowOff>904875</xdr:rowOff>
    </xdr:from>
    <xdr:to>
      <xdr:col>0</xdr:col>
      <xdr:colOff>152400</xdr:colOff>
      <xdr:row>545</xdr:row>
      <xdr:rowOff>159327</xdr:rowOff>
    </xdr:to>
    <xdr:pic>
      <xdr:nvPicPr>
        <xdr:cNvPr id="9682" name="Picture 9681">
          <a:hlinkClick xmlns:r="http://schemas.openxmlformats.org/officeDocument/2006/relationships" r:id="rId384" tgtFrame="_top"/>
          <a:extLst>
            <a:ext uri="{FF2B5EF4-FFF2-40B4-BE49-F238E27FC236}">
              <a16:creationId xmlns:a16="http://schemas.microsoft.com/office/drawing/2014/main" id="{8B1BA299-D9E5-49E7-8736-316E341D19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5351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524</xdr:row>
      <xdr:rowOff>600075</xdr:rowOff>
    </xdr:from>
    <xdr:to>
      <xdr:col>0</xdr:col>
      <xdr:colOff>152400</xdr:colOff>
      <xdr:row>525</xdr:row>
      <xdr:rowOff>159326</xdr:rowOff>
    </xdr:to>
    <xdr:pic>
      <xdr:nvPicPr>
        <xdr:cNvPr id="9683" name="Picture 9682">
          <a:hlinkClick xmlns:r="http://schemas.openxmlformats.org/officeDocument/2006/relationships" r:id="rId385" tgtFrame="_top"/>
          <a:extLst>
            <a:ext uri="{FF2B5EF4-FFF2-40B4-BE49-F238E27FC236}">
              <a16:creationId xmlns:a16="http://schemas.microsoft.com/office/drawing/2014/main" id="{5A8BD970-9511-4B36-8515-B51ADC0A6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0017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545</xdr:row>
      <xdr:rowOff>295275</xdr:rowOff>
    </xdr:from>
    <xdr:to>
      <xdr:col>0</xdr:col>
      <xdr:colOff>152400</xdr:colOff>
      <xdr:row>546</xdr:row>
      <xdr:rowOff>159328</xdr:rowOff>
    </xdr:to>
    <xdr:pic>
      <xdr:nvPicPr>
        <xdr:cNvPr id="9684" name="Picture 9683">
          <a:hlinkClick xmlns:r="http://schemas.openxmlformats.org/officeDocument/2006/relationships" r:id="rId386" tgtFrame="_top"/>
          <a:extLst>
            <a:ext uri="{FF2B5EF4-FFF2-40B4-BE49-F238E27FC236}">
              <a16:creationId xmlns:a16="http://schemas.microsoft.com/office/drawing/2014/main" id="{BD7643CF-ABAB-4258-B336-D47466943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5618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545</xdr:row>
      <xdr:rowOff>1981200</xdr:rowOff>
    </xdr:from>
    <xdr:to>
      <xdr:col>0</xdr:col>
      <xdr:colOff>152400</xdr:colOff>
      <xdr:row>546</xdr:row>
      <xdr:rowOff>160193</xdr:rowOff>
    </xdr:to>
    <xdr:pic>
      <xdr:nvPicPr>
        <xdr:cNvPr id="9685" name="Picture 9684">
          <a:hlinkClick xmlns:r="http://schemas.openxmlformats.org/officeDocument/2006/relationships" r:id="rId387" tgtFrame="_top"/>
          <a:extLst>
            <a:ext uri="{FF2B5EF4-FFF2-40B4-BE49-F238E27FC236}">
              <a16:creationId xmlns:a16="http://schemas.microsoft.com/office/drawing/2014/main" id="{0CE925EC-9237-4EC9-BC89-83120725A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5618200"/>
          <a:ext cx="152400" cy="160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526</xdr:row>
      <xdr:rowOff>1676400</xdr:rowOff>
    </xdr:from>
    <xdr:to>
      <xdr:col>0</xdr:col>
      <xdr:colOff>152400</xdr:colOff>
      <xdr:row>527</xdr:row>
      <xdr:rowOff>159326</xdr:rowOff>
    </xdr:to>
    <xdr:pic>
      <xdr:nvPicPr>
        <xdr:cNvPr id="9686" name="Picture 9685">
          <a:hlinkClick xmlns:r="http://schemas.openxmlformats.org/officeDocument/2006/relationships" r:id="rId388" tgtFrame="_top"/>
          <a:extLst>
            <a:ext uri="{FF2B5EF4-FFF2-40B4-BE49-F238E27FC236}">
              <a16:creationId xmlns:a16="http://schemas.microsoft.com/office/drawing/2014/main" id="{173D98CF-0731-4B0A-BE6C-57F6EBB7A3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0550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546</xdr:row>
      <xdr:rowOff>1371600</xdr:rowOff>
    </xdr:from>
    <xdr:to>
      <xdr:col>0</xdr:col>
      <xdr:colOff>152400</xdr:colOff>
      <xdr:row>547</xdr:row>
      <xdr:rowOff>159326</xdr:rowOff>
    </xdr:to>
    <xdr:pic>
      <xdr:nvPicPr>
        <xdr:cNvPr id="9687" name="Picture 9686">
          <a:hlinkClick xmlns:r="http://schemas.openxmlformats.org/officeDocument/2006/relationships" r:id="rId389" tgtFrame="_top"/>
          <a:extLst>
            <a:ext uri="{FF2B5EF4-FFF2-40B4-BE49-F238E27FC236}">
              <a16:creationId xmlns:a16="http://schemas.microsoft.com/office/drawing/2014/main" id="{C2F74271-476D-4305-A70D-0773947C7E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5884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521</xdr:row>
      <xdr:rowOff>1066800</xdr:rowOff>
    </xdr:from>
    <xdr:to>
      <xdr:col>0</xdr:col>
      <xdr:colOff>152400</xdr:colOff>
      <xdr:row>522</xdr:row>
      <xdr:rowOff>159330</xdr:rowOff>
    </xdr:to>
    <xdr:pic>
      <xdr:nvPicPr>
        <xdr:cNvPr id="9688" name="Picture 9687">
          <a:hlinkClick xmlns:r="http://schemas.openxmlformats.org/officeDocument/2006/relationships" r:id="rId390" tgtFrame="_top"/>
          <a:extLst>
            <a:ext uri="{FF2B5EF4-FFF2-40B4-BE49-F238E27FC236}">
              <a16:creationId xmlns:a16="http://schemas.microsoft.com/office/drawing/2014/main" id="{CAA1F9A0-E94A-4C94-B831-07BB34FE2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921740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762000</xdr:rowOff>
    </xdr:from>
    <xdr:to>
      <xdr:col>0</xdr:col>
      <xdr:colOff>152400</xdr:colOff>
      <xdr:row>548</xdr:row>
      <xdr:rowOff>159327</xdr:rowOff>
    </xdr:to>
    <xdr:pic>
      <xdr:nvPicPr>
        <xdr:cNvPr id="9689" name="Picture 9688">
          <a:hlinkClick xmlns:r="http://schemas.openxmlformats.org/officeDocument/2006/relationships" r:id="rId391" tgtFrame="_top"/>
          <a:extLst>
            <a:ext uri="{FF2B5EF4-FFF2-40B4-BE49-F238E27FC236}">
              <a16:creationId xmlns:a16="http://schemas.microsoft.com/office/drawing/2014/main" id="{F341774F-3083-4C33-A5B6-1AE8D826C2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6151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512</xdr:row>
      <xdr:rowOff>457200</xdr:rowOff>
    </xdr:from>
    <xdr:to>
      <xdr:col>0</xdr:col>
      <xdr:colOff>152400</xdr:colOff>
      <xdr:row>513</xdr:row>
      <xdr:rowOff>159326</xdr:rowOff>
    </xdr:to>
    <xdr:pic>
      <xdr:nvPicPr>
        <xdr:cNvPr id="9690" name="Picture 9689">
          <a:hlinkClick xmlns:r="http://schemas.openxmlformats.org/officeDocument/2006/relationships" r:id="rId392" tgtFrame="_top"/>
          <a:extLst>
            <a:ext uri="{FF2B5EF4-FFF2-40B4-BE49-F238E27FC236}">
              <a16:creationId xmlns:a16="http://schemas.microsoft.com/office/drawing/2014/main" id="{33216B2D-117F-40E4-83BA-86736A5A12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6817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520</xdr:row>
      <xdr:rowOff>152400</xdr:rowOff>
    </xdr:from>
    <xdr:to>
      <xdr:col>0</xdr:col>
      <xdr:colOff>152400</xdr:colOff>
      <xdr:row>521</xdr:row>
      <xdr:rowOff>45027</xdr:rowOff>
    </xdr:to>
    <xdr:pic>
      <xdr:nvPicPr>
        <xdr:cNvPr id="9691" name="Picture 9690">
          <a:hlinkClick xmlns:r="http://schemas.openxmlformats.org/officeDocument/2006/relationships" r:id="rId393" tgtFrame="_top"/>
          <a:extLst>
            <a:ext uri="{FF2B5EF4-FFF2-40B4-BE49-F238E27FC236}">
              <a16:creationId xmlns:a16="http://schemas.microsoft.com/office/drawing/2014/main" id="{2DC4AAD0-E889-4B81-87D5-908354A5C8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8836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520</xdr:row>
      <xdr:rowOff>1838325</xdr:rowOff>
    </xdr:from>
    <xdr:to>
      <xdr:col>0</xdr:col>
      <xdr:colOff>152400</xdr:colOff>
      <xdr:row>521</xdr:row>
      <xdr:rowOff>160193</xdr:rowOff>
    </xdr:to>
    <xdr:pic>
      <xdr:nvPicPr>
        <xdr:cNvPr id="9692" name="Picture 9691">
          <a:hlinkClick xmlns:r="http://schemas.openxmlformats.org/officeDocument/2006/relationships" r:id="rId394" tgtFrame="_top"/>
          <a:extLst>
            <a:ext uri="{FF2B5EF4-FFF2-40B4-BE49-F238E27FC236}">
              <a16:creationId xmlns:a16="http://schemas.microsoft.com/office/drawing/2014/main" id="{D4426045-D29D-4DE6-82AD-15B5AA8342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8950700"/>
          <a:ext cx="152400" cy="160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513</xdr:row>
      <xdr:rowOff>1533525</xdr:rowOff>
    </xdr:from>
    <xdr:to>
      <xdr:col>0</xdr:col>
      <xdr:colOff>152400</xdr:colOff>
      <xdr:row>514</xdr:row>
      <xdr:rowOff>159328</xdr:rowOff>
    </xdr:to>
    <xdr:pic>
      <xdr:nvPicPr>
        <xdr:cNvPr id="9693" name="Picture 9692">
          <a:hlinkClick xmlns:r="http://schemas.openxmlformats.org/officeDocument/2006/relationships" r:id="rId395" tgtFrame="_top"/>
          <a:extLst>
            <a:ext uri="{FF2B5EF4-FFF2-40B4-BE49-F238E27FC236}">
              <a16:creationId xmlns:a16="http://schemas.microsoft.com/office/drawing/2014/main" id="{2DA67313-5F0B-422A-AB26-7572D2B800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083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514</xdr:row>
      <xdr:rowOff>866775</xdr:rowOff>
    </xdr:from>
    <xdr:to>
      <xdr:col>0</xdr:col>
      <xdr:colOff>152400</xdr:colOff>
      <xdr:row>515</xdr:row>
      <xdr:rowOff>159326</xdr:rowOff>
    </xdr:to>
    <xdr:pic>
      <xdr:nvPicPr>
        <xdr:cNvPr id="9694" name="Picture 9693">
          <a:hlinkClick xmlns:r="http://schemas.openxmlformats.org/officeDocument/2006/relationships" r:id="rId396" tgtFrame="_top"/>
          <a:extLst>
            <a:ext uri="{FF2B5EF4-FFF2-40B4-BE49-F238E27FC236}">
              <a16:creationId xmlns:a16="http://schemas.microsoft.com/office/drawing/2014/main" id="{1B77E96D-637D-4E1E-BE49-B6CA700F14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350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xdr:row>
      <xdr:rowOff>19050</xdr:rowOff>
    </xdr:from>
    <xdr:to>
      <xdr:col>0</xdr:col>
      <xdr:colOff>152400</xdr:colOff>
      <xdr:row>536</xdr:row>
      <xdr:rowOff>171450</xdr:rowOff>
    </xdr:to>
    <xdr:pic>
      <xdr:nvPicPr>
        <xdr:cNvPr id="9695" name="Picture 9694">
          <a:hlinkClick xmlns:r="http://schemas.openxmlformats.org/officeDocument/2006/relationships" r:id="rId397" tgtFrame="_top"/>
          <a:extLst>
            <a:ext uri="{FF2B5EF4-FFF2-40B4-BE49-F238E27FC236}">
              <a16:creationId xmlns:a16="http://schemas.microsoft.com/office/drawing/2014/main" id="{BA1D88C0-79D0-41AB-A5AB-B2774B36B1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2970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555</xdr:row>
      <xdr:rowOff>76200</xdr:rowOff>
    </xdr:from>
    <xdr:to>
      <xdr:col>0</xdr:col>
      <xdr:colOff>152400</xdr:colOff>
      <xdr:row>555</xdr:row>
      <xdr:rowOff>228600</xdr:rowOff>
    </xdr:to>
    <xdr:pic>
      <xdr:nvPicPr>
        <xdr:cNvPr id="9696" name="Picture 9695">
          <a:hlinkClick xmlns:r="http://schemas.openxmlformats.org/officeDocument/2006/relationships" r:id="rId398" tgtFrame="_top"/>
          <a:extLst>
            <a:ext uri="{FF2B5EF4-FFF2-40B4-BE49-F238E27FC236}">
              <a16:creationId xmlns:a16="http://schemas.microsoft.com/office/drawing/2014/main" id="{3BCBABDB-98AA-4C51-A2BB-C923B9FF8C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809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314325</xdr:rowOff>
    </xdr:from>
    <xdr:to>
      <xdr:col>0</xdr:col>
      <xdr:colOff>152400</xdr:colOff>
      <xdr:row>550</xdr:row>
      <xdr:rowOff>159329</xdr:rowOff>
    </xdr:to>
    <xdr:pic>
      <xdr:nvPicPr>
        <xdr:cNvPr id="9697" name="Picture 9696">
          <a:hlinkClick xmlns:r="http://schemas.openxmlformats.org/officeDocument/2006/relationships" r:id="rId399" tgtFrame="_top"/>
          <a:extLst>
            <a:ext uri="{FF2B5EF4-FFF2-40B4-BE49-F238E27FC236}">
              <a16:creationId xmlns:a16="http://schemas.microsoft.com/office/drawing/2014/main" id="{E5A09799-38AA-42E6-80B0-67376A8C43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66850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xdr:row>
      <xdr:rowOff>552450</xdr:rowOff>
    </xdr:from>
    <xdr:to>
      <xdr:col>0</xdr:col>
      <xdr:colOff>152400</xdr:colOff>
      <xdr:row>526</xdr:row>
      <xdr:rowOff>159327</xdr:rowOff>
    </xdr:to>
    <xdr:pic>
      <xdr:nvPicPr>
        <xdr:cNvPr id="9698" name="Picture 9697">
          <a:hlinkClick xmlns:r="http://schemas.openxmlformats.org/officeDocument/2006/relationships" r:id="rId400" tgtFrame="_top"/>
          <a:extLst>
            <a:ext uri="{FF2B5EF4-FFF2-40B4-BE49-F238E27FC236}">
              <a16:creationId xmlns:a16="http://schemas.microsoft.com/office/drawing/2014/main" id="{3E706840-282E-4E24-9423-36C63490DE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0284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461</xdr:row>
      <xdr:rowOff>790575</xdr:rowOff>
    </xdr:from>
    <xdr:to>
      <xdr:col>0</xdr:col>
      <xdr:colOff>152400</xdr:colOff>
      <xdr:row>462</xdr:row>
      <xdr:rowOff>159326</xdr:rowOff>
    </xdr:to>
    <xdr:pic>
      <xdr:nvPicPr>
        <xdr:cNvPr id="9699" name="Picture 9698">
          <a:hlinkClick xmlns:r="http://schemas.openxmlformats.org/officeDocument/2006/relationships" r:id="rId401" tgtFrame="_top"/>
          <a:extLst>
            <a:ext uri="{FF2B5EF4-FFF2-40B4-BE49-F238E27FC236}">
              <a16:creationId xmlns:a16="http://schemas.microsoft.com/office/drawing/2014/main" id="{58D73808-1885-4B47-8247-CD7782F6D4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3215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1028700</xdr:rowOff>
    </xdr:from>
    <xdr:to>
      <xdr:col>0</xdr:col>
      <xdr:colOff>152400</xdr:colOff>
      <xdr:row>463</xdr:row>
      <xdr:rowOff>159329</xdr:rowOff>
    </xdr:to>
    <xdr:pic>
      <xdr:nvPicPr>
        <xdr:cNvPr id="9700" name="Picture 9699">
          <a:hlinkClick xmlns:r="http://schemas.openxmlformats.org/officeDocument/2006/relationships" r:id="rId402" tgtFrame="_top"/>
          <a:extLst>
            <a:ext uri="{FF2B5EF4-FFF2-40B4-BE49-F238E27FC236}">
              <a16:creationId xmlns:a16="http://schemas.microsoft.com/office/drawing/2014/main" id="{CA09DE2C-6540-4EA6-AEB1-2FFDD6F59D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34821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463</xdr:row>
      <xdr:rowOff>1447800</xdr:rowOff>
    </xdr:from>
    <xdr:to>
      <xdr:col>0</xdr:col>
      <xdr:colOff>152400</xdr:colOff>
      <xdr:row>464</xdr:row>
      <xdr:rowOff>159326</xdr:rowOff>
    </xdr:to>
    <xdr:pic>
      <xdr:nvPicPr>
        <xdr:cNvPr id="9701" name="Picture 9700">
          <a:hlinkClick xmlns:r="http://schemas.openxmlformats.org/officeDocument/2006/relationships" r:id="rId403" tgtFrame="_top"/>
          <a:extLst>
            <a:ext uri="{FF2B5EF4-FFF2-40B4-BE49-F238E27FC236}">
              <a16:creationId xmlns:a16="http://schemas.microsoft.com/office/drawing/2014/main" id="{F4BD5747-36EC-49A2-9B37-03611732C7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3748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464</xdr:row>
      <xdr:rowOff>1143000</xdr:rowOff>
    </xdr:from>
    <xdr:to>
      <xdr:col>0</xdr:col>
      <xdr:colOff>152400</xdr:colOff>
      <xdr:row>465</xdr:row>
      <xdr:rowOff>159327</xdr:rowOff>
    </xdr:to>
    <xdr:pic>
      <xdr:nvPicPr>
        <xdr:cNvPr id="9702" name="Picture 9701">
          <a:hlinkClick xmlns:r="http://schemas.openxmlformats.org/officeDocument/2006/relationships" r:id="rId404" tgtFrame="_top"/>
          <a:extLst>
            <a:ext uri="{FF2B5EF4-FFF2-40B4-BE49-F238E27FC236}">
              <a16:creationId xmlns:a16="http://schemas.microsoft.com/office/drawing/2014/main" id="{C2BF7F77-58FB-4FA1-8E98-F16D812BCF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4015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465</xdr:row>
      <xdr:rowOff>838200</xdr:rowOff>
    </xdr:from>
    <xdr:to>
      <xdr:col>0</xdr:col>
      <xdr:colOff>152400</xdr:colOff>
      <xdr:row>466</xdr:row>
      <xdr:rowOff>159328</xdr:rowOff>
    </xdr:to>
    <xdr:pic>
      <xdr:nvPicPr>
        <xdr:cNvPr id="9703" name="Picture 9702">
          <a:hlinkClick xmlns:r="http://schemas.openxmlformats.org/officeDocument/2006/relationships" r:id="rId405" tgtFrame="_top"/>
          <a:extLst>
            <a:ext uri="{FF2B5EF4-FFF2-40B4-BE49-F238E27FC236}">
              <a16:creationId xmlns:a16="http://schemas.microsoft.com/office/drawing/2014/main" id="{6C88C4A7-E1BE-4619-B00A-04188161FD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4282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466</xdr:row>
      <xdr:rowOff>533400</xdr:rowOff>
    </xdr:from>
    <xdr:to>
      <xdr:col>0</xdr:col>
      <xdr:colOff>152400</xdr:colOff>
      <xdr:row>467</xdr:row>
      <xdr:rowOff>159328</xdr:rowOff>
    </xdr:to>
    <xdr:pic>
      <xdr:nvPicPr>
        <xdr:cNvPr id="9704" name="Picture 9703">
          <a:hlinkClick xmlns:r="http://schemas.openxmlformats.org/officeDocument/2006/relationships" r:id="rId406" tgtFrame="_top"/>
          <a:extLst>
            <a:ext uri="{FF2B5EF4-FFF2-40B4-BE49-F238E27FC236}">
              <a16:creationId xmlns:a16="http://schemas.microsoft.com/office/drawing/2014/main" id="{DFC753B1-17E0-4FAF-8AA2-C9196A735A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4548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467</xdr:row>
      <xdr:rowOff>409575</xdr:rowOff>
    </xdr:from>
    <xdr:to>
      <xdr:col>0</xdr:col>
      <xdr:colOff>152400</xdr:colOff>
      <xdr:row>468</xdr:row>
      <xdr:rowOff>159326</xdr:rowOff>
    </xdr:to>
    <xdr:pic>
      <xdr:nvPicPr>
        <xdr:cNvPr id="9705" name="Picture 9704">
          <a:hlinkClick xmlns:r="http://schemas.openxmlformats.org/officeDocument/2006/relationships" r:id="rId407" tgtFrame="_top"/>
          <a:extLst>
            <a:ext uri="{FF2B5EF4-FFF2-40B4-BE49-F238E27FC236}">
              <a16:creationId xmlns:a16="http://schemas.microsoft.com/office/drawing/2014/main" id="{A238F1F6-AF5D-4426-90E1-5902B8EB62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4815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468</xdr:row>
      <xdr:rowOff>466725</xdr:rowOff>
    </xdr:from>
    <xdr:to>
      <xdr:col>0</xdr:col>
      <xdr:colOff>152400</xdr:colOff>
      <xdr:row>469</xdr:row>
      <xdr:rowOff>159328</xdr:rowOff>
    </xdr:to>
    <xdr:pic>
      <xdr:nvPicPr>
        <xdr:cNvPr id="9706" name="Picture 9705">
          <a:hlinkClick xmlns:r="http://schemas.openxmlformats.org/officeDocument/2006/relationships" r:id="rId408" tgtFrame="_top"/>
          <a:extLst>
            <a:ext uri="{FF2B5EF4-FFF2-40B4-BE49-F238E27FC236}">
              <a16:creationId xmlns:a16="http://schemas.microsoft.com/office/drawing/2014/main" id="{89E99361-B7F5-4AF7-8E80-EF7619E7AE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082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469</xdr:row>
      <xdr:rowOff>161925</xdr:rowOff>
    </xdr:from>
    <xdr:to>
      <xdr:col>0</xdr:col>
      <xdr:colOff>152400</xdr:colOff>
      <xdr:row>470</xdr:row>
      <xdr:rowOff>54552</xdr:rowOff>
    </xdr:to>
    <xdr:pic>
      <xdr:nvPicPr>
        <xdr:cNvPr id="9707" name="Picture 9706">
          <a:hlinkClick xmlns:r="http://schemas.openxmlformats.org/officeDocument/2006/relationships" r:id="rId409" tgtFrame="_top"/>
          <a:extLst>
            <a:ext uri="{FF2B5EF4-FFF2-40B4-BE49-F238E27FC236}">
              <a16:creationId xmlns:a16="http://schemas.microsoft.com/office/drawing/2014/main" id="{6EF1E9A3-ECC2-4BDF-93F7-52172F7402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2442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469</xdr:row>
      <xdr:rowOff>2028825</xdr:rowOff>
    </xdr:from>
    <xdr:to>
      <xdr:col>0</xdr:col>
      <xdr:colOff>152400</xdr:colOff>
      <xdr:row>470</xdr:row>
      <xdr:rowOff>159327</xdr:rowOff>
    </xdr:to>
    <xdr:pic>
      <xdr:nvPicPr>
        <xdr:cNvPr id="9708" name="Picture 9707">
          <a:hlinkClick xmlns:r="http://schemas.openxmlformats.org/officeDocument/2006/relationships" r:id="rId410" tgtFrame="_top"/>
          <a:extLst>
            <a:ext uri="{FF2B5EF4-FFF2-40B4-BE49-F238E27FC236}">
              <a16:creationId xmlns:a16="http://schemas.microsoft.com/office/drawing/2014/main" id="{21F35713-4AED-4C40-8EF6-2EF7CEFFB9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349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xdr:row>
      <xdr:rowOff>1543050</xdr:rowOff>
    </xdr:from>
    <xdr:to>
      <xdr:col>0</xdr:col>
      <xdr:colOff>152400</xdr:colOff>
      <xdr:row>474</xdr:row>
      <xdr:rowOff>159326</xdr:rowOff>
    </xdr:to>
    <xdr:pic>
      <xdr:nvPicPr>
        <xdr:cNvPr id="9709" name="Picture 9708">
          <a:hlinkClick xmlns:r="http://schemas.openxmlformats.org/officeDocument/2006/relationships" r:id="rId411" tgtFrame="_top"/>
          <a:extLst>
            <a:ext uri="{FF2B5EF4-FFF2-40B4-BE49-F238E27FC236}">
              <a16:creationId xmlns:a16="http://schemas.microsoft.com/office/drawing/2014/main" id="{136DAF38-FE51-4467-B5DC-C1978CAB7F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6415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474</xdr:row>
      <xdr:rowOff>1057275</xdr:rowOff>
    </xdr:from>
    <xdr:to>
      <xdr:col>0</xdr:col>
      <xdr:colOff>152400</xdr:colOff>
      <xdr:row>475</xdr:row>
      <xdr:rowOff>159327</xdr:rowOff>
    </xdr:to>
    <xdr:pic>
      <xdr:nvPicPr>
        <xdr:cNvPr id="9710" name="Picture 9709">
          <a:hlinkClick xmlns:r="http://schemas.openxmlformats.org/officeDocument/2006/relationships" r:id="rId412" tgtFrame="_top"/>
          <a:extLst>
            <a:ext uri="{FF2B5EF4-FFF2-40B4-BE49-F238E27FC236}">
              <a16:creationId xmlns:a16="http://schemas.microsoft.com/office/drawing/2014/main" id="{C18D4EEF-53B7-4CEE-8D22-994868272B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6682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472</xdr:row>
      <xdr:rowOff>571500</xdr:rowOff>
    </xdr:from>
    <xdr:to>
      <xdr:col>0</xdr:col>
      <xdr:colOff>152400</xdr:colOff>
      <xdr:row>473</xdr:row>
      <xdr:rowOff>159327</xdr:rowOff>
    </xdr:to>
    <xdr:pic>
      <xdr:nvPicPr>
        <xdr:cNvPr id="9711" name="Picture 9710">
          <a:hlinkClick xmlns:r="http://schemas.openxmlformats.org/officeDocument/2006/relationships" r:id="rId413" tgtFrame="_top"/>
          <a:extLst>
            <a:ext uri="{FF2B5EF4-FFF2-40B4-BE49-F238E27FC236}">
              <a16:creationId xmlns:a16="http://schemas.microsoft.com/office/drawing/2014/main" id="{24039706-881D-412B-B709-D0385A9946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6149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472</xdr:row>
      <xdr:rowOff>2257425</xdr:rowOff>
    </xdr:from>
    <xdr:to>
      <xdr:col>0</xdr:col>
      <xdr:colOff>152400</xdr:colOff>
      <xdr:row>473</xdr:row>
      <xdr:rowOff>161925</xdr:rowOff>
    </xdr:to>
    <xdr:pic>
      <xdr:nvPicPr>
        <xdr:cNvPr id="9712" name="Picture 9711">
          <a:hlinkClick xmlns:r="http://schemas.openxmlformats.org/officeDocument/2006/relationships" r:id="rId414" tgtFrame="_top"/>
          <a:extLst>
            <a:ext uri="{FF2B5EF4-FFF2-40B4-BE49-F238E27FC236}">
              <a16:creationId xmlns:a16="http://schemas.microsoft.com/office/drawing/2014/main" id="{63BF85B1-3199-4C5E-9874-A08F6E80B6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6149100"/>
          <a:ext cx="1524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475</xdr:row>
      <xdr:rowOff>2314575</xdr:rowOff>
    </xdr:from>
    <xdr:to>
      <xdr:col>0</xdr:col>
      <xdr:colOff>152400</xdr:colOff>
      <xdr:row>476</xdr:row>
      <xdr:rowOff>161927</xdr:rowOff>
    </xdr:to>
    <xdr:pic>
      <xdr:nvPicPr>
        <xdr:cNvPr id="9713" name="Picture 9712">
          <a:hlinkClick xmlns:r="http://schemas.openxmlformats.org/officeDocument/2006/relationships" r:id="rId415" tgtFrame="_top"/>
          <a:extLst>
            <a:ext uri="{FF2B5EF4-FFF2-40B4-BE49-F238E27FC236}">
              <a16:creationId xmlns:a16="http://schemas.microsoft.com/office/drawing/2014/main" id="{D2A6602C-9437-41FD-961D-5AAF976A68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6949200"/>
          <a:ext cx="152400" cy="161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476</xdr:row>
      <xdr:rowOff>381000</xdr:rowOff>
    </xdr:from>
    <xdr:to>
      <xdr:col>0</xdr:col>
      <xdr:colOff>152400</xdr:colOff>
      <xdr:row>477</xdr:row>
      <xdr:rowOff>159328</xdr:rowOff>
    </xdr:to>
    <xdr:pic>
      <xdr:nvPicPr>
        <xdr:cNvPr id="9714" name="Picture 9713">
          <a:hlinkClick xmlns:r="http://schemas.openxmlformats.org/officeDocument/2006/relationships" r:id="rId416" tgtFrame="_top"/>
          <a:extLst>
            <a:ext uri="{FF2B5EF4-FFF2-40B4-BE49-F238E27FC236}">
              <a16:creationId xmlns:a16="http://schemas.microsoft.com/office/drawing/2014/main" id="{8A0B3946-106A-40B0-9682-7921FFD68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215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470</xdr:row>
      <xdr:rowOff>800100</xdr:rowOff>
    </xdr:from>
    <xdr:to>
      <xdr:col>0</xdr:col>
      <xdr:colOff>152400</xdr:colOff>
      <xdr:row>471</xdr:row>
      <xdr:rowOff>159327</xdr:rowOff>
    </xdr:to>
    <xdr:pic>
      <xdr:nvPicPr>
        <xdr:cNvPr id="9715" name="Picture 9714">
          <a:hlinkClick xmlns:r="http://schemas.openxmlformats.org/officeDocument/2006/relationships" r:id="rId417" tgtFrame="_top"/>
          <a:extLst>
            <a:ext uri="{FF2B5EF4-FFF2-40B4-BE49-F238E27FC236}">
              <a16:creationId xmlns:a16="http://schemas.microsoft.com/office/drawing/2014/main" id="{7BACFECE-8C0E-4120-BB76-ECBDBD3769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615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477</xdr:row>
      <xdr:rowOff>1219200</xdr:rowOff>
    </xdr:from>
    <xdr:to>
      <xdr:col>0</xdr:col>
      <xdr:colOff>152400</xdr:colOff>
      <xdr:row>478</xdr:row>
      <xdr:rowOff>159327</xdr:rowOff>
    </xdr:to>
    <xdr:pic>
      <xdr:nvPicPr>
        <xdr:cNvPr id="9716" name="Picture 9715">
          <a:hlinkClick xmlns:r="http://schemas.openxmlformats.org/officeDocument/2006/relationships" r:id="rId418" tgtFrame="_top"/>
          <a:extLst>
            <a:ext uri="{FF2B5EF4-FFF2-40B4-BE49-F238E27FC236}">
              <a16:creationId xmlns:a16="http://schemas.microsoft.com/office/drawing/2014/main" id="{72373E4F-2202-448E-BA0D-F41E47AFFF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482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478</xdr:row>
      <xdr:rowOff>1638300</xdr:rowOff>
    </xdr:from>
    <xdr:to>
      <xdr:col>0</xdr:col>
      <xdr:colOff>152400</xdr:colOff>
      <xdr:row>479</xdr:row>
      <xdr:rowOff>159326</xdr:rowOff>
    </xdr:to>
    <xdr:pic>
      <xdr:nvPicPr>
        <xdr:cNvPr id="9717" name="Picture 9716">
          <a:hlinkClick xmlns:r="http://schemas.openxmlformats.org/officeDocument/2006/relationships" r:id="rId419" tgtFrame="_top"/>
          <a:extLst>
            <a:ext uri="{FF2B5EF4-FFF2-40B4-BE49-F238E27FC236}">
              <a16:creationId xmlns:a16="http://schemas.microsoft.com/office/drawing/2014/main" id="{52230E41-0038-4FB0-8299-105918BCC1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749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483</xdr:row>
      <xdr:rowOff>66675</xdr:rowOff>
    </xdr:from>
    <xdr:to>
      <xdr:col>0</xdr:col>
      <xdr:colOff>152400</xdr:colOff>
      <xdr:row>483</xdr:row>
      <xdr:rowOff>219075</xdr:rowOff>
    </xdr:to>
    <xdr:pic>
      <xdr:nvPicPr>
        <xdr:cNvPr id="9718" name="Picture 9717">
          <a:hlinkClick xmlns:r="http://schemas.openxmlformats.org/officeDocument/2006/relationships" r:id="rId420" tgtFrame="_top"/>
          <a:extLst>
            <a:ext uri="{FF2B5EF4-FFF2-40B4-BE49-F238E27FC236}">
              <a16:creationId xmlns:a16="http://schemas.microsoft.com/office/drawing/2014/main" id="{B24F831B-C89D-4338-8984-0868788880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8882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481</xdr:row>
      <xdr:rowOff>485775</xdr:rowOff>
    </xdr:from>
    <xdr:to>
      <xdr:col>0</xdr:col>
      <xdr:colOff>152400</xdr:colOff>
      <xdr:row>482</xdr:row>
      <xdr:rowOff>159328</xdr:rowOff>
    </xdr:to>
    <xdr:pic>
      <xdr:nvPicPr>
        <xdr:cNvPr id="9719" name="Picture 9718">
          <a:hlinkClick xmlns:r="http://schemas.openxmlformats.org/officeDocument/2006/relationships" r:id="rId421" tgtFrame="_top"/>
          <a:extLst>
            <a:ext uri="{FF2B5EF4-FFF2-40B4-BE49-F238E27FC236}">
              <a16:creationId xmlns:a16="http://schemas.microsoft.com/office/drawing/2014/main" id="{E3316701-6AF2-40D3-AC06-6AA0D9CEC6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8549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486</xdr:row>
      <xdr:rowOff>904875</xdr:rowOff>
    </xdr:from>
    <xdr:to>
      <xdr:col>0</xdr:col>
      <xdr:colOff>152400</xdr:colOff>
      <xdr:row>487</xdr:row>
      <xdr:rowOff>159327</xdr:rowOff>
    </xdr:to>
    <xdr:pic>
      <xdr:nvPicPr>
        <xdr:cNvPr id="9720" name="Picture 9719">
          <a:hlinkClick xmlns:r="http://schemas.openxmlformats.org/officeDocument/2006/relationships" r:id="rId422" tgtFrame="_top"/>
          <a:extLst>
            <a:ext uri="{FF2B5EF4-FFF2-40B4-BE49-F238E27FC236}">
              <a16:creationId xmlns:a16="http://schemas.microsoft.com/office/drawing/2014/main" id="{ECC3BA27-A183-4855-AFE2-7A774EC52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9882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487</xdr:row>
      <xdr:rowOff>1323975</xdr:rowOff>
    </xdr:from>
    <xdr:to>
      <xdr:col>0</xdr:col>
      <xdr:colOff>152400</xdr:colOff>
      <xdr:row>488</xdr:row>
      <xdr:rowOff>159327</xdr:rowOff>
    </xdr:to>
    <xdr:pic>
      <xdr:nvPicPr>
        <xdr:cNvPr id="9721" name="Picture 9720">
          <a:hlinkClick xmlns:r="http://schemas.openxmlformats.org/officeDocument/2006/relationships" r:id="rId423" tgtFrame="_top"/>
          <a:extLst>
            <a:ext uri="{FF2B5EF4-FFF2-40B4-BE49-F238E27FC236}">
              <a16:creationId xmlns:a16="http://schemas.microsoft.com/office/drawing/2014/main" id="{47CA314E-EC49-4171-B693-1826BE5B03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0149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489</xdr:row>
      <xdr:rowOff>1743075</xdr:rowOff>
    </xdr:from>
    <xdr:to>
      <xdr:col>0</xdr:col>
      <xdr:colOff>152400</xdr:colOff>
      <xdr:row>490</xdr:row>
      <xdr:rowOff>159327</xdr:rowOff>
    </xdr:to>
    <xdr:pic>
      <xdr:nvPicPr>
        <xdr:cNvPr id="9722" name="Picture 9721">
          <a:hlinkClick xmlns:r="http://schemas.openxmlformats.org/officeDocument/2006/relationships" r:id="rId424" tgtFrame="_top"/>
          <a:extLst>
            <a:ext uri="{FF2B5EF4-FFF2-40B4-BE49-F238E27FC236}">
              <a16:creationId xmlns:a16="http://schemas.microsoft.com/office/drawing/2014/main" id="{9BFD7349-CCAB-42E6-BF11-7CCDFF50D2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0683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484</xdr:row>
      <xdr:rowOff>171450</xdr:rowOff>
    </xdr:from>
    <xdr:to>
      <xdr:col>0</xdr:col>
      <xdr:colOff>152400</xdr:colOff>
      <xdr:row>485</xdr:row>
      <xdr:rowOff>64076</xdr:rowOff>
    </xdr:to>
    <xdr:pic>
      <xdr:nvPicPr>
        <xdr:cNvPr id="9723" name="Picture 9722">
          <a:hlinkClick xmlns:r="http://schemas.openxmlformats.org/officeDocument/2006/relationships" r:id="rId425" tgtFrame="_top"/>
          <a:extLst>
            <a:ext uri="{FF2B5EF4-FFF2-40B4-BE49-F238E27FC236}">
              <a16:creationId xmlns:a16="http://schemas.microsoft.com/office/drawing/2014/main" id="{BD9D4916-968E-42EB-92F9-1786F70D64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925425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485</xdr:row>
      <xdr:rowOff>409575</xdr:rowOff>
    </xdr:from>
    <xdr:to>
      <xdr:col>0</xdr:col>
      <xdr:colOff>152400</xdr:colOff>
      <xdr:row>486</xdr:row>
      <xdr:rowOff>159328</xdr:rowOff>
    </xdr:to>
    <xdr:pic>
      <xdr:nvPicPr>
        <xdr:cNvPr id="9724" name="Picture 9723">
          <a:hlinkClick xmlns:r="http://schemas.openxmlformats.org/officeDocument/2006/relationships" r:id="rId426" tgtFrame="_top"/>
          <a:extLst>
            <a:ext uri="{FF2B5EF4-FFF2-40B4-BE49-F238E27FC236}">
              <a16:creationId xmlns:a16="http://schemas.microsoft.com/office/drawing/2014/main" id="{19F3E491-4982-4C90-8D54-C1693DC860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9616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488</xdr:row>
      <xdr:rowOff>647700</xdr:rowOff>
    </xdr:from>
    <xdr:to>
      <xdr:col>0</xdr:col>
      <xdr:colOff>152400</xdr:colOff>
      <xdr:row>489</xdr:row>
      <xdr:rowOff>159329</xdr:rowOff>
    </xdr:to>
    <xdr:pic>
      <xdr:nvPicPr>
        <xdr:cNvPr id="9725" name="Picture 9724">
          <a:hlinkClick xmlns:r="http://schemas.openxmlformats.org/officeDocument/2006/relationships" r:id="rId427" tgtFrame="_top"/>
          <a:extLst>
            <a:ext uri="{FF2B5EF4-FFF2-40B4-BE49-F238E27FC236}">
              <a16:creationId xmlns:a16="http://schemas.microsoft.com/office/drawing/2014/main" id="{FE211748-1F3C-4AC1-81B3-A51D65AF8F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04163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493</xdr:row>
      <xdr:rowOff>885825</xdr:rowOff>
    </xdr:from>
    <xdr:to>
      <xdr:col>0</xdr:col>
      <xdr:colOff>152400</xdr:colOff>
      <xdr:row>494</xdr:row>
      <xdr:rowOff>159327</xdr:rowOff>
    </xdr:to>
    <xdr:pic>
      <xdr:nvPicPr>
        <xdr:cNvPr id="9726" name="Picture 9725">
          <a:hlinkClick xmlns:r="http://schemas.openxmlformats.org/officeDocument/2006/relationships" r:id="rId428" tgtFrame="_top"/>
          <a:extLst>
            <a:ext uri="{FF2B5EF4-FFF2-40B4-BE49-F238E27FC236}">
              <a16:creationId xmlns:a16="http://schemas.microsoft.com/office/drawing/2014/main" id="{8A0A475F-3064-46F5-91DD-694E3CD6C3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1749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507</xdr:row>
      <xdr:rowOff>1123950</xdr:rowOff>
    </xdr:from>
    <xdr:to>
      <xdr:col>0</xdr:col>
      <xdr:colOff>152400</xdr:colOff>
      <xdr:row>508</xdr:row>
      <xdr:rowOff>159326</xdr:rowOff>
    </xdr:to>
    <xdr:pic>
      <xdr:nvPicPr>
        <xdr:cNvPr id="9727" name="Picture 9726">
          <a:hlinkClick xmlns:r="http://schemas.openxmlformats.org/officeDocument/2006/relationships" r:id="rId429" tgtFrame="_top"/>
          <a:extLst>
            <a:ext uri="{FF2B5EF4-FFF2-40B4-BE49-F238E27FC236}">
              <a16:creationId xmlns:a16="http://schemas.microsoft.com/office/drawing/2014/main" id="{F589B2C8-C1F5-4D3B-B852-572291149D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483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495</xdr:row>
      <xdr:rowOff>1543050</xdr:rowOff>
    </xdr:from>
    <xdr:to>
      <xdr:col>0</xdr:col>
      <xdr:colOff>152400</xdr:colOff>
      <xdr:row>496</xdr:row>
      <xdr:rowOff>158459</xdr:rowOff>
    </xdr:to>
    <xdr:pic>
      <xdr:nvPicPr>
        <xdr:cNvPr id="9728" name="Picture 9727">
          <a:hlinkClick xmlns:r="http://schemas.openxmlformats.org/officeDocument/2006/relationships" r:id="rId430" tgtFrame="_top"/>
          <a:extLst>
            <a:ext uri="{FF2B5EF4-FFF2-40B4-BE49-F238E27FC236}">
              <a16:creationId xmlns:a16="http://schemas.microsoft.com/office/drawing/2014/main" id="{46CA88DB-26BD-4A35-BAA2-1E29E57E28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2283200"/>
          <a:ext cx="152400" cy="158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510</xdr:row>
      <xdr:rowOff>333375</xdr:rowOff>
    </xdr:from>
    <xdr:to>
      <xdr:col>0</xdr:col>
      <xdr:colOff>152400</xdr:colOff>
      <xdr:row>511</xdr:row>
      <xdr:rowOff>159327</xdr:rowOff>
    </xdr:to>
    <xdr:pic>
      <xdr:nvPicPr>
        <xdr:cNvPr id="9729" name="Picture 9728">
          <a:hlinkClick xmlns:r="http://schemas.openxmlformats.org/officeDocument/2006/relationships" r:id="rId431" tgtFrame="_top"/>
          <a:extLst>
            <a:ext uri="{FF2B5EF4-FFF2-40B4-BE49-F238E27FC236}">
              <a16:creationId xmlns:a16="http://schemas.microsoft.com/office/drawing/2014/main" id="{8287A0E2-08F6-48CC-A225-4638402824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6283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494</xdr:row>
      <xdr:rowOff>752475</xdr:rowOff>
    </xdr:from>
    <xdr:to>
      <xdr:col>0</xdr:col>
      <xdr:colOff>152400</xdr:colOff>
      <xdr:row>495</xdr:row>
      <xdr:rowOff>159328</xdr:rowOff>
    </xdr:to>
    <xdr:pic>
      <xdr:nvPicPr>
        <xdr:cNvPr id="9730" name="Picture 9729">
          <a:hlinkClick xmlns:r="http://schemas.openxmlformats.org/officeDocument/2006/relationships" r:id="rId432" tgtFrame="_top"/>
          <a:extLst>
            <a:ext uri="{FF2B5EF4-FFF2-40B4-BE49-F238E27FC236}">
              <a16:creationId xmlns:a16="http://schemas.microsoft.com/office/drawing/2014/main" id="{FE29D090-94ED-4020-A05F-BBC0F2C3A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2016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508</xdr:row>
      <xdr:rowOff>1171575</xdr:rowOff>
    </xdr:from>
    <xdr:to>
      <xdr:col>0</xdr:col>
      <xdr:colOff>152400</xdr:colOff>
      <xdr:row>509</xdr:row>
      <xdr:rowOff>159328</xdr:rowOff>
    </xdr:to>
    <xdr:pic>
      <xdr:nvPicPr>
        <xdr:cNvPr id="9731" name="Picture 9730">
          <a:hlinkClick xmlns:r="http://schemas.openxmlformats.org/officeDocument/2006/relationships" r:id="rId433" tgtFrame="_top"/>
          <a:extLst>
            <a:ext uri="{FF2B5EF4-FFF2-40B4-BE49-F238E27FC236}">
              <a16:creationId xmlns:a16="http://schemas.microsoft.com/office/drawing/2014/main" id="{14246C87-C8E9-4732-B864-406CA0F41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750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491</xdr:row>
      <xdr:rowOff>1409700</xdr:rowOff>
    </xdr:from>
    <xdr:to>
      <xdr:col>0</xdr:col>
      <xdr:colOff>152400</xdr:colOff>
      <xdr:row>492</xdr:row>
      <xdr:rowOff>159327</xdr:rowOff>
    </xdr:to>
    <xdr:pic>
      <xdr:nvPicPr>
        <xdr:cNvPr id="9732" name="Picture 9731">
          <a:hlinkClick xmlns:r="http://schemas.openxmlformats.org/officeDocument/2006/relationships" r:id="rId434" tgtFrame="_top"/>
          <a:extLst>
            <a:ext uri="{FF2B5EF4-FFF2-40B4-BE49-F238E27FC236}">
              <a16:creationId xmlns:a16="http://schemas.microsoft.com/office/drawing/2014/main" id="{B4B14F87-70AD-48E1-A13D-17FDA90368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1216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506</xdr:row>
      <xdr:rowOff>1647825</xdr:rowOff>
    </xdr:from>
    <xdr:to>
      <xdr:col>0</xdr:col>
      <xdr:colOff>152400</xdr:colOff>
      <xdr:row>507</xdr:row>
      <xdr:rowOff>159327</xdr:rowOff>
    </xdr:to>
    <xdr:pic>
      <xdr:nvPicPr>
        <xdr:cNvPr id="9733" name="Picture 9732">
          <a:hlinkClick xmlns:r="http://schemas.openxmlformats.org/officeDocument/2006/relationships" r:id="rId435" tgtFrame="_top"/>
          <a:extLst>
            <a:ext uri="{FF2B5EF4-FFF2-40B4-BE49-F238E27FC236}">
              <a16:creationId xmlns:a16="http://schemas.microsoft.com/office/drawing/2014/main" id="{ADF434B9-0D57-4E98-AA14-DE8E9081F8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216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581</xdr:row>
      <xdr:rowOff>76200</xdr:rowOff>
    </xdr:from>
    <xdr:to>
      <xdr:col>0</xdr:col>
      <xdr:colOff>152400</xdr:colOff>
      <xdr:row>581</xdr:row>
      <xdr:rowOff>228600</xdr:rowOff>
    </xdr:to>
    <xdr:pic>
      <xdr:nvPicPr>
        <xdr:cNvPr id="9734" name="Picture 9733">
          <a:hlinkClick xmlns:r="http://schemas.openxmlformats.org/officeDocument/2006/relationships" r:id="rId436" tgtFrame="_top"/>
          <a:extLst>
            <a:ext uri="{FF2B5EF4-FFF2-40B4-BE49-F238E27FC236}">
              <a16:creationId xmlns:a16="http://schemas.microsoft.com/office/drawing/2014/main" id="{2B7C17BE-B935-432B-9190-A9A5636804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502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574</xdr:row>
      <xdr:rowOff>314325</xdr:rowOff>
    </xdr:from>
    <xdr:to>
      <xdr:col>0</xdr:col>
      <xdr:colOff>152400</xdr:colOff>
      <xdr:row>575</xdr:row>
      <xdr:rowOff>159327</xdr:rowOff>
    </xdr:to>
    <xdr:pic>
      <xdr:nvPicPr>
        <xdr:cNvPr id="9735" name="Picture 9734">
          <a:hlinkClick xmlns:r="http://schemas.openxmlformats.org/officeDocument/2006/relationships" r:id="rId437" tgtFrame="_top"/>
          <a:extLst>
            <a:ext uri="{FF2B5EF4-FFF2-40B4-BE49-F238E27FC236}">
              <a16:creationId xmlns:a16="http://schemas.microsoft.com/office/drawing/2014/main" id="{F03BE21D-D4EC-47F4-854B-F2CA745FB0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352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577</xdr:row>
      <xdr:rowOff>371475</xdr:rowOff>
    </xdr:from>
    <xdr:to>
      <xdr:col>0</xdr:col>
      <xdr:colOff>152400</xdr:colOff>
      <xdr:row>578</xdr:row>
      <xdr:rowOff>159328</xdr:rowOff>
    </xdr:to>
    <xdr:pic>
      <xdr:nvPicPr>
        <xdr:cNvPr id="9736" name="Picture 9735">
          <a:hlinkClick xmlns:r="http://schemas.openxmlformats.org/officeDocument/2006/relationships" r:id="rId438" tgtFrame="_top"/>
          <a:extLst>
            <a:ext uri="{FF2B5EF4-FFF2-40B4-BE49-F238E27FC236}">
              <a16:creationId xmlns:a16="http://schemas.microsoft.com/office/drawing/2014/main" id="{BE651DC3-928D-45BA-8AFF-454AC397CF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4152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539</xdr:row>
      <xdr:rowOff>428625</xdr:rowOff>
    </xdr:from>
    <xdr:to>
      <xdr:col>0</xdr:col>
      <xdr:colOff>152400</xdr:colOff>
      <xdr:row>540</xdr:row>
      <xdr:rowOff>159328</xdr:rowOff>
    </xdr:to>
    <xdr:pic>
      <xdr:nvPicPr>
        <xdr:cNvPr id="9737" name="Picture 9736">
          <a:hlinkClick xmlns:r="http://schemas.openxmlformats.org/officeDocument/2006/relationships" r:id="rId439" tgtFrame="_top"/>
          <a:extLst>
            <a:ext uri="{FF2B5EF4-FFF2-40B4-BE49-F238E27FC236}">
              <a16:creationId xmlns:a16="http://schemas.microsoft.com/office/drawing/2014/main" id="{4E51A3B9-3CC7-4133-A970-EDFD7BFCE9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4018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575</xdr:row>
      <xdr:rowOff>485775</xdr:rowOff>
    </xdr:from>
    <xdr:to>
      <xdr:col>0</xdr:col>
      <xdr:colOff>152400</xdr:colOff>
      <xdr:row>576</xdr:row>
      <xdr:rowOff>159327</xdr:rowOff>
    </xdr:to>
    <xdr:pic>
      <xdr:nvPicPr>
        <xdr:cNvPr id="9738" name="Picture 9737">
          <a:hlinkClick xmlns:r="http://schemas.openxmlformats.org/officeDocument/2006/relationships" r:id="rId440" tgtFrame="_top"/>
          <a:extLst>
            <a:ext uri="{FF2B5EF4-FFF2-40B4-BE49-F238E27FC236}">
              <a16:creationId xmlns:a16="http://schemas.microsoft.com/office/drawing/2014/main" id="{8C476BCF-21D0-4845-8DBE-023792021C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619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xdr:row>
      <xdr:rowOff>542925</xdr:rowOff>
    </xdr:from>
    <xdr:to>
      <xdr:col>0</xdr:col>
      <xdr:colOff>152400</xdr:colOff>
      <xdr:row>537</xdr:row>
      <xdr:rowOff>159327</xdr:rowOff>
    </xdr:to>
    <xdr:pic>
      <xdr:nvPicPr>
        <xdr:cNvPr id="9739" name="Picture 9738">
          <a:hlinkClick xmlns:r="http://schemas.openxmlformats.org/officeDocument/2006/relationships" r:id="rId441" tgtFrame="_top"/>
          <a:extLst>
            <a:ext uri="{FF2B5EF4-FFF2-40B4-BE49-F238E27FC236}">
              <a16:creationId xmlns:a16="http://schemas.microsoft.com/office/drawing/2014/main" id="{0CA9A54C-F6F7-41C8-A475-A3BAC24DAD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3217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578</xdr:row>
      <xdr:rowOff>419100</xdr:rowOff>
    </xdr:from>
    <xdr:to>
      <xdr:col>0</xdr:col>
      <xdr:colOff>152400</xdr:colOff>
      <xdr:row>579</xdr:row>
      <xdr:rowOff>159326</xdr:rowOff>
    </xdr:to>
    <xdr:pic>
      <xdr:nvPicPr>
        <xdr:cNvPr id="9740" name="Picture 9739">
          <a:hlinkClick xmlns:r="http://schemas.openxmlformats.org/officeDocument/2006/relationships" r:id="rId442" tgtFrame="_top"/>
          <a:extLst>
            <a:ext uri="{FF2B5EF4-FFF2-40B4-BE49-F238E27FC236}">
              <a16:creationId xmlns:a16="http://schemas.microsoft.com/office/drawing/2014/main" id="{18B5F80D-599D-4712-92BF-22DB65DD2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4419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555</xdr:row>
      <xdr:rowOff>295275</xdr:rowOff>
    </xdr:from>
    <xdr:to>
      <xdr:col>0</xdr:col>
      <xdr:colOff>152400</xdr:colOff>
      <xdr:row>556</xdr:row>
      <xdr:rowOff>159328</xdr:rowOff>
    </xdr:to>
    <xdr:pic>
      <xdr:nvPicPr>
        <xdr:cNvPr id="9741" name="Picture 9740">
          <a:hlinkClick xmlns:r="http://schemas.openxmlformats.org/officeDocument/2006/relationships" r:id="rId443" tgtFrame="_top"/>
          <a:extLst>
            <a:ext uri="{FF2B5EF4-FFF2-40B4-BE49-F238E27FC236}">
              <a16:creationId xmlns:a16="http://schemas.microsoft.com/office/drawing/2014/main" id="{80450792-943E-4DD7-8B5C-9F56B41C13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8285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537</xdr:row>
      <xdr:rowOff>171450</xdr:rowOff>
    </xdr:from>
    <xdr:to>
      <xdr:col>0</xdr:col>
      <xdr:colOff>152400</xdr:colOff>
      <xdr:row>538</xdr:row>
      <xdr:rowOff>64077</xdr:rowOff>
    </xdr:to>
    <xdr:pic>
      <xdr:nvPicPr>
        <xdr:cNvPr id="9742" name="Picture 9741">
          <a:hlinkClick xmlns:r="http://schemas.openxmlformats.org/officeDocument/2006/relationships" r:id="rId444" tgtFrame="_top"/>
          <a:extLst>
            <a:ext uri="{FF2B5EF4-FFF2-40B4-BE49-F238E27FC236}">
              <a16:creationId xmlns:a16="http://schemas.microsoft.com/office/drawing/2014/main" id="{A8DB3E17-F14F-426B-B3D1-862FB97785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33893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566</xdr:row>
      <xdr:rowOff>47625</xdr:rowOff>
    </xdr:from>
    <xdr:to>
      <xdr:col>0</xdr:col>
      <xdr:colOff>152400</xdr:colOff>
      <xdr:row>566</xdr:row>
      <xdr:rowOff>200025</xdr:rowOff>
    </xdr:to>
    <xdr:pic>
      <xdr:nvPicPr>
        <xdr:cNvPr id="9743" name="Picture 9742">
          <a:hlinkClick xmlns:r="http://schemas.openxmlformats.org/officeDocument/2006/relationships" r:id="rId445" tgtFrame="_top"/>
          <a:extLst>
            <a:ext uri="{FF2B5EF4-FFF2-40B4-BE49-F238E27FC236}">
              <a16:creationId xmlns:a16="http://schemas.microsoft.com/office/drawing/2014/main" id="{B295249D-06B3-45D8-B0DE-F4108C669B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099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556</xdr:row>
      <xdr:rowOff>1733550</xdr:rowOff>
    </xdr:from>
    <xdr:to>
      <xdr:col>0</xdr:col>
      <xdr:colOff>152400</xdr:colOff>
      <xdr:row>557</xdr:row>
      <xdr:rowOff>167987</xdr:rowOff>
    </xdr:to>
    <xdr:pic>
      <xdr:nvPicPr>
        <xdr:cNvPr id="9744" name="Picture 9743">
          <a:hlinkClick xmlns:r="http://schemas.openxmlformats.org/officeDocument/2006/relationships" r:id="rId446" tgtFrame="_top"/>
          <a:extLst>
            <a:ext uri="{FF2B5EF4-FFF2-40B4-BE49-F238E27FC236}">
              <a16:creationId xmlns:a16="http://schemas.microsoft.com/office/drawing/2014/main" id="{19978E15-F364-453C-B83C-FBDDB8D9B4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8551900"/>
          <a:ext cx="152400" cy="167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581</xdr:row>
      <xdr:rowOff>1790700</xdr:rowOff>
    </xdr:from>
    <xdr:to>
      <xdr:col>0</xdr:col>
      <xdr:colOff>152400</xdr:colOff>
      <xdr:row>582</xdr:row>
      <xdr:rowOff>167987</xdr:rowOff>
    </xdr:to>
    <xdr:pic>
      <xdr:nvPicPr>
        <xdr:cNvPr id="9745" name="Picture 9744">
          <a:hlinkClick xmlns:r="http://schemas.openxmlformats.org/officeDocument/2006/relationships" r:id="rId447" tgtFrame="_top"/>
          <a:extLst>
            <a:ext uri="{FF2B5EF4-FFF2-40B4-BE49-F238E27FC236}">
              <a16:creationId xmlns:a16="http://schemas.microsoft.com/office/drawing/2014/main" id="{E77D4B60-877F-4CF9-B942-6FD17518E7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5219400"/>
          <a:ext cx="152400" cy="167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585</xdr:row>
      <xdr:rowOff>38100</xdr:rowOff>
    </xdr:from>
    <xdr:to>
      <xdr:col>0</xdr:col>
      <xdr:colOff>152400</xdr:colOff>
      <xdr:row>585</xdr:row>
      <xdr:rowOff>190500</xdr:rowOff>
    </xdr:to>
    <xdr:pic>
      <xdr:nvPicPr>
        <xdr:cNvPr id="9746" name="Picture 9745">
          <a:hlinkClick xmlns:r="http://schemas.openxmlformats.org/officeDocument/2006/relationships" r:id="rId448" tgtFrame="_top"/>
          <a:extLst>
            <a:ext uri="{FF2B5EF4-FFF2-40B4-BE49-F238E27FC236}">
              <a16:creationId xmlns:a16="http://schemas.microsoft.com/office/drawing/2014/main" id="{48E301F8-2006-4251-8087-419A306207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605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95250</xdr:rowOff>
    </xdr:from>
    <xdr:to>
      <xdr:col>0</xdr:col>
      <xdr:colOff>152400</xdr:colOff>
      <xdr:row>586</xdr:row>
      <xdr:rowOff>247650</xdr:rowOff>
    </xdr:to>
    <xdr:pic>
      <xdr:nvPicPr>
        <xdr:cNvPr id="9747" name="Picture 9746">
          <a:hlinkClick xmlns:r="http://schemas.openxmlformats.org/officeDocument/2006/relationships" r:id="rId449" tgtFrame="_top"/>
          <a:extLst>
            <a:ext uri="{FF2B5EF4-FFF2-40B4-BE49-F238E27FC236}">
              <a16:creationId xmlns:a16="http://schemas.microsoft.com/office/drawing/2014/main" id="{ABCC1E0F-2653-4725-AABA-CCD3CBC489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638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584</xdr:row>
      <xdr:rowOff>152400</xdr:rowOff>
    </xdr:from>
    <xdr:to>
      <xdr:col>0</xdr:col>
      <xdr:colOff>152400</xdr:colOff>
      <xdr:row>585</xdr:row>
      <xdr:rowOff>45027</xdr:rowOff>
    </xdr:to>
    <xdr:pic>
      <xdr:nvPicPr>
        <xdr:cNvPr id="9748" name="Picture 9747">
          <a:hlinkClick xmlns:r="http://schemas.openxmlformats.org/officeDocument/2006/relationships" r:id="rId450" tgtFrame="_top"/>
          <a:extLst>
            <a:ext uri="{FF2B5EF4-FFF2-40B4-BE49-F238E27FC236}">
              <a16:creationId xmlns:a16="http://schemas.microsoft.com/office/drawing/2014/main" id="{84FBCF20-D6C6-4580-ACB1-3926084E6D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590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580</xdr:row>
      <xdr:rowOff>209550</xdr:rowOff>
    </xdr:from>
    <xdr:to>
      <xdr:col>0</xdr:col>
      <xdr:colOff>152400</xdr:colOff>
      <xdr:row>581</xdr:row>
      <xdr:rowOff>102177</xdr:rowOff>
    </xdr:to>
    <xdr:pic>
      <xdr:nvPicPr>
        <xdr:cNvPr id="9749" name="Picture 9748">
          <a:hlinkClick xmlns:r="http://schemas.openxmlformats.org/officeDocument/2006/relationships" r:id="rId451" tgtFrame="_top"/>
          <a:extLst>
            <a:ext uri="{FF2B5EF4-FFF2-40B4-BE49-F238E27FC236}">
              <a16:creationId xmlns:a16="http://schemas.microsoft.com/office/drawing/2014/main" id="{F118EB33-4F81-4F2D-A1CB-6E541F45F4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48955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579</xdr:row>
      <xdr:rowOff>266700</xdr:rowOff>
    </xdr:from>
    <xdr:to>
      <xdr:col>0</xdr:col>
      <xdr:colOff>152400</xdr:colOff>
      <xdr:row>580</xdr:row>
      <xdr:rowOff>159328</xdr:rowOff>
    </xdr:to>
    <xdr:pic>
      <xdr:nvPicPr>
        <xdr:cNvPr id="9750" name="Picture 9749">
          <a:hlinkClick xmlns:r="http://schemas.openxmlformats.org/officeDocument/2006/relationships" r:id="rId452" tgtFrame="_top"/>
          <a:extLst>
            <a:ext uri="{FF2B5EF4-FFF2-40B4-BE49-F238E27FC236}">
              <a16:creationId xmlns:a16="http://schemas.microsoft.com/office/drawing/2014/main" id="{6C844235-F749-4E49-840E-94E7ACBD3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4686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567</xdr:row>
      <xdr:rowOff>323850</xdr:rowOff>
    </xdr:from>
    <xdr:to>
      <xdr:col>0</xdr:col>
      <xdr:colOff>152400</xdr:colOff>
      <xdr:row>568</xdr:row>
      <xdr:rowOff>159328</xdr:rowOff>
    </xdr:to>
    <xdr:pic>
      <xdr:nvPicPr>
        <xdr:cNvPr id="9751" name="Picture 9750">
          <a:hlinkClick xmlns:r="http://schemas.openxmlformats.org/officeDocument/2006/relationships" r:id="rId453" tgtFrame="_top"/>
          <a:extLst>
            <a:ext uri="{FF2B5EF4-FFF2-40B4-BE49-F238E27FC236}">
              <a16:creationId xmlns:a16="http://schemas.microsoft.com/office/drawing/2014/main" id="{3CFF067E-CAB4-4A95-A450-0663D4DB51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1485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585</xdr:row>
      <xdr:rowOff>381000</xdr:rowOff>
    </xdr:from>
    <xdr:to>
      <xdr:col>0</xdr:col>
      <xdr:colOff>152400</xdr:colOff>
      <xdr:row>586</xdr:row>
      <xdr:rowOff>159328</xdr:rowOff>
    </xdr:to>
    <xdr:pic>
      <xdr:nvPicPr>
        <xdr:cNvPr id="9752" name="Picture 9751">
          <a:hlinkClick xmlns:r="http://schemas.openxmlformats.org/officeDocument/2006/relationships" r:id="rId454" tgtFrame="_top"/>
          <a:extLst>
            <a:ext uri="{FF2B5EF4-FFF2-40B4-BE49-F238E27FC236}">
              <a16:creationId xmlns:a16="http://schemas.microsoft.com/office/drawing/2014/main" id="{629C852E-32BF-482C-847D-8C8EEEBEDB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6286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438150</xdr:rowOff>
    </xdr:from>
    <xdr:to>
      <xdr:col>0</xdr:col>
      <xdr:colOff>152400</xdr:colOff>
      <xdr:row>587</xdr:row>
      <xdr:rowOff>159326</xdr:rowOff>
    </xdr:to>
    <xdr:pic>
      <xdr:nvPicPr>
        <xdr:cNvPr id="9753" name="Picture 9752">
          <a:hlinkClick xmlns:r="http://schemas.openxmlformats.org/officeDocument/2006/relationships" r:id="rId455" tgtFrame="_top"/>
          <a:extLst>
            <a:ext uri="{FF2B5EF4-FFF2-40B4-BE49-F238E27FC236}">
              <a16:creationId xmlns:a16="http://schemas.microsoft.com/office/drawing/2014/main" id="{25179081-CEBD-4C4E-8071-13CC59020E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6552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587</xdr:row>
      <xdr:rowOff>495300</xdr:rowOff>
    </xdr:from>
    <xdr:to>
      <xdr:col>0</xdr:col>
      <xdr:colOff>152400</xdr:colOff>
      <xdr:row>588</xdr:row>
      <xdr:rowOff>159326</xdr:rowOff>
    </xdr:to>
    <xdr:pic>
      <xdr:nvPicPr>
        <xdr:cNvPr id="9754" name="Picture 9753">
          <a:hlinkClick xmlns:r="http://schemas.openxmlformats.org/officeDocument/2006/relationships" r:id="rId456" tgtFrame="_top"/>
          <a:extLst>
            <a:ext uri="{FF2B5EF4-FFF2-40B4-BE49-F238E27FC236}">
              <a16:creationId xmlns:a16="http://schemas.microsoft.com/office/drawing/2014/main" id="{63F5A34C-E765-4047-B8B3-B0968835A5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6819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588</xdr:row>
      <xdr:rowOff>552450</xdr:rowOff>
    </xdr:from>
    <xdr:to>
      <xdr:col>0</xdr:col>
      <xdr:colOff>152400</xdr:colOff>
      <xdr:row>589</xdr:row>
      <xdr:rowOff>159328</xdr:rowOff>
    </xdr:to>
    <xdr:pic>
      <xdr:nvPicPr>
        <xdr:cNvPr id="9755" name="Picture 9754">
          <a:hlinkClick xmlns:r="http://schemas.openxmlformats.org/officeDocument/2006/relationships" r:id="rId457" tgtFrame="_top"/>
          <a:extLst>
            <a:ext uri="{FF2B5EF4-FFF2-40B4-BE49-F238E27FC236}">
              <a16:creationId xmlns:a16="http://schemas.microsoft.com/office/drawing/2014/main" id="{8F04A6A1-49C1-4E49-B06B-8B11449BBB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7086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598</xdr:row>
      <xdr:rowOff>609600</xdr:rowOff>
    </xdr:from>
    <xdr:to>
      <xdr:col>0</xdr:col>
      <xdr:colOff>152400</xdr:colOff>
      <xdr:row>599</xdr:row>
      <xdr:rowOff>159328</xdr:rowOff>
    </xdr:to>
    <xdr:pic>
      <xdr:nvPicPr>
        <xdr:cNvPr id="9756" name="Picture 9755">
          <a:hlinkClick xmlns:r="http://schemas.openxmlformats.org/officeDocument/2006/relationships" r:id="rId458" tgtFrame="_top"/>
          <a:extLst>
            <a:ext uri="{FF2B5EF4-FFF2-40B4-BE49-F238E27FC236}">
              <a16:creationId xmlns:a16="http://schemas.microsoft.com/office/drawing/2014/main" id="{D3CECF6C-662F-4400-85F6-F0E4284CA4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9753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589</xdr:row>
      <xdr:rowOff>666750</xdr:rowOff>
    </xdr:from>
    <xdr:to>
      <xdr:col>0</xdr:col>
      <xdr:colOff>152400</xdr:colOff>
      <xdr:row>590</xdr:row>
      <xdr:rowOff>159328</xdr:rowOff>
    </xdr:to>
    <xdr:pic>
      <xdr:nvPicPr>
        <xdr:cNvPr id="9757" name="Picture 9756">
          <a:hlinkClick xmlns:r="http://schemas.openxmlformats.org/officeDocument/2006/relationships" r:id="rId459" tgtFrame="_top"/>
          <a:extLst>
            <a:ext uri="{FF2B5EF4-FFF2-40B4-BE49-F238E27FC236}">
              <a16:creationId xmlns:a16="http://schemas.microsoft.com/office/drawing/2014/main" id="{92BCA8F9-BD60-427E-BE7B-03CED4C356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7353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590</xdr:row>
      <xdr:rowOff>723900</xdr:rowOff>
    </xdr:from>
    <xdr:to>
      <xdr:col>0</xdr:col>
      <xdr:colOff>152400</xdr:colOff>
      <xdr:row>591</xdr:row>
      <xdr:rowOff>159327</xdr:rowOff>
    </xdr:to>
    <xdr:pic>
      <xdr:nvPicPr>
        <xdr:cNvPr id="9758" name="Picture 9757">
          <a:hlinkClick xmlns:r="http://schemas.openxmlformats.org/officeDocument/2006/relationships" r:id="rId460" tgtFrame="_top"/>
          <a:extLst>
            <a:ext uri="{FF2B5EF4-FFF2-40B4-BE49-F238E27FC236}">
              <a16:creationId xmlns:a16="http://schemas.microsoft.com/office/drawing/2014/main" id="{7A5B827F-395D-4A0B-B17C-66FD50A562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7619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591</xdr:row>
      <xdr:rowOff>781050</xdr:rowOff>
    </xdr:from>
    <xdr:to>
      <xdr:col>0</xdr:col>
      <xdr:colOff>152400</xdr:colOff>
      <xdr:row>592</xdr:row>
      <xdr:rowOff>159327</xdr:rowOff>
    </xdr:to>
    <xdr:pic>
      <xdr:nvPicPr>
        <xdr:cNvPr id="9759" name="Picture 9758">
          <a:hlinkClick xmlns:r="http://schemas.openxmlformats.org/officeDocument/2006/relationships" r:id="rId461" tgtFrame="_top"/>
          <a:extLst>
            <a:ext uri="{FF2B5EF4-FFF2-40B4-BE49-F238E27FC236}">
              <a16:creationId xmlns:a16="http://schemas.microsoft.com/office/drawing/2014/main" id="{A5DD8C23-0441-4213-8A87-F33F0BAC8E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7886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592</xdr:row>
      <xdr:rowOff>838200</xdr:rowOff>
    </xdr:from>
    <xdr:to>
      <xdr:col>0</xdr:col>
      <xdr:colOff>152400</xdr:colOff>
      <xdr:row>593</xdr:row>
      <xdr:rowOff>159327</xdr:rowOff>
    </xdr:to>
    <xdr:pic>
      <xdr:nvPicPr>
        <xdr:cNvPr id="9760" name="Picture 9759">
          <a:hlinkClick xmlns:r="http://schemas.openxmlformats.org/officeDocument/2006/relationships" r:id="rId462" tgtFrame="_top"/>
          <a:extLst>
            <a:ext uri="{FF2B5EF4-FFF2-40B4-BE49-F238E27FC236}">
              <a16:creationId xmlns:a16="http://schemas.microsoft.com/office/drawing/2014/main" id="{461600B9-B4C2-43F1-A836-FA3A212E04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8153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566</xdr:row>
      <xdr:rowOff>895350</xdr:rowOff>
    </xdr:from>
    <xdr:to>
      <xdr:col>0</xdr:col>
      <xdr:colOff>152400</xdr:colOff>
      <xdr:row>567</xdr:row>
      <xdr:rowOff>159326</xdr:rowOff>
    </xdr:to>
    <xdr:pic>
      <xdr:nvPicPr>
        <xdr:cNvPr id="9761" name="Picture 9760">
          <a:hlinkClick xmlns:r="http://schemas.openxmlformats.org/officeDocument/2006/relationships" r:id="rId463" tgtFrame="_top"/>
          <a:extLst>
            <a:ext uri="{FF2B5EF4-FFF2-40B4-BE49-F238E27FC236}">
              <a16:creationId xmlns:a16="http://schemas.microsoft.com/office/drawing/2014/main" id="{FD060BBF-303A-4D72-B464-60473CCA8B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1218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562</xdr:row>
      <xdr:rowOff>952500</xdr:rowOff>
    </xdr:from>
    <xdr:to>
      <xdr:col>0</xdr:col>
      <xdr:colOff>152400</xdr:colOff>
      <xdr:row>563</xdr:row>
      <xdr:rowOff>159327</xdr:rowOff>
    </xdr:to>
    <xdr:pic>
      <xdr:nvPicPr>
        <xdr:cNvPr id="9762" name="Picture 9761">
          <a:hlinkClick xmlns:r="http://schemas.openxmlformats.org/officeDocument/2006/relationships" r:id="rId464" tgtFrame="_top"/>
          <a:extLst>
            <a:ext uri="{FF2B5EF4-FFF2-40B4-BE49-F238E27FC236}">
              <a16:creationId xmlns:a16="http://schemas.microsoft.com/office/drawing/2014/main" id="{612AD26D-1021-4FC8-A3C5-8D6E553A5D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0152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570</xdr:row>
      <xdr:rowOff>1009650</xdr:rowOff>
    </xdr:from>
    <xdr:to>
      <xdr:col>0</xdr:col>
      <xdr:colOff>152400</xdr:colOff>
      <xdr:row>571</xdr:row>
      <xdr:rowOff>159328</xdr:rowOff>
    </xdr:to>
    <xdr:pic>
      <xdr:nvPicPr>
        <xdr:cNvPr id="9763" name="Picture 9762">
          <a:hlinkClick xmlns:r="http://schemas.openxmlformats.org/officeDocument/2006/relationships" r:id="rId465" tgtFrame="_top"/>
          <a:extLst>
            <a:ext uri="{FF2B5EF4-FFF2-40B4-BE49-F238E27FC236}">
              <a16:creationId xmlns:a16="http://schemas.microsoft.com/office/drawing/2014/main" id="{494D34EE-CFA6-4F45-AEDB-0CB9DB0FEE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285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571</xdr:row>
      <xdr:rowOff>1066800</xdr:rowOff>
    </xdr:from>
    <xdr:to>
      <xdr:col>0</xdr:col>
      <xdr:colOff>152400</xdr:colOff>
      <xdr:row>572</xdr:row>
      <xdr:rowOff>159327</xdr:rowOff>
    </xdr:to>
    <xdr:pic>
      <xdr:nvPicPr>
        <xdr:cNvPr id="9764" name="Picture 9763">
          <a:hlinkClick xmlns:r="http://schemas.openxmlformats.org/officeDocument/2006/relationships" r:id="rId466" tgtFrame="_top"/>
          <a:extLst>
            <a:ext uri="{FF2B5EF4-FFF2-40B4-BE49-F238E27FC236}">
              <a16:creationId xmlns:a16="http://schemas.microsoft.com/office/drawing/2014/main" id="{C6E2A037-478A-4BEF-88AF-49B022A489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552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569</xdr:row>
      <xdr:rowOff>1123950</xdr:rowOff>
    </xdr:from>
    <xdr:to>
      <xdr:col>0</xdr:col>
      <xdr:colOff>152400</xdr:colOff>
      <xdr:row>570</xdr:row>
      <xdr:rowOff>159327</xdr:rowOff>
    </xdr:to>
    <xdr:pic>
      <xdr:nvPicPr>
        <xdr:cNvPr id="9765" name="Picture 9764">
          <a:hlinkClick xmlns:r="http://schemas.openxmlformats.org/officeDocument/2006/relationships" r:id="rId467" tgtFrame="_top"/>
          <a:extLst>
            <a:ext uri="{FF2B5EF4-FFF2-40B4-BE49-F238E27FC236}">
              <a16:creationId xmlns:a16="http://schemas.microsoft.com/office/drawing/2014/main" id="{D8565583-B033-4EA9-B161-E4D5F6D7A1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019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572</xdr:row>
      <xdr:rowOff>1181100</xdr:rowOff>
    </xdr:from>
    <xdr:to>
      <xdr:col>0</xdr:col>
      <xdr:colOff>152400</xdr:colOff>
      <xdr:row>573</xdr:row>
      <xdr:rowOff>159327</xdr:rowOff>
    </xdr:to>
    <xdr:pic>
      <xdr:nvPicPr>
        <xdr:cNvPr id="9766" name="Picture 9765">
          <a:hlinkClick xmlns:r="http://schemas.openxmlformats.org/officeDocument/2006/relationships" r:id="rId468" tgtFrame="_top"/>
          <a:extLst>
            <a:ext uri="{FF2B5EF4-FFF2-40B4-BE49-F238E27FC236}">
              <a16:creationId xmlns:a16="http://schemas.microsoft.com/office/drawing/2014/main" id="{E03FA3DF-8592-4EA6-8B8E-4FD72C7F1B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819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573</xdr:row>
      <xdr:rowOff>1057275</xdr:rowOff>
    </xdr:from>
    <xdr:to>
      <xdr:col>0</xdr:col>
      <xdr:colOff>152400</xdr:colOff>
      <xdr:row>574</xdr:row>
      <xdr:rowOff>159328</xdr:rowOff>
    </xdr:to>
    <xdr:pic>
      <xdr:nvPicPr>
        <xdr:cNvPr id="9767" name="Picture 9766">
          <a:hlinkClick xmlns:r="http://schemas.openxmlformats.org/officeDocument/2006/relationships" r:id="rId469" tgtFrame="_top"/>
          <a:extLst>
            <a:ext uri="{FF2B5EF4-FFF2-40B4-BE49-F238E27FC236}">
              <a16:creationId xmlns:a16="http://schemas.microsoft.com/office/drawing/2014/main" id="{D76FAF79-4DC9-418B-BE43-A178010A49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085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563</xdr:row>
      <xdr:rowOff>933450</xdr:rowOff>
    </xdr:from>
    <xdr:to>
      <xdr:col>0</xdr:col>
      <xdr:colOff>152400</xdr:colOff>
      <xdr:row>564</xdr:row>
      <xdr:rowOff>159325</xdr:rowOff>
    </xdr:to>
    <xdr:pic>
      <xdr:nvPicPr>
        <xdr:cNvPr id="9768" name="Picture 9767">
          <a:hlinkClick xmlns:r="http://schemas.openxmlformats.org/officeDocument/2006/relationships" r:id="rId470" tgtFrame="_top"/>
          <a:extLst>
            <a:ext uri="{FF2B5EF4-FFF2-40B4-BE49-F238E27FC236}">
              <a16:creationId xmlns:a16="http://schemas.microsoft.com/office/drawing/2014/main" id="{4C8357FA-8BD7-4B50-8888-A43CD393A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04188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602</xdr:row>
      <xdr:rowOff>628650</xdr:rowOff>
    </xdr:from>
    <xdr:to>
      <xdr:col>0</xdr:col>
      <xdr:colOff>152400</xdr:colOff>
      <xdr:row>603</xdr:row>
      <xdr:rowOff>159327</xdr:rowOff>
    </xdr:to>
    <xdr:pic>
      <xdr:nvPicPr>
        <xdr:cNvPr id="9769" name="Picture 9768">
          <a:hlinkClick xmlns:r="http://schemas.openxmlformats.org/officeDocument/2006/relationships" r:id="rId471" tgtFrame="_top"/>
          <a:extLst>
            <a:ext uri="{FF2B5EF4-FFF2-40B4-BE49-F238E27FC236}">
              <a16:creationId xmlns:a16="http://schemas.microsoft.com/office/drawing/2014/main" id="{24C6CEF3-85F0-4540-A6ED-B0A3305435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820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593</xdr:row>
      <xdr:rowOff>323850</xdr:rowOff>
    </xdr:from>
    <xdr:to>
      <xdr:col>0</xdr:col>
      <xdr:colOff>152400</xdr:colOff>
      <xdr:row>594</xdr:row>
      <xdr:rowOff>159327</xdr:rowOff>
    </xdr:to>
    <xdr:pic>
      <xdr:nvPicPr>
        <xdr:cNvPr id="9770" name="Picture 9769">
          <a:hlinkClick xmlns:r="http://schemas.openxmlformats.org/officeDocument/2006/relationships" r:id="rId472" tgtFrame="_top"/>
          <a:extLst>
            <a:ext uri="{FF2B5EF4-FFF2-40B4-BE49-F238E27FC236}">
              <a16:creationId xmlns:a16="http://schemas.microsoft.com/office/drawing/2014/main" id="{3DB67241-E77E-455A-91EB-CA5578DF23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8419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603</xdr:row>
      <xdr:rowOff>19050</xdr:rowOff>
    </xdr:from>
    <xdr:to>
      <xdr:col>0</xdr:col>
      <xdr:colOff>152400</xdr:colOff>
      <xdr:row>603</xdr:row>
      <xdr:rowOff>171450</xdr:rowOff>
    </xdr:to>
    <xdr:pic>
      <xdr:nvPicPr>
        <xdr:cNvPr id="9771" name="Picture 9770">
          <a:hlinkClick xmlns:r="http://schemas.openxmlformats.org/officeDocument/2006/relationships" r:id="rId473" tgtFrame="_top"/>
          <a:extLst>
            <a:ext uri="{FF2B5EF4-FFF2-40B4-BE49-F238E27FC236}">
              <a16:creationId xmlns:a16="http://schemas.microsoft.com/office/drawing/2014/main" id="{9F6F28D7-58F2-497F-A1E0-745FBE439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83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594</xdr:row>
      <xdr:rowOff>1885950</xdr:rowOff>
    </xdr:from>
    <xdr:to>
      <xdr:col>0</xdr:col>
      <xdr:colOff>152400</xdr:colOff>
      <xdr:row>595</xdr:row>
      <xdr:rowOff>159329</xdr:rowOff>
    </xdr:to>
    <xdr:pic>
      <xdr:nvPicPr>
        <xdr:cNvPr id="9772" name="Picture 9771">
          <a:hlinkClick xmlns:r="http://schemas.openxmlformats.org/officeDocument/2006/relationships" r:id="rId474" tgtFrame="_top"/>
          <a:extLst>
            <a:ext uri="{FF2B5EF4-FFF2-40B4-BE49-F238E27FC236}">
              <a16:creationId xmlns:a16="http://schemas.microsoft.com/office/drawing/2014/main" id="{F062AA7B-1813-4934-B6F2-2F78C0EEB1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86865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603</xdr:row>
      <xdr:rowOff>1581150</xdr:rowOff>
    </xdr:from>
    <xdr:to>
      <xdr:col>0</xdr:col>
      <xdr:colOff>152400</xdr:colOff>
      <xdr:row>604</xdr:row>
      <xdr:rowOff>159327</xdr:rowOff>
    </xdr:to>
    <xdr:pic>
      <xdr:nvPicPr>
        <xdr:cNvPr id="9773" name="Picture 9772">
          <a:hlinkClick xmlns:r="http://schemas.openxmlformats.org/officeDocument/2006/relationships" r:id="rId475" tgtFrame="_top"/>
          <a:extLst>
            <a:ext uri="{FF2B5EF4-FFF2-40B4-BE49-F238E27FC236}">
              <a16:creationId xmlns:a16="http://schemas.microsoft.com/office/drawing/2014/main" id="{97826BCC-33D2-4CD5-8B7C-69DCBC9727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1086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604</xdr:row>
      <xdr:rowOff>1276350</xdr:rowOff>
    </xdr:from>
    <xdr:to>
      <xdr:col>0</xdr:col>
      <xdr:colOff>152400</xdr:colOff>
      <xdr:row>605</xdr:row>
      <xdr:rowOff>159327</xdr:rowOff>
    </xdr:to>
    <xdr:pic>
      <xdr:nvPicPr>
        <xdr:cNvPr id="9774" name="Picture 9773">
          <a:hlinkClick xmlns:r="http://schemas.openxmlformats.org/officeDocument/2006/relationships" r:id="rId476" tgtFrame="_top"/>
          <a:extLst>
            <a:ext uri="{FF2B5EF4-FFF2-40B4-BE49-F238E27FC236}">
              <a16:creationId xmlns:a16="http://schemas.microsoft.com/office/drawing/2014/main" id="{94269A3A-7786-4624-B84E-41AE280DD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1353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595</xdr:row>
      <xdr:rowOff>971550</xdr:rowOff>
    </xdr:from>
    <xdr:to>
      <xdr:col>0</xdr:col>
      <xdr:colOff>152400</xdr:colOff>
      <xdr:row>596</xdr:row>
      <xdr:rowOff>159329</xdr:rowOff>
    </xdr:to>
    <xdr:pic>
      <xdr:nvPicPr>
        <xdr:cNvPr id="9775" name="Picture 9774">
          <a:hlinkClick xmlns:r="http://schemas.openxmlformats.org/officeDocument/2006/relationships" r:id="rId477" tgtFrame="_top"/>
          <a:extLst>
            <a:ext uri="{FF2B5EF4-FFF2-40B4-BE49-F238E27FC236}">
              <a16:creationId xmlns:a16="http://schemas.microsoft.com/office/drawing/2014/main" id="{FB61C733-E2F4-42D8-9271-556AEBDEAA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89532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596</xdr:row>
      <xdr:rowOff>847725</xdr:rowOff>
    </xdr:from>
    <xdr:to>
      <xdr:col>0</xdr:col>
      <xdr:colOff>152400</xdr:colOff>
      <xdr:row>597</xdr:row>
      <xdr:rowOff>159326</xdr:rowOff>
    </xdr:to>
    <xdr:pic>
      <xdr:nvPicPr>
        <xdr:cNvPr id="9776" name="Picture 9775">
          <a:hlinkClick xmlns:r="http://schemas.openxmlformats.org/officeDocument/2006/relationships" r:id="rId478" tgtFrame="_top"/>
          <a:extLst>
            <a:ext uri="{FF2B5EF4-FFF2-40B4-BE49-F238E27FC236}">
              <a16:creationId xmlns:a16="http://schemas.microsoft.com/office/drawing/2014/main" id="{EB50BECD-6E99-41BB-A915-C257585075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9219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597</xdr:row>
      <xdr:rowOff>723900</xdr:rowOff>
    </xdr:from>
    <xdr:to>
      <xdr:col>0</xdr:col>
      <xdr:colOff>152400</xdr:colOff>
      <xdr:row>598</xdr:row>
      <xdr:rowOff>159326</xdr:rowOff>
    </xdr:to>
    <xdr:pic>
      <xdr:nvPicPr>
        <xdr:cNvPr id="9777" name="Picture 9776">
          <a:hlinkClick xmlns:r="http://schemas.openxmlformats.org/officeDocument/2006/relationships" r:id="rId479" tgtFrame="_top"/>
          <a:extLst>
            <a:ext uri="{FF2B5EF4-FFF2-40B4-BE49-F238E27FC236}">
              <a16:creationId xmlns:a16="http://schemas.microsoft.com/office/drawing/2014/main" id="{08C7F893-521C-40C1-87AD-1D2074235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9486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605</xdr:row>
      <xdr:rowOff>600075</xdr:rowOff>
    </xdr:from>
    <xdr:to>
      <xdr:col>0</xdr:col>
      <xdr:colOff>152400</xdr:colOff>
      <xdr:row>606</xdr:row>
      <xdr:rowOff>159327</xdr:rowOff>
    </xdr:to>
    <xdr:pic>
      <xdr:nvPicPr>
        <xdr:cNvPr id="9778" name="Picture 9777">
          <a:hlinkClick xmlns:r="http://schemas.openxmlformats.org/officeDocument/2006/relationships" r:id="rId480" tgtFrame="_top"/>
          <a:extLst>
            <a:ext uri="{FF2B5EF4-FFF2-40B4-BE49-F238E27FC236}">
              <a16:creationId xmlns:a16="http://schemas.microsoft.com/office/drawing/2014/main" id="{D62F8C5E-ECBE-4F1D-9308-722E9CFF6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1620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606</xdr:row>
      <xdr:rowOff>476250</xdr:rowOff>
    </xdr:from>
    <xdr:to>
      <xdr:col>0</xdr:col>
      <xdr:colOff>152400</xdr:colOff>
      <xdr:row>607</xdr:row>
      <xdr:rowOff>159329</xdr:rowOff>
    </xdr:to>
    <xdr:pic>
      <xdr:nvPicPr>
        <xdr:cNvPr id="9779" name="Picture 9778">
          <a:hlinkClick xmlns:r="http://schemas.openxmlformats.org/officeDocument/2006/relationships" r:id="rId481" tgtFrame="_top"/>
          <a:extLst>
            <a:ext uri="{FF2B5EF4-FFF2-40B4-BE49-F238E27FC236}">
              <a16:creationId xmlns:a16="http://schemas.microsoft.com/office/drawing/2014/main" id="{11AECC60-CE51-4CB0-B7C1-9909D8F662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18869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607</xdr:row>
      <xdr:rowOff>352425</xdr:rowOff>
    </xdr:from>
    <xdr:to>
      <xdr:col>0</xdr:col>
      <xdr:colOff>152400</xdr:colOff>
      <xdr:row>608</xdr:row>
      <xdr:rowOff>159327</xdr:rowOff>
    </xdr:to>
    <xdr:pic>
      <xdr:nvPicPr>
        <xdr:cNvPr id="9780" name="Picture 9779">
          <a:hlinkClick xmlns:r="http://schemas.openxmlformats.org/officeDocument/2006/relationships" r:id="rId482" tgtFrame="_top"/>
          <a:extLst>
            <a:ext uri="{FF2B5EF4-FFF2-40B4-BE49-F238E27FC236}">
              <a16:creationId xmlns:a16="http://schemas.microsoft.com/office/drawing/2014/main" id="{B0798B19-E854-42B3-99AB-A613B413CA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2153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609</xdr:row>
      <xdr:rowOff>409575</xdr:rowOff>
    </xdr:from>
    <xdr:to>
      <xdr:col>0</xdr:col>
      <xdr:colOff>152400</xdr:colOff>
      <xdr:row>610</xdr:row>
      <xdr:rowOff>159327</xdr:rowOff>
    </xdr:to>
    <xdr:pic>
      <xdr:nvPicPr>
        <xdr:cNvPr id="9781" name="Picture 9780">
          <a:hlinkClick xmlns:r="http://schemas.openxmlformats.org/officeDocument/2006/relationships" r:id="rId483" tgtFrame="_top"/>
          <a:extLst>
            <a:ext uri="{FF2B5EF4-FFF2-40B4-BE49-F238E27FC236}">
              <a16:creationId xmlns:a16="http://schemas.microsoft.com/office/drawing/2014/main" id="{1D01E94F-B93F-4555-9617-0A09461FE5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2687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608</xdr:row>
      <xdr:rowOff>466725</xdr:rowOff>
    </xdr:from>
    <xdr:to>
      <xdr:col>0</xdr:col>
      <xdr:colOff>152400</xdr:colOff>
      <xdr:row>609</xdr:row>
      <xdr:rowOff>159327</xdr:rowOff>
    </xdr:to>
    <xdr:pic>
      <xdr:nvPicPr>
        <xdr:cNvPr id="9782" name="Picture 9781">
          <a:hlinkClick xmlns:r="http://schemas.openxmlformats.org/officeDocument/2006/relationships" r:id="rId484" tgtFrame="_top"/>
          <a:extLst>
            <a:ext uri="{FF2B5EF4-FFF2-40B4-BE49-F238E27FC236}">
              <a16:creationId xmlns:a16="http://schemas.microsoft.com/office/drawing/2014/main" id="{E843DFA8-5640-42DD-A2C0-FFB0FF0FC7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2420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620</xdr:row>
      <xdr:rowOff>704850</xdr:rowOff>
    </xdr:from>
    <xdr:to>
      <xdr:col>0</xdr:col>
      <xdr:colOff>152400</xdr:colOff>
      <xdr:row>621</xdr:row>
      <xdr:rowOff>159326</xdr:rowOff>
    </xdr:to>
    <xdr:pic>
      <xdr:nvPicPr>
        <xdr:cNvPr id="9783" name="Picture 9782">
          <a:hlinkClick xmlns:r="http://schemas.openxmlformats.org/officeDocument/2006/relationships" r:id="rId485" tgtFrame="_top"/>
          <a:extLst>
            <a:ext uri="{FF2B5EF4-FFF2-40B4-BE49-F238E27FC236}">
              <a16:creationId xmlns:a16="http://schemas.microsoft.com/office/drawing/2014/main" id="{B6242AFB-1F39-4091-98BF-EDDE3DF89B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5620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619</xdr:row>
      <xdr:rowOff>942975</xdr:rowOff>
    </xdr:from>
    <xdr:to>
      <xdr:col>0</xdr:col>
      <xdr:colOff>152400</xdr:colOff>
      <xdr:row>620</xdr:row>
      <xdr:rowOff>159327</xdr:rowOff>
    </xdr:to>
    <xdr:pic>
      <xdr:nvPicPr>
        <xdr:cNvPr id="9784" name="Picture 9783">
          <a:hlinkClick xmlns:r="http://schemas.openxmlformats.org/officeDocument/2006/relationships" r:id="rId486" tgtFrame="_top"/>
          <a:extLst>
            <a:ext uri="{FF2B5EF4-FFF2-40B4-BE49-F238E27FC236}">
              <a16:creationId xmlns:a16="http://schemas.microsoft.com/office/drawing/2014/main" id="{21DED2CA-47B3-4550-A72C-DC442871D5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5354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618</xdr:row>
      <xdr:rowOff>1181100</xdr:rowOff>
    </xdr:from>
    <xdr:to>
      <xdr:col>0</xdr:col>
      <xdr:colOff>152400</xdr:colOff>
      <xdr:row>619</xdr:row>
      <xdr:rowOff>159327</xdr:rowOff>
    </xdr:to>
    <xdr:pic>
      <xdr:nvPicPr>
        <xdr:cNvPr id="9785" name="Picture 9784">
          <a:hlinkClick xmlns:r="http://schemas.openxmlformats.org/officeDocument/2006/relationships" r:id="rId487" tgtFrame="_top"/>
          <a:extLst>
            <a:ext uri="{FF2B5EF4-FFF2-40B4-BE49-F238E27FC236}">
              <a16:creationId xmlns:a16="http://schemas.microsoft.com/office/drawing/2014/main" id="{F0280734-087B-43DA-B203-AC1A497C32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5087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617</xdr:row>
      <xdr:rowOff>1419225</xdr:rowOff>
    </xdr:from>
    <xdr:to>
      <xdr:col>0</xdr:col>
      <xdr:colOff>152400</xdr:colOff>
      <xdr:row>618</xdr:row>
      <xdr:rowOff>159328</xdr:rowOff>
    </xdr:to>
    <xdr:pic>
      <xdr:nvPicPr>
        <xdr:cNvPr id="9786" name="Picture 9785">
          <a:hlinkClick xmlns:r="http://schemas.openxmlformats.org/officeDocument/2006/relationships" r:id="rId488" tgtFrame="_top"/>
          <a:extLst>
            <a:ext uri="{FF2B5EF4-FFF2-40B4-BE49-F238E27FC236}">
              <a16:creationId xmlns:a16="http://schemas.microsoft.com/office/drawing/2014/main" id="{AA1FB34B-B88D-499C-ACE5-4471A700B2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4820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616</xdr:row>
      <xdr:rowOff>1657350</xdr:rowOff>
    </xdr:from>
    <xdr:to>
      <xdr:col>0</xdr:col>
      <xdr:colOff>152400</xdr:colOff>
      <xdr:row>617</xdr:row>
      <xdr:rowOff>159327</xdr:rowOff>
    </xdr:to>
    <xdr:pic>
      <xdr:nvPicPr>
        <xdr:cNvPr id="9787" name="Picture 9786">
          <a:hlinkClick xmlns:r="http://schemas.openxmlformats.org/officeDocument/2006/relationships" r:id="rId489" tgtFrame="_top"/>
          <a:extLst>
            <a:ext uri="{FF2B5EF4-FFF2-40B4-BE49-F238E27FC236}">
              <a16:creationId xmlns:a16="http://schemas.microsoft.com/office/drawing/2014/main" id="{B1587968-0DFE-49A4-93F0-08A7E1EDE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4553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615</xdr:row>
      <xdr:rowOff>1895475</xdr:rowOff>
    </xdr:from>
    <xdr:to>
      <xdr:col>0</xdr:col>
      <xdr:colOff>152400</xdr:colOff>
      <xdr:row>616</xdr:row>
      <xdr:rowOff>160195</xdr:rowOff>
    </xdr:to>
    <xdr:pic>
      <xdr:nvPicPr>
        <xdr:cNvPr id="9788" name="Picture 9787">
          <a:hlinkClick xmlns:r="http://schemas.openxmlformats.org/officeDocument/2006/relationships" r:id="rId490" tgtFrame="_top"/>
          <a:extLst>
            <a:ext uri="{FF2B5EF4-FFF2-40B4-BE49-F238E27FC236}">
              <a16:creationId xmlns:a16="http://schemas.microsoft.com/office/drawing/2014/main" id="{7C23DFC9-F719-46A2-B29D-EEA97A5154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4287200"/>
          <a:ext cx="152400" cy="16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628</xdr:row>
      <xdr:rowOff>1952625</xdr:rowOff>
    </xdr:from>
    <xdr:to>
      <xdr:col>0</xdr:col>
      <xdr:colOff>152400</xdr:colOff>
      <xdr:row>629</xdr:row>
      <xdr:rowOff>160193</xdr:rowOff>
    </xdr:to>
    <xdr:pic>
      <xdr:nvPicPr>
        <xdr:cNvPr id="9789" name="Picture 9788">
          <a:hlinkClick xmlns:r="http://schemas.openxmlformats.org/officeDocument/2006/relationships" r:id="rId491" tgtFrame="_top"/>
          <a:extLst>
            <a:ext uri="{FF2B5EF4-FFF2-40B4-BE49-F238E27FC236}">
              <a16:creationId xmlns:a16="http://schemas.microsoft.com/office/drawing/2014/main" id="{8B009404-BAAF-474C-ACAE-CAA272C195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7754300"/>
          <a:ext cx="152400" cy="160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632</xdr:row>
      <xdr:rowOff>19050</xdr:rowOff>
    </xdr:from>
    <xdr:to>
      <xdr:col>0</xdr:col>
      <xdr:colOff>152400</xdr:colOff>
      <xdr:row>632</xdr:row>
      <xdr:rowOff>171450</xdr:rowOff>
    </xdr:to>
    <xdr:pic>
      <xdr:nvPicPr>
        <xdr:cNvPr id="9790" name="Picture 9789">
          <a:hlinkClick xmlns:r="http://schemas.openxmlformats.org/officeDocument/2006/relationships" r:id="rId492" tgtFrame="_top"/>
          <a:extLst>
            <a:ext uri="{FF2B5EF4-FFF2-40B4-BE49-F238E27FC236}">
              <a16:creationId xmlns:a16="http://schemas.microsoft.com/office/drawing/2014/main" id="{5900F918-65F8-4A84-B758-CBDB5BE2C4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8573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626</xdr:row>
      <xdr:rowOff>76200</xdr:rowOff>
    </xdr:from>
    <xdr:to>
      <xdr:col>0</xdr:col>
      <xdr:colOff>152400</xdr:colOff>
      <xdr:row>626</xdr:row>
      <xdr:rowOff>228600</xdr:rowOff>
    </xdr:to>
    <xdr:pic>
      <xdr:nvPicPr>
        <xdr:cNvPr id="9791" name="Picture 9790">
          <a:hlinkClick xmlns:r="http://schemas.openxmlformats.org/officeDocument/2006/relationships" r:id="rId493" tgtFrame="_top"/>
          <a:extLst>
            <a:ext uri="{FF2B5EF4-FFF2-40B4-BE49-F238E27FC236}">
              <a16:creationId xmlns:a16="http://schemas.microsoft.com/office/drawing/2014/main" id="{18F71C18-89A9-4D35-AA59-2768736DC4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703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658</xdr:row>
      <xdr:rowOff>133350</xdr:rowOff>
    </xdr:from>
    <xdr:to>
      <xdr:col>0</xdr:col>
      <xdr:colOff>152400</xdr:colOff>
      <xdr:row>659</xdr:row>
      <xdr:rowOff>25977</xdr:rowOff>
    </xdr:to>
    <xdr:pic>
      <xdr:nvPicPr>
        <xdr:cNvPr id="9792" name="Picture 9791">
          <a:hlinkClick xmlns:r="http://schemas.openxmlformats.org/officeDocument/2006/relationships" r:id="rId494" tgtFrame="_top"/>
          <a:extLst>
            <a:ext uri="{FF2B5EF4-FFF2-40B4-BE49-F238E27FC236}">
              <a16:creationId xmlns:a16="http://schemas.microsoft.com/office/drawing/2014/main" id="{5A66CEBB-C7BF-41CA-94D2-A3A529853D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56219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627</xdr:row>
      <xdr:rowOff>190500</xdr:rowOff>
    </xdr:from>
    <xdr:to>
      <xdr:col>0</xdr:col>
      <xdr:colOff>152400</xdr:colOff>
      <xdr:row>628</xdr:row>
      <xdr:rowOff>83128</xdr:rowOff>
    </xdr:to>
    <xdr:pic>
      <xdr:nvPicPr>
        <xdr:cNvPr id="9793" name="Picture 9792">
          <a:hlinkClick xmlns:r="http://schemas.openxmlformats.org/officeDocument/2006/relationships" r:id="rId495" tgtFrame="_top"/>
          <a:extLst>
            <a:ext uri="{FF2B5EF4-FFF2-40B4-BE49-F238E27FC236}">
              <a16:creationId xmlns:a16="http://schemas.microsoft.com/office/drawing/2014/main" id="{72AEC1D4-E407-4A04-B6D5-8BC531A7D3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7411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679</xdr:row>
      <xdr:rowOff>247650</xdr:rowOff>
    </xdr:from>
    <xdr:to>
      <xdr:col>0</xdr:col>
      <xdr:colOff>152400</xdr:colOff>
      <xdr:row>680</xdr:row>
      <xdr:rowOff>140277</xdr:rowOff>
    </xdr:to>
    <xdr:pic>
      <xdr:nvPicPr>
        <xdr:cNvPr id="9794" name="Picture 9793">
          <a:hlinkClick xmlns:r="http://schemas.openxmlformats.org/officeDocument/2006/relationships" r:id="rId496" tgtFrame="_top"/>
          <a:extLst>
            <a:ext uri="{FF2B5EF4-FFF2-40B4-BE49-F238E27FC236}">
              <a16:creationId xmlns:a16="http://schemas.microsoft.com/office/drawing/2014/main" id="{00ACD46A-6247-4892-A9AC-33DAA781C8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3369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634</xdr:row>
      <xdr:rowOff>304800</xdr:rowOff>
    </xdr:from>
    <xdr:to>
      <xdr:col>0</xdr:col>
      <xdr:colOff>152400</xdr:colOff>
      <xdr:row>635</xdr:row>
      <xdr:rowOff>159328</xdr:rowOff>
    </xdr:to>
    <xdr:pic>
      <xdr:nvPicPr>
        <xdr:cNvPr id="9795" name="Picture 9794">
          <a:hlinkClick xmlns:r="http://schemas.openxmlformats.org/officeDocument/2006/relationships" r:id="rId497" tgtFrame="_top"/>
          <a:extLst>
            <a:ext uri="{FF2B5EF4-FFF2-40B4-BE49-F238E27FC236}">
              <a16:creationId xmlns:a16="http://schemas.microsoft.com/office/drawing/2014/main" id="{D68CE3DF-B936-49B7-BC4B-86B5762376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9354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657</xdr:row>
      <xdr:rowOff>361950</xdr:rowOff>
    </xdr:from>
    <xdr:to>
      <xdr:col>0</xdr:col>
      <xdr:colOff>152400</xdr:colOff>
      <xdr:row>658</xdr:row>
      <xdr:rowOff>159328</xdr:rowOff>
    </xdr:to>
    <xdr:pic>
      <xdr:nvPicPr>
        <xdr:cNvPr id="9796" name="Picture 9795">
          <a:hlinkClick xmlns:r="http://schemas.openxmlformats.org/officeDocument/2006/relationships" r:id="rId498" tgtFrame="_top"/>
          <a:extLst>
            <a:ext uri="{FF2B5EF4-FFF2-40B4-BE49-F238E27FC236}">
              <a16:creationId xmlns:a16="http://schemas.microsoft.com/office/drawing/2014/main" id="{E8E3C42B-004D-4F39-B6DD-E38BBAEA07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5488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674</xdr:row>
      <xdr:rowOff>419100</xdr:rowOff>
    </xdr:from>
    <xdr:to>
      <xdr:col>0</xdr:col>
      <xdr:colOff>152400</xdr:colOff>
      <xdr:row>675</xdr:row>
      <xdr:rowOff>159327</xdr:rowOff>
    </xdr:to>
    <xdr:pic>
      <xdr:nvPicPr>
        <xdr:cNvPr id="9797" name="Picture 9796">
          <a:hlinkClick xmlns:r="http://schemas.openxmlformats.org/officeDocument/2006/relationships" r:id="rId499" tgtFrame="_top"/>
          <a:extLst>
            <a:ext uri="{FF2B5EF4-FFF2-40B4-BE49-F238E27FC236}">
              <a16:creationId xmlns:a16="http://schemas.microsoft.com/office/drawing/2014/main" id="{E48C7950-E75C-4D2D-880B-E6C4B0C081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630</xdr:row>
      <xdr:rowOff>295275</xdr:rowOff>
    </xdr:from>
    <xdr:to>
      <xdr:col>0</xdr:col>
      <xdr:colOff>152400</xdr:colOff>
      <xdr:row>631</xdr:row>
      <xdr:rowOff>159327</xdr:rowOff>
    </xdr:to>
    <xdr:pic>
      <xdr:nvPicPr>
        <xdr:cNvPr id="9798" name="Picture 9797">
          <a:hlinkClick xmlns:r="http://schemas.openxmlformats.org/officeDocument/2006/relationships" r:id="rId500" tgtFrame="_top"/>
          <a:extLst>
            <a:ext uri="{FF2B5EF4-FFF2-40B4-BE49-F238E27FC236}">
              <a16:creationId xmlns:a16="http://schemas.microsoft.com/office/drawing/2014/main" id="{886863E5-75CC-4A06-A054-31B191CE0A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8287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xdr:row>
      <xdr:rowOff>171450</xdr:rowOff>
    </xdr:from>
    <xdr:to>
      <xdr:col>0</xdr:col>
      <xdr:colOff>152400</xdr:colOff>
      <xdr:row>661</xdr:row>
      <xdr:rowOff>64076</xdr:rowOff>
    </xdr:to>
    <xdr:pic>
      <xdr:nvPicPr>
        <xdr:cNvPr id="9799" name="Picture 9798">
          <a:hlinkClick xmlns:r="http://schemas.openxmlformats.org/officeDocument/2006/relationships" r:id="rId501" tgtFrame="_top"/>
          <a:extLst>
            <a:ext uri="{FF2B5EF4-FFF2-40B4-BE49-F238E27FC236}">
              <a16:creationId xmlns:a16="http://schemas.microsoft.com/office/drawing/2014/main" id="{CD6C50C0-D3C4-4A42-8F2D-9F16249F09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619345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644</xdr:row>
      <xdr:rowOff>47625</xdr:rowOff>
    </xdr:from>
    <xdr:to>
      <xdr:col>0</xdr:col>
      <xdr:colOff>152400</xdr:colOff>
      <xdr:row>644</xdr:row>
      <xdr:rowOff>200025</xdr:rowOff>
    </xdr:to>
    <xdr:pic>
      <xdr:nvPicPr>
        <xdr:cNvPr id="9800" name="Picture 9799">
          <a:hlinkClick xmlns:r="http://schemas.openxmlformats.org/officeDocument/2006/relationships" r:id="rId502" tgtFrame="_top"/>
          <a:extLst>
            <a:ext uri="{FF2B5EF4-FFF2-40B4-BE49-F238E27FC236}">
              <a16:creationId xmlns:a16="http://schemas.microsoft.com/office/drawing/2014/main" id="{775A485F-FCA0-434C-A03E-90653522BD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180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632</xdr:row>
      <xdr:rowOff>2095500</xdr:rowOff>
    </xdr:from>
    <xdr:to>
      <xdr:col>0</xdr:col>
      <xdr:colOff>152400</xdr:colOff>
      <xdr:row>633</xdr:row>
      <xdr:rowOff>152401</xdr:rowOff>
    </xdr:to>
    <xdr:pic>
      <xdr:nvPicPr>
        <xdr:cNvPr id="9801" name="Picture 9800">
          <a:hlinkClick xmlns:r="http://schemas.openxmlformats.org/officeDocument/2006/relationships" r:id="rId503" tgtFrame="_top"/>
          <a:extLst>
            <a:ext uri="{FF2B5EF4-FFF2-40B4-BE49-F238E27FC236}">
              <a16:creationId xmlns:a16="http://schemas.microsoft.com/office/drawing/2014/main" id="{63B6ECF8-CFAB-47DB-B655-96B81C73C3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8821100"/>
          <a:ext cx="152400" cy="15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667</xdr:row>
      <xdr:rowOff>1971675</xdr:rowOff>
    </xdr:from>
    <xdr:to>
      <xdr:col>0</xdr:col>
      <xdr:colOff>152400</xdr:colOff>
      <xdr:row>668</xdr:row>
      <xdr:rowOff>159327</xdr:rowOff>
    </xdr:to>
    <xdr:pic>
      <xdr:nvPicPr>
        <xdr:cNvPr id="9802" name="Picture 9801">
          <a:hlinkClick xmlns:r="http://schemas.openxmlformats.org/officeDocument/2006/relationships" r:id="rId504" tgtFrame="_top"/>
          <a:extLst>
            <a:ext uri="{FF2B5EF4-FFF2-40B4-BE49-F238E27FC236}">
              <a16:creationId xmlns:a16="http://schemas.microsoft.com/office/drawing/2014/main" id="{998E9F91-A624-4F94-8528-CED3D51DF8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155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676</xdr:row>
      <xdr:rowOff>1847850</xdr:rowOff>
    </xdr:from>
    <xdr:to>
      <xdr:col>0</xdr:col>
      <xdr:colOff>152400</xdr:colOff>
      <xdr:row>677</xdr:row>
      <xdr:rowOff>159327</xdr:rowOff>
    </xdr:to>
    <xdr:pic>
      <xdr:nvPicPr>
        <xdr:cNvPr id="9803" name="Picture 9802">
          <a:hlinkClick xmlns:r="http://schemas.openxmlformats.org/officeDocument/2006/relationships" r:id="rId505" tgtFrame="_top"/>
          <a:extLst>
            <a:ext uri="{FF2B5EF4-FFF2-40B4-BE49-F238E27FC236}">
              <a16:creationId xmlns:a16="http://schemas.microsoft.com/office/drawing/2014/main" id="{542CC14A-8CB5-4B23-82BC-AD7FC7D17D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555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626</xdr:row>
      <xdr:rowOff>1724025</xdr:rowOff>
    </xdr:from>
    <xdr:to>
      <xdr:col>0</xdr:col>
      <xdr:colOff>152400</xdr:colOff>
      <xdr:row>627</xdr:row>
      <xdr:rowOff>159326</xdr:rowOff>
    </xdr:to>
    <xdr:pic>
      <xdr:nvPicPr>
        <xdr:cNvPr id="9804" name="Picture 9803">
          <a:hlinkClick xmlns:r="http://schemas.openxmlformats.org/officeDocument/2006/relationships" r:id="rId506" tgtFrame="_top"/>
          <a:extLst>
            <a:ext uri="{FF2B5EF4-FFF2-40B4-BE49-F238E27FC236}">
              <a16:creationId xmlns:a16="http://schemas.microsoft.com/office/drawing/2014/main" id="{CDFC41D0-A168-417E-936D-6A510C779E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7220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668</xdr:row>
      <xdr:rowOff>1600200</xdr:rowOff>
    </xdr:from>
    <xdr:to>
      <xdr:col>0</xdr:col>
      <xdr:colOff>152400</xdr:colOff>
      <xdr:row>669</xdr:row>
      <xdr:rowOff>158463</xdr:rowOff>
    </xdr:to>
    <xdr:pic>
      <xdr:nvPicPr>
        <xdr:cNvPr id="9805" name="Picture 9804">
          <a:hlinkClick xmlns:r="http://schemas.openxmlformats.org/officeDocument/2006/relationships" r:id="rId507" tgtFrame="_top"/>
          <a:extLst>
            <a:ext uri="{FF2B5EF4-FFF2-40B4-BE49-F238E27FC236}">
              <a16:creationId xmlns:a16="http://schemas.microsoft.com/office/drawing/2014/main" id="{6D1E5B40-0E4E-41C5-A63B-1E9FEFF3CB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422300"/>
          <a:ext cx="152400" cy="15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680</xdr:row>
      <xdr:rowOff>390525</xdr:rowOff>
    </xdr:from>
    <xdr:to>
      <xdr:col>0</xdr:col>
      <xdr:colOff>152400</xdr:colOff>
      <xdr:row>681</xdr:row>
      <xdr:rowOff>159328</xdr:rowOff>
    </xdr:to>
    <xdr:pic>
      <xdr:nvPicPr>
        <xdr:cNvPr id="9806" name="Picture 9805">
          <a:hlinkClick xmlns:r="http://schemas.openxmlformats.org/officeDocument/2006/relationships" r:id="rId508" tgtFrame="_top"/>
          <a:extLst>
            <a:ext uri="{FF2B5EF4-FFF2-40B4-BE49-F238E27FC236}">
              <a16:creationId xmlns:a16="http://schemas.microsoft.com/office/drawing/2014/main" id="{596EB2DB-0FC4-49DA-A1A0-0A94BE85D3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622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648</xdr:row>
      <xdr:rowOff>809625</xdr:rowOff>
    </xdr:from>
    <xdr:to>
      <xdr:col>0</xdr:col>
      <xdr:colOff>152400</xdr:colOff>
      <xdr:row>649</xdr:row>
      <xdr:rowOff>159328</xdr:rowOff>
    </xdr:to>
    <xdr:pic>
      <xdr:nvPicPr>
        <xdr:cNvPr id="9807" name="Picture 9806">
          <a:hlinkClick xmlns:r="http://schemas.openxmlformats.org/officeDocument/2006/relationships" r:id="rId509" tgtFrame="_top"/>
          <a:extLst>
            <a:ext uri="{FF2B5EF4-FFF2-40B4-BE49-F238E27FC236}">
              <a16:creationId xmlns:a16="http://schemas.microsoft.com/office/drawing/2014/main" id="{05F5D217-2464-414E-8F3A-413139CEF8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3088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650</xdr:row>
      <xdr:rowOff>1228725</xdr:rowOff>
    </xdr:from>
    <xdr:to>
      <xdr:col>0</xdr:col>
      <xdr:colOff>152400</xdr:colOff>
      <xdr:row>651</xdr:row>
      <xdr:rowOff>159327</xdr:rowOff>
    </xdr:to>
    <xdr:pic>
      <xdr:nvPicPr>
        <xdr:cNvPr id="9808" name="Picture 9807">
          <a:hlinkClick xmlns:r="http://schemas.openxmlformats.org/officeDocument/2006/relationships" r:id="rId510" tgtFrame="_top"/>
          <a:extLst>
            <a:ext uri="{FF2B5EF4-FFF2-40B4-BE49-F238E27FC236}">
              <a16:creationId xmlns:a16="http://schemas.microsoft.com/office/drawing/2014/main" id="{A39EB5F6-C8D0-43CE-BBB2-6E344ABC67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3621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656</xdr:row>
      <xdr:rowOff>19050</xdr:rowOff>
    </xdr:from>
    <xdr:to>
      <xdr:col>0</xdr:col>
      <xdr:colOff>152400</xdr:colOff>
      <xdr:row>656</xdr:row>
      <xdr:rowOff>171450</xdr:rowOff>
    </xdr:to>
    <xdr:pic>
      <xdr:nvPicPr>
        <xdr:cNvPr id="9809" name="Picture 9808">
          <a:hlinkClick xmlns:r="http://schemas.openxmlformats.org/officeDocument/2006/relationships" r:id="rId511" tgtFrame="_top"/>
          <a:extLst>
            <a:ext uri="{FF2B5EF4-FFF2-40B4-BE49-F238E27FC236}">
              <a16:creationId xmlns:a16="http://schemas.microsoft.com/office/drawing/2014/main" id="{806BFCB5-9C03-465B-9F1C-ED578999F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4974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651</xdr:row>
      <xdr:rowOff>2066925</xdr:rowOff>
    </xdr:from>
    <xdr:to>
      <xdr:col>0</xdr:col>
      <xdr:colOff>152400</xdr:colOff>
      <xdr:row>652</xdr:row>
      <xdr:rowOff>159326</xdr:rowOff>
    </xdr:to>
    <xdr:pic>
      <xdr:nvPicPr>
        <xdr:cNvPr id="9810" name="Picture 9809">
          <a:hlinkClick xmlns:r="http://schemas.openxmlformats.org/officeDocument/2006/relationships" r:id="rId512" tgtFrame="_top"/>
          <a:extLst>
            <a:ext uri="{FF2B5EF4-FFF2-40B4-BE49-F238E27FC236}">
              <a16:creationId xmlns:a16="http://schemas.microsoft.com/office/drawing/2014/main" id="{5723363F-3D58-422B-B1A7-67A547A091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3888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670</xdr:row>
      <xdr:rowOff>1762125</xdr:rowOff>
    </xdr:from>
    <xdr:to>
      <xdr:col>0</xdr:col>
      <xdr:colOff>152400</xdr:colOff>
      <xdr:row>671</xdr:row>
      <xdr:rowOff>159328</xdr:rowOff>
    </xdr:to>
    <xdr:pic>
      <xdr:nvPicPr>
        <xdr:cNvPr id="9811" name="Picture 9810">
          <a:hlinkClick xmlns:r="http://schemas.openxmlformats.org/officeDocument/2006/relationships" r:id="rId513" tgtFrame="_top"/>
          <a:extLst>
            <a:ext uri="{FF2B5EF4-FFF2-40B4-BE49-F238E27FC236}">
              <a16:creationId xmlns:a16="http://schemas.microsoft.com/office/drawing/2014/main" id="{8F3DE2E9-5964-4B58-A22B-FE801292DF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955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655</xdr:row>
      <xdr:rowOff>1638300</xdr:rowOff>
    </xdr:from>
    <xdr:to>
      <xdr:col>0</xdr:col>
      <xdr:colOff>152400</xdr:colOff>
      <xdr:row>656</xdr:row>
      <xdr:rowOff>159327</xdr:rowOff>
    </xdr:to>
    <xdr:pic>
      <xdr:nvPicPr>
        <xdr:cNvPr id="9812" name="Picture 9811">
          <a:hlinkClick xmlns:r="http://schemas.openxmlformats.org/officeDocument/2006/relationships" r:id="rId514" tgtFrame="_top"/>
          <a:extLst>
            <a:ext uri="{FF2B5EF4-FFF2-40B4-BE49-F238E27FC236}">
              <a16:creationId xmlns:a16="http://schemas.microsoft.com/office/drawing/2014/main" id="{296D696D-9288-471F-B520-E663DB2BDC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495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654</xdr:row>
      <xdr:rowOff>1514475</xdr:rowOff>
    </xdr:from>
    <xdr:to>
      <xdr:col>0</xdr:col>
      <xdr:colOff>152400</xdr:colOff>
      <xdr:row>655</xdr:row>
      <xdr:rowOff>159326</xdr:rowOff>
    </xdr:to>
    <xdr:pic>
      <xdr:nvPicPr>
        <xdr:cNvPr id="9813" name="Picture 9812">
          <a:hlinkClick xmlns:r="http://schemas.openxmlformats.org/officeDocument/2006/relationships" r:id="rId515" tgtFrame="_top"/>
          <a:extLst>
            <a:ext uri="{FF2B5EF4-FFF2-40B4-BE49-F238E27FC236}">
              <a16:creationId xmlns:a16="http://schemas.microsoft.com/office/drawing/2014/main" id="{E94D5EE4-95BB-42E0-87EA-FA4900BD34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4688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672</xdr:row>
      <xdr:rowOff>1390650</xdr:rowOff>
    </xdr:from>
    <xdr:to>
      <xdr:col>0</xdr:col>
      <xdr:colOff>152400</xdr:colOff>
      <xdr:row>673</xdr:row>
      <xdr:rowOff>159327</xdr:rowOff>
    </xdr:to>
    <xdr:pic>
      <xdr:nvPicPr>
        <xdr:cNvPr id="9814" name="Picture 9813">
          <a:hlinkClick xmlns:r="http://schemas.openxmlformats.org/officeDocument/2006/relationships" r:id="rId516" tgtFrame="_top"/>
          <a:extLst>
            <a:ext uri="{FF2B5EF4-FFF2-40B4-BE49-F238E27FC236}">
              <a16:creationId xmlns:a16="http://schemas.microsoft.com/office/drawing/2014/main" id="{404849D5-1A2D-434B-9277-1366701441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9489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665</xdr:row>
      <xdr:rowOff>1266825</xdr:rowOff>
    </xdr:from>
    <xdr:to>
      <xdr:col>0</xdr:col>
      <xdr:colOff>152400</xdr:colOff>
      <xdr:row>666</xdr:row>
      <xdr:rowOff>159327</xdr:rowOff>
    </xdr:to>
    <xdr:pic>
      <xdr:nvPicPr>
        <xdr:cNvPr id="9815" name="Picture 9814">
          <a:hlinkClick xmlns:r="http://schemas.openxmlformats.org/officeDocument/2006/relationships" r:id="rId517" tgtFrame="_top"/>
          <a:extLst>
            <a:ext uri="{FF2B5EF4-FFF2-40B4-BE49-F238E27FC236}">
              <a16:creationId xmlns:a16="http://schemas.microsoft.com/office/drawing/2014/main" id="{976E3D6C-3F43-4340-9649-653E703C9E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7622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662</xdr:row>
      <xdr:rowOff>1143000</xdr:rowOff>
    </xdr:from>
    <xdr:to>
      <xdr:col>0</xdr:col>
      <xdr:colOff>152400</xdr:colOff>
      <xdr:row>663</xdr:row>
      <xdr:rowOff>159327</xdr:rowOff>
    </xdr:to>
    <xdr:pic>
      <xdr:nvPicPr>
        <xdr:cNvPr id="9816" name="Picture 9815">
          <a:hlinkClick xmlns:r="http://schemas.openxmlformats.org/officeDocument/2006/relationships" r:id="rId518" tgtFrame="_top"/>
          <a:extLst>
            <a:ext uri="{FF2B5EF4-FFF2-40B4-BE49-F238E27FC236}">
              <a16:creationId xmlns:a16="http://schemas.microsoft.com/office/drawing/2014/main" id="{894B3734-94AC-4C65-A77D-856A2E888B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6822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646</xdr:row>
      <xdr:rowOff>1019175</xdr:rowOff>
    </xdr:from>
    <xdr:to>
      <xdr:col>0</xdr:col>
      <xdr:colOff>152400</xdr:colOff>
      <xdr:row>647</xdr:row>
      <xdr:rowOff>159326</xdr:rowOff>
    </xdr:to>
    <xdr:pic>
      <xdr:nvPicPr>
        <xdr:cNvPr id="9817" name="Picture 9816">
          <a:hlinkClick xmlns:r="http://schemas.openxmlformats.org/officeDocument/2006/relationships" r:id="rId519" tgtFrame="_top"/>
          <a:extLst>
            <a:ext uri="{FF2B5EF4-FFF2-40B4-BE49-F238E27FC236}">
              <a16:creationId xmlns:a16="http://schemas.microsoft.com/office/drawing/2014/main" id="{CA19F82C-9DD9-4B8D-9DB9-54F1FD54C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2554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671</xdr:row>
      <xdr:rowOff>895350</xdr:rowOff>
    </xdr:from>
    <xdr:to>
      <xdr:col>0</xdr:col>
      <xdr:colOff>152400</xdr:colOff>
      <xdr:row>672</xdr:row>
      <xdr:rowOff>159328</xdr:rowOff>
    </xdr:to>
    <xdr:pic>
      <xdr:nvPicPr>
        <xdr:cNvPr id="9818" name="Picture 9817">
          <a:hlinkClick xmlns:r="http://schemas.openxmlformats.org/officeDocument/2006/relationships" r:id="rId520" tgtFrame="_top"/>
          <a:extLst>
            <a:ext uri="{FF2B5EF4-FFF2-40B4-BE49-F238E27FC236}">
              <a16:creationId xmlns:a16="http://schemas.microsoft.com/office/drawing/2014/main" id="{E1BBF114-3FD2-4D09-9395-CBB1FA9C54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9222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678</xdr:row>
      <xdr:rowOff>228600</xdr:rowOff>
    </xdr:from>
    <xdr:to>
      <xdr:col>0</xdr:col>
      <xdr:colOff>152400</xdr:colOff>
      <xdr:row>679</xdr:row>
      <xdr:rowOff>121227</xdr:rowOff>
    </xdr:to>
    <xdr:pic>
      <xdr:nvPicPr>
        <xdr:cNvPr id="9819" name="Picture 9818">
          <a:hlinkClick xmlns:r="http://schemas.openxmlformats.org/officeDocument/2006/relationships" r:id="rId521" tgtFrame="_top"/>
          <a:extLst>
            <a:ext uri="{FF2B5EF4-FFF2-40B4-BE49-F238E27FC236}">
              <a16:creationId xmlns:a16="http://schemas.microsoft.com/office/drawing/2014/main" id="{48DAE994-9EAF-4A29-988E-612D984B92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051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655</xdr:row>
      <xdr:rowOff>104775</xdr:rowOff>
    </xdr:from>
    <xdr:to>
      <xdr:col>0</xdr:col>
      <xdr:colOff>152400</xdr:colOff>
      <xdr:row>655</xdr:row>
      <xdr:rowOff>257175</xdr:rowOff>
    </xdr:to>
    <xdr:pic>
      <xdr:nvPicPr>
        <xdr:cNvPr id="9820" name="Picture 9819">
          <a:hlinkClick xmlns:r="http://schemas.openxmlformats.org/officeDocument/2006/relationships" r:id="rId522" tgtFrame="_top"/>
          <a:extLst>
            <a:ext uri="{FF2B5EF4-FFF2-40B4-BE49-F238E27FC236}">
              <a16:creationId xmlns:a16="http://schemas.microsoft.com/office/drawing/2014/main" id="{F87665ED-4F19-4479-A19B-D4116D90A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4793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673</xdr:row>
      <xdr:rowOff>161925</xdr:rowOff>
    </xdr:from>
    <xdr:to>
      <xdr:col>0</xdr:col>
      <xdr:colOff>152400</xdr:colOff>
      <xdr:row>674</xdr:row>
      <xdr:rowOff>54552</xdr:rowOff>
    </xdr:to>
    <xdr:pic>
      <xdr:nvPicPr>
        <xdr:cNvPr id="9821" name="Picture 9820">
          <a:hlinkClick xmlns:r="http://schemas.openxmlformats.org/officeDocument/2006/relationships" r:id="rId523" tgtFrame="_top"/>
          <a:extLst>
            <a:ext uri="{FF2B5EF4-FFF2-40B4-BE49-F238E27FC236}">
              <a16:creationId xmlns:a16="http://schemas.microsoft.com/office/drawing/2014/main" id="{027DD945-E5DD-427C-BF31-4C337B0255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96510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666</xdr:row>
      <xdr:rowOff>219075</xdr:rowOff>
    </xdr:from>
    <xdr:to>
      <xdr:col>0</xdr:col>
      <xdr:colOff>152400</xdr:colOff>
      <xdr:row>667</xdr:row>
      <xdr:rowOff>111703</xdr:rowOff>
    </xdr:to>
    <xdr:pic>
      <xdr:nvPicPr>
        <xdr:cNvPr id="9822" name="Picture 9821">
          <a:hlinkClick xmlns:r="http://schemas.openxmlformats.org/officeDocument/2006/relationships" r:id="rId524" tgtFrame="_top"/>
          <a:extLst>
            <a:ext uri="{FF2B5EF4-FFF2-40B4-BE49-F238E27FC236}">
              <a16:creationId xmlns:a16="http://schemas.microsoft.com/office/drawing/2014/main" id="{F2860C9F-646A-43E6-93BC-C096A23348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78412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682</xdr:row>
      <xdr:rowOff>276225</xdr:rowOff>
    </xdr:from>
    <xdr:to>
      <xdr:col>0</xdr:col>
      <xdr:colOff>152400</xdr:colOff>
      <xdr:row>683</xdr:row>
      <xdr:rowOff>159327</xdr:rowOff>
    </xdr:to>
    <xdr:pic>
      <xdr:nvPicPr>
        <xdr:cNvPr id="9823" name="Picture 9822">
          <a:hlinkClick xmlns:r="http://schemas.openxmlformats.org/officeDocument/2006/relationships" r:id="rId525" tgtFrame="_top"/>
          <a:extLst>
            <a:ext uri="{FF2B5EF4-FFF2-40B4-BE49-F238E27FC236}">
              <a16:creationId xmlns:a16="http://schemas.microsoft.com/office/drawing/2014/main" id="{D1F09EBA-6D00-4CA0-88CB-81D9DA2B4E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2156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659</xdr:row>
      <xdr:rowOff>333375</xdr:rowOff>
    </xdr:from>
    <xdr:to>
      <xdr:col>0</xdr:col>
      <xdr:colOff>152400</xdr:colOff>
      <xdr:row>660</xdr:row>
      <xdr:rowOff>159326</xdr:rowOff>
    </xdr:to>
    <xdr:pic>
      <xdr:nvPicPr>
        <xdr:cNvPr id="9824" name="Picture 9823">
          <a:hlinkClick xmlns:r="http://schemas.openxmlformats.org/officeDocument/2006/relationships" r:id="rId526" tgtFrame="_top"/>
          <a:extLst>
            <a:ext uri="{FF2B5EF4-FFF2-40B4-BE49-F238E27FC236}">
              <a16:creationId xmlns:a16="http://schemas.microsoft.com/office/drawing/2014/main" id="{55B21C7A-DBD3-4B52-8C15-9F4B3B184B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6022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652</xdr:row>
      <xdr:rowOff>1114425</xdr:rowOff>
    </xdr:from>
    <xdr:to>
      <xdr:col>0</xdr:col>
      <xdr:colOff>152400</xdr:colOff>
      <xdr:row>653</xdr:row>
      <xdr:rowOff>159328</xdr:rowOff>
    </xdr:to>
    <xdr:pic>
      <xdr:nvPicPr>
        <xdr:cNvPr id="9825" name="Picture 9824">
          <a:hlinkClick xmlns:r="http://schemas.openxmlformats.org/officeDocument/2006/relationships" r:id="rId527" tgtFrame="_top"/>
          <a:extLst>
            <a:ext uri="{FF2B5EF4-FFF2-40B4-BE49-F238E27FC236}">
              <a16:creationId xmlns:a16="http://schemas.microsoft.com/office/drawing/2014/main" id="{B6BD6305-EE96-4939-9BAD-852B8F1BD7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4155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675</xdr:row>
      <xdr:rowOff>266700</xdr:rowOff>
    </xdr:from>
    <xdr:to>
      <xdr:col>0</xdr:col>
      <xdr:colOff>152400</xdr:colOff>
      <xdr:row>676</xdr:row>
      <xdr:rowOff>159327</xdr:rowOff>
    </xdr:to>
    <xdr:pic>
      <xdr:nvPicPr>
        <xdr:cNvPr id="9826" name="Picture 9825">
          <a:hlinkClick xmlns:r="http://schemas.openxmlformats.org/officeDocument/2006/relationships" r:id="rId528" tgtFrame="_top"/>
          <a:extLst>
            <a:ext uri="{FF2B5EF4-FFF2-40B4-BE49-F238E27FC236}">
              <a16:creationId xmlns:a16="http://schemas.microsoft.com/office/drawing/2014/main" id="{F3644D08-C1A4-4728-8872-A78F03C73A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289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644</xdr:row>
      <xdr:rowOff>1047750</xdr:rowOff>
    </xdr:from>
    <xdr:to>
      <xdr:col>0</xdr:col>
      <xdr:colOff>152400</xdr:colOff>
      <xdr:row>645</xdr:row>
      <xdr:rowOff>159327</xdr:rowOff>
    </xdr:to>
    <xdr:pic>
      <xdr:nvPicPr>
        <xdr:cNvPr id="9827" name="Picture 9826">
          <a:hlinkClick xmlns:r="http://schemas.openxmlformats.org/officeDocument/2006/relationships" r:id="rId529" tgtFrame="_top"/>
          <a:extLst>
            <a:ext uri="{FF2B5EF4-FFF2-40B4-BE49-F238E27FC236}">
              <a16:creationId xmlns:a16="http://schemas.microsoft.com/office/drawing/2014/main" id="{94932756-0DE7-4E34-A378-3B9C6A6E98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2021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645</xdr:row>
      <xdr:rowOff>200025</xdr:rowOff>
    </xdr:from>
    <xdr:to>
      <xdr:col>0</xdr:col>
      <xdr:colOff>152400</xdr:colOff>
      <xdr:row>646</xdr:row>
      <xdr:rowOff>92653</xdr:rowOff>
    </xdr:to>
    <xdr:pic>
      <xdr:nvPicPr>
        <xdr:cNvPr id="9828" name="Picture 9827">
          <a:hlinkClick xmlns:r="http://schemas.openxmlformats.org/officeDocument/2006/relationships" r:id="rId530" tgtFrame="_top"/>
          <a:extLst>
            <a:ext uri="{FF2B5EF4-FFF2-40B4-BE49-F238E27FC236}">
              <a16:creationId xmlns:a16="http://schemas.microsoft.com/office/drawing/2014/main" id="{F16B6FAF-CD1C-49BA-B38B-B1B92695D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22215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656</xdr:row>
      <xdr:rowOff>981075</xdr:rowOff>
    </xdr:from>
    <xdr:to>
      <xdr:col>0</xdr:col>
      <xdr:colOff>152400</xdr:colOff>
      <xdr:row>657</xdr:row>
      <xdr:rowOff>159326</xdr:rowOff>
    </xdr:to>
    <xdr:pic>
      <xdr:nvPicPr>
        <xdr:cNvPr id="9829" name="Picture 9828">
          <a:hlinkClick xmlns:r="http://schemas.openxmlformats.org/officeDocument/2006/relationships" r:id="rId531" tgtFrame="_top"/>
          <a:extLst>
            <a:ext uri="{FF2B5EF4-FFF2-40B4-BE49-F238E27FC236}">
              <a16:creationId xmlns:a16="http://schemas.microsoft.com/office/drawing/2014/main" id="{CD51233B-FF70-475A-AF13-EEB15E66B4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5221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663</xdr:row>
      <xdr:rowOff>133350</xdr:rowOff>
    </xdr:from>
    <xdr:to>
      <xdr:col>0</xdr:col>
      <xdr:colOff>152400</xdr:colOff>
      <xdr:row>664</xdr:row>
      <xdr:rowOff>25978</xdr:rowOff>
    </xdr:to>
    <xdr:pic>
      <xdr:nvPicPr>
        <xdr:cNvPr id="9830" name="Picture 9829">
          <a:hlinkClick xmlns:r="http://schemas.openxmlformats.org/officeDocument/2006/relationships" r:id="rId532" tgtFrame="_top"/>
          <a:extLst>
            <a:ext uri="{FF2B5EF4-FFF2-40B4-BE49-F238E27FC236}">
              <a16:creationId xmlns:a16="http://schemas.microsoft.com/office/drawing/2014/main" id="{1E9B900F-268D-4B01-B390-E284981934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69554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688</xdr:row>
      <xdr:rowOff>914400</xdr:rowOff>
    </xdr:from>
    <xdr:to>
      <xdr:col>0</xdr:col>
      <xdr:colOff>152400</xdr:colOff>
      <xdr:row>689</xdr:row>
      <xdr:rowOff>159326</xdr:rowOff>
    </xdr:to>
    <xdr:pic>
      <xdr:nvPicPr>
        <xdr:cNvPr id="9831" name="Picture 9830">
          <a:hlinkClick xmlns:r="http://schemas.openxmlformats.org/officeDocument/2006/relationships" r:id="rId533" tgtFrame="_top"/>
          <a:extLst>
            <a:ext uri="{FF2B5EF4-FFF2-40B4-BE49-F238E27FC236}">
              <a16:creationId xmlns:a16="http://schemas.microsoft.com/office/drawing/2014/main" id="{306AAB18-1589-47AD-9C4C-F02EAA3F5F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3756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701</xdr:row>
      <xdr:rowOff>66675</xdr:rowOff>
    </xdr:from>
    <xdr:to>
      <xdr:col>0</xdr:col>
      <xdr:colOff>152400</xdr:colOff>
      <xdr:row>701</xdr:row>
      <xdr:rowOff>219075</xdr:rowOff>
    </xdr:to>
    <xdr:pic>
      <xdr:nvPicPr>
        <xdr:cNvPr id="9832" name="Picture 9831">
          <a:hlinkClick xmlns:r="http://schemas.openxmlformats.org/officeDocument/2006/relationships" r:id="rId534" tgtFrame="_top"/>
          <a:extLst>
            <a:ext uri="{FF2B5EF4-FFF2-40B4-BE49-F238E27FC236}">
              <a16:creationId xmlns:a16="http://schemas.microsoft.com/office/drawing/2014/main" id="{0CB8F28D-1BA3-44F3-A0A8-8498F172A8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7023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684</xdr:row>
      <xdr:rowOff>847725</xdr:rowOff>
    </xdr:from>
    <xdr:to>
      <xdr:col>0</xdr:col>
      <xdr:colOff>152400</xdr:colOff>
      <xdr:row>685</xdr:row>
      <xdr:rowOff>159328</xdr:rowOff>
    </xdr:to>
    <xdr:pic>
      <xdr:nvPicPr>
        <xdr:cNvPr id="9833" name="Picture 9832">
          <a:hlinkClick xmlns:r="http://schemas.openxmlformats.org/officeDocument/2006/relationships" r:id="rId535" tgtFrame="_top"/>
          <a:extLst>
            <a:ext uri="{FF2B5EF4-FFF2-40B4-BE49-F238E27FC236}">
              <a16:creationId xmlns:a16="http://schemas.microsoft.com/office/drawing/2014/main" id="{9B22BB9A-968B-44A3-B260-3F8E3DCED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2689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687</xdr:row>
      <xdr:rowOff>1085850</xdr:rowOff>
    </xdr:from>
    <xdr:to>
      <xdr:col>0</xdr:col>
      <xdr:colOff>152400</xdr:colOff>
      <xdr:row>688</xdr:row>
      <xdr:rowOff>159328</xdr:rowOff>
    </xdr:to>
    <xdr:pic>
      <xdr:nvPicPr>
        <xdr:cNvPr id="9834" name="Picture 9833">
          <a:hlinkClick xmlns:r="http://schemas.openxmlformats.org/officeDocument/2006/relationships" r:id="rId536" tgtFrame="_top"/>
          <a:extLst>
            <a:ext uri="{FF2B5EF4-FFF2-40B4-BE49-F238E27FC236}">
              <a16:creationId xmlns:a16="http://schemas.microsoft.com/office/drawing/2014/main" id="{132C57AB-D227-440A-8D3C-274009797D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3489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692</xdr:row>
      <xdr:rowOff>1143000</xdr:rowOff>
    </xdr:from>
    <xdr:to>
      <xdr:col>0</xdr:col>
      <xdr:colOff>152400</xdr:colOff>
      <xdr:row>693</xdr:row>
      <xdr:rowOff>156729</xdr:rowOff>
    </xdr:to>
    <xdr:pic>
      <xdr:nvPicPr>
        <xdr:cNvPr id="9835" name="Picture 9834">
          <a:hlinkClick xmlns:r="http://schemas.openxmlformats.org/officeDocument/2006/relationships" r:id="rId537" tgtFrame="_top"/>
          <a:extLst>
            <a:ext uri="{FF2B5EF4-FFF2-40B4-BE49-F238E27FC236}">
              <a16:creationId xmlns:a16="http://schemas.microsoft.com/office/drawing/2014/main" id="{A2526703-ECE8-4A67-B4A4-3A10267EEB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4823100"/>
          <a:ext cx="152400" cy="156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689</xdr:row>
      <xdr:rowOff>295275</xdr:rowOff>
    </xdr:from>
    <xdr:to>
      <xdr:col>0</xdr:col>
      <xdr:colOff>152400</xdr:colOff>
      <xdr:row>690</xdr:row>
      <xdr:rowOff>159327</xdr:rowOff>
    </xdr:to>
    <xdr:pic>
      <xdr:nvPicPr>
        <xdr:cNvPr id="9836" name="Picture 9835">
          <a:hlinkClick xmlns:r="http://schemas.openxmlformats.org/officeDocument/2006/relationships" r:id="rId538" tgtFrame="_top"/>
          <a:extLst>
            <a:ext uri="{FF2B5EF4-FFF2-40B4-BE49-F238E27FC236}">
              <a16:creationId xmlns:a16="http://schemas.microsoft.com/office/drawing/2014/main" id="{4F1E044C-61D0-4C1E-9F88-774B3B1AA2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4023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712</xdr:row>
      <xdr:rowOff>171450</xdr:rowOff>
    </xdr:from>
    <xdr:to>
      <xdr:col>0</xdr:col>
      <xdr:colOff>152400</xdr:colOff>
      <xdr:row>713</xdr:row>
      <xdr:rowOff>64077</xdr:rowOff>
    </xdr:to>
    <xdr:pic>
      <xdr:nvPicPr>
        <xdr:cNvPr id="9837" name="Picture 9836">
          <a:hlinkClick xmlns:r="http://schemas.openxmlformats.org/officeDocument/2006/relationships" r:id="rId539" tgtFrame="_top"/>
          <a:extLst>
            <a:ext uri="{FF2B5EF4-FFF2-40B4-BE49-F238E27FC236}">
              <a16:creationId xmlns:a16="http://schemas.microsoft.com/office/drawing/2014/main" id="{C461B271-FF8B-42D6-BE1A-026F3FD85B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00618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697</xdr:row>
      <xdr:rowOff>47625</xdr:rowOff>
    </xdr:from>
    <xdr:to>
      <xdr:col>0</xdr:col>
      <xdr:colOff>152400</xdr:colOff>
      <xdr:row>697</xdr:row>
      <xdr:rowOff>200025</xdr:rowOff>
    </xdr:to>
    <xdr:pic>
      <xdr:nvPicPr>
        <xdr:cNvPr id="9838" name="Picture 9837">
          <a:hlinkClick xmlns:r="http://schemas.openxmlformats.org/officeDocument/2006/relationships" r:id="rId540" tgtFrame="_top"/>
          <a:extLst>
            <a:ext uri="{FF2B5EF4-FFF2-40B4-BE49-F238E27FC236}">
              <a16:creationId xmlns:a16="http://schemas.microsoft.com/office/drawing/2014/main" id="{741C8DF3-81D8-48B4-B877-525A307C44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5937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694</xdr:row>
      <xdr:rowOff>1733550</xdr:rowOff>
    </xdr:from>
    <xdr:to>
      <xdr:col>0</xdr:col>
      <xdr:colOff>152400</xdr:colOff>
      <xdr:row>695</xdr:row>
      <xdr:rowOff>167986</xdr:rowOff>
    </xdr:to>
    <xdr:pic>
      <xdr:nvPicPr>
        <xdr:cNvPr id="9839" name="Picture 9838">
          <a:hlinkClick xmlns:r="http://schemas.openxmlformats.org/officeDocument/2006/relationships" r:id="rId541" tgtFrame="_top"/>
          <a:extLst>
            <a:ext uri="{FF2B5EF4-FFF2-40B4-BE49-F238E27FC236}">
              <a16:creationId xmlns:a16="http://schemas.microsoft.com/office/drawing/2014/main" id="{3B2DE583-ECE7-49D2-89CC-9955B300DA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5356500"/>
          <a:ext cx="152400" cy="167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701</xdr:row>
      <xdr:rowOff>161925</xdr:rowOff>
    </xdr:from>
    <xdr:to>
      <xdr:col>0</xdr:col>
      <xdr:colOff>152400</xdr:colOff>
      <xdr:row>702</xdr:row>
      <xdr:rowOff>54552</xdr:rowOff>
    </xdr:to>
    <xdr:pic>
      <xdr:nvPicPr>
        <xdr:cNvPr id="9840" name="Picture 9839">
          <a:hlinkClick xmlns:r="http://schemas.openxmlformats.org/officeDocument/2006/relationships" r:id="rId542" tgtFrame="_top"/>
          <a:extLst>
            <a:ext uri="{FF2B5EF4-FFF2-40B4-BE49-F238E27FC236}">
              <a16:creationId xmlns:a16="http://schemas.microsoft.com/office/drawing/2014/main" id="{7321878C-5980-4CD3-9641-B0A28618F9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71186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706</xdr:row>
      <xdr:rowOff>400050</xdr:rowOff>
    </xdr:from>
    <xdr:to>
      <xdr:col>0</xdr:col>
      <xdr:colOff>152400</xdr:colOff>
      <xdr:row>707</xdr:row>
      <xdr:rowOff>159327</xdr:rowOff>
    </xdr:to>
    <xdr:pic>
      <xdr:nvPicPr>
        <xdr:cNvPr id="9841" name="Picture 9840">
          <a:hlinkClick xmlns:r="http://schemas.openxmlformats.org/officeDocument/2006/relationships" r:id="rId543" tgtFrame="_top"/>
          <a:extLst>
            <a:ext uri="{FF2B5EF4-FFF2-40B4-BE49-F238E27FC236}">
              <a16:creationId xmlns:a16="http://schemas.microsoft.com/office/drawing/2014/main" id="{C0BF70CC-D6DC-4F78-936E-AFCFB6F5E8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8556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696</xdr:row>
      <xdr:rowOff>638175</xdr:rowOff>
    </xdr:from>
    <xdr:to>
      <xdr:col>0</xdr:col>
      <xdr:colOff>152400</xdr:colOff>
      <xdr:row>697</xdr:row>
      <xdr:rowOff>159327</xdr:rowOff>
    </xdr:to>
    <xdr:pic>
      <xdr:nvPicPr>
        <xdr:cNvPr id="9842" name="Picture 9841">
          <a:hlinkClick xmlns:r="http://schemas.openxmlformats.org/officeDocument/2006/relationships" r:id="rId544" tgtFrame="_top"/>
          <a:extLst>
            <a:ext uri="{FF2B5EF4-FFF2-40B4-BE49-F238E27FC236}">
              <a16:creationId xmlns:a16="http://schemas.microsoft.com/office/drawing/2014/main" id="{B9693451-3E4F-44E3-A9E8-502261CA83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5889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698</xdr:row>
      <xdr:rowOff>876300</xdr:rowOff>
    </xdr:from>
    <xdr:to>
      <xdr:col>0</xdr:col>
      <xdr:colOff>152400</xdr:colOff>
      <xdr:row>699</xdr:row>
      <xdr:rowOff>159329</xdr:rowOff>
    </xdr:to>
    <xdr:pic>
      <xdr:nvPicPr>
        <xdr:cNvPr id="9843" name="Picture 9842">
          <a:hlinkClick xmlns:r="http://schemas.openxmlformats.org/officeDocument/2006/relationships" r:id="rId545" tgtFrame="_top"/>
          <a:extLst>
            <a:ext uri="{FF2B5EF4-FFF2-40B4-BE49-F238E27FC236}">
              <a16:creationId xmlns:a16="http://schemas.microsoft.com/office/drawing/2014/main" id="{A0E6A22D-6CB7-465B-BD13-760CE20E3A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4233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697</xdr:row>
      <xdr:rowOff>1114425</xdr:rowOff>
    </xdr:from>
    <xdr:to>
      <xdr:col>0</xdr:col>
      <xdr:colOff>152400</xdr:colOff>
      <xdr:row>698</xdr:row>
      <xdr:rowOff>159328</xdr:rowOff>
    </xdr:to>
    <xdr:pic>
      <xdr:nvPicPr>
        <xdr:cNvPr id="9844" name="Picture 9843">
          <a:hlinkClick xmlns:r="http://schemas.openxmlformats.org/officeDocument/2006/relationships" r:id="rId546" tgtFrame="_top"/>
          <a:extLst>
            <a:ext uri="{FF2B5EF4-FFF2-40B4-BE49-F238E27FC236}">
              <a16:creationId xmlns:a16="http://schemas.microsoft.com/office/drawing/2014/main" id="{4BDFEE9F-241F-4A8D-BE81-0194E8F496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156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708</xdr:row>
      <xdr:rowOff>1352550</xdr:rowOff>
    </xdr:from>
    <xdr:to>
      <xdr:col>0</xdr:col>
      <xdr:colOff>152400</xdr:colOff>
      <xdr:row>709</xdr:row>
      <xdr:rowOff>159327</xdr:rowOff>
    </xdr:to>
    <xdr:pic>
      <xdr:nvPicPr>
        <xdr:cNvPr id="9845" name="Picture 9844">
          <a:hlinkClick xmlns:r="http://schemas.openxmlformats.org/officeDocument/2006/relationships" r:id="rId547" tgtFrame="_top"/>
          <a:extLst>
            <a:ext uri="{FF2B5EF4-FFF2-40B4-BE49-F238E27FC236}">
              <a16:creationId xmlns:a16="http://schemas.microsoft.com/office/drawing/2014/main" id="{7E1BEC1E-16BA-489C-BA88-9FB52CB1E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090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699</xdr:row>
      <xdr:rowOff>1228725</xdr:rowOff>
    </xdr:from>
    <xdr:to>
      <xdr:col>0</xdr:col>
      <xdr:colOff>152400</xdr:colOff>
      <xdr:row>700</xdr:row>
      <xdr:rowOff>159327</xdr:rowOff>
    </xdr:to>
    <xdr:pic>
      <xdr:nvPicPr>
        <xdr:cNvPr id="9846" name="Picture 9845">
          <a:hlinkClick xmlns:r="http://schemas.openxmlformats.org/officeDocument/2006/relationships" r:id="rId548" tgtFrame="_top"/>
          <a:extLst>
            <a:ext uri="{FF2B5EF4-FFF2-40B4-BE49-F238E27FC236}">
              <a16:creationId xmlns:a16="http://schemas.microsoft.com/office/drawing/2014/main" id="{B646D515-C02B-4D84-9205-7123F2B788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690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703</xdr:row>
      <xdr:rowOff>1104900</xdr:rowOff>
    </xdr:from>
    <xdr:to>
      <xdr:col>0</xdr:col>
      <xdr:colOff>152400</xdr:colOff>
      <xdr:row>704</xdr:row>
      <xdr:rowOff>159326</xdr:rowOff>
    </xdr:to>
    <xdr:pic>
      <xdr:nvPicPr>
        <xdr:cNvPr id="9847" name="Picture 9846">
          <a:hlinkClick xmlns:r="http://schemas.openxmlformats.org/officeDocument/2006/relationships" r:id="rId549" tgtFrame="_top"/>
          <a:extLst>
            <a:ext uri="{FF2B5EF4-FFF2-40B4-BE49-F238E27FC236}">
              <a16:creationId xmlns:a16="http://schemas.microsoft.com/office/drawing/2014/main" id="{98444D60-E6A8-4D60-B70F-7B3506FC18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7756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704</xdr:row>
      <xdr:rowOff>257175</xdr:rowOff>
    </xdr:from>
    <xdr:to>
      <xdr:col>0</xdr:col>
      <xdr:colOff>152400</xdr:colOff>
      <xdr:row>705</xdr:row>
      <xdr:rowOff>149802</xdr:rowOff>
    </xdr:to>
    <xdr:pic>
      <xdr:nvPicPr>
        <xdr:cNvPr id="9848" name="Picture 9847">
          <a:hlinkClick xmlns:r="http://schemas.openxmlformats.org/officeDocument/2006/relationships" r:id="rId550" tgtFrame="_top"/>
          <a:extLst>
            <a:ext uri="{FF2B5EF4-FFF2-40B4-BE49-F238E27FC236}">
              <a16:creationId xmlns:a16="http://schemas.microsoft.com/office/drawing/2014/main" id="{D887DB68-8241-4274-90D7-604BBB5E65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80139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713</xdr:row>
      <xdr:rowOff>495300</xdr:rowOff>
    </xdr:from>
    <xdr:to>
      <xdr:col>0</xdr:col>
      <xdr:colOff>152400</xdr:colOff>
      <xdr:row>714</xdr:row>
      <xdr:rowOff>159328</xdr:rowOff>
    </xdr:to>
    <xdr:pic>
      <xdr:nvPicPr>
        <xdr:cNvPr id="9849" name="Picture 9848">
          <a:hlinkClick xmlns:r="http://schemas.openxmlformats.org/officeDocument/2006/relationships" r:id="rId551" tgtFrame="_top"/>
          <a:extLst>
            <a:ext uri="{FF2B5EF4-FFF2-40B4-BE49-F238E27FC236}">
              <a16:creationId xmlns:a16="http://schemas.microsoft.com/office/drawing/2014/main" id="{654D6885-546A-4B84-9C6C-1EE8647CA0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0423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705</xdr:row>
      <xdr:rowOff>733425</xdr:rowOff>
    </xdr:from>
    <xdr:to>
      <xdr:col>0</xdr:col>
      <xdr:colOff>152400</xdr:colOff>
      <xdr:row>706</xdr:row>
      <xdr:rowOff>159326</xdr:rowOff>
    </xdr:to>
    <xdr:pic>
      <xdr:nvPicPr>
        <xdr:cNvPr id="9850" name="Picture 9849">
          <a:hlinkClick xmlns:r="http://schemas.openxmlformats.org/officeDocument/2006/relationships" r:id="rId552" tgtFrame="_top"/>
          <a:extLst>
            <a:ext uri="{FF2B5EF4-FFF2-40B4-BE49-F238E27FC236}">
              <a16:creationId xmlns:a16="http://schemas.microsoft.com/office/drawing/2014/main" id="{50B07F93-B612-480D-A326-4B04859E44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8290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716</xdr:row>
      <xdr:rowOff>971550</xdr:rowOff>
    </xdr:from>
    <xdr:to>
      <xdr:col>0</xdr:col>
      <xdr:colOff>152400</xdr:colOff>
      <xdr:row>717</xdr:row>
      <xdr:rowOff>159327</xdr:rowOff>
    </xdr:to>
    <xdr:pic>
      <xdr:nvPicPr>
        <xdr:cNvPr id="9851" name="Picture 9850">
          <a:hlinkClick xmlns:r="http://schemas.openxmlformats.org/officeDocument/2006/relationships" r:id="rId553" tgtFrame="_top"/>
          <a:extLst>
            <a:ext uri="{FF2B5EF4-FFF2-40B4-BE49-F238E27FC236}">
              <a16:creationId xmlns:a16="http://schemas.microsoft.com/office/drawing/2014/main" id="{8CF7B75A-BB8B-4176-B89E-C6CAEDE5D6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1223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707</xdr:row>
      <xdr:rowOff>1209675</xdr:rowOff>
    </xdr:from>
    <xdr:to>
      <xdr:col>0</xdr:col>
      <xdr:colOff>152400</xdr:colOff>
      <xdr:row>708</xdr:row>
      <xdr:rowOff>159328</xdr:rowOff>
    </xdr:to>
    <xdr:pic>
      <xdr:nvPicPr>
        <xdr:cNvPr id="9852" name="Picture 9851">
          <a:hlinkClick xmlns:r="http://schemas.openxmlformats.org/officeDocument/2006/relationships" r:id="rId554" tgtFrame="_top"/>
          <a:extLst>
            <a:ext uri="{FF2B5EF4-FFF2-40B4-BE49-F238E27FC236}">
              <a16:creationId xmlns:a16="http://schemas.microsoft.com/office/drawing/2014/main" id="{A4C8507C-EEC6-42DB-8FB6-7061A9F256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8823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690</xdr:row>
      <xdr:rowOff>0</xdr:rowOff>
    </xdr:from>
    <xdr:to>
      <xdr:col>0</xdr:col>
      <xdr:colOff>152400</xdr:colOff>
      <xdr:row>690</xdr:row>
      <xdr:rowOff>152400</xdr:rowOff>
    </xdr:to>
    <xdr:pic>
      <xdr:nvPicPr>
        <xdr:cNvPr id="9853" name="Picture 9852">
          <a:hlinkClick xmlns:r="http://schemas.openxmlformats.org/officeDocument/2006/relationships" r:id="rId555" tgtFrame="_top"/>
          <a:extLst>
            <a:ext uri="{FF2B5EF4-FFF2-40B4-BE49-F238E27FC236}">
              <a16:creationId xmlns:a16="http://schemas.microsoft.com/office/drawing/2014/main" id="{1E73E9E4-1328-43FC-BBD9-EED1E5D364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402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685</xdr:row>
      <xdr:rowOff>1323975</xdr:rowOff>
    </xdr:from>
    <xdr:to>
      <xdr:col>0</xdr:col>
      <xdr:colOff>152400</xdr:colOff>
      <xdr:row>686</xdr:row>
      <xdr:rowOff>166254</xdr:rowOff>
    </xdr:to>
    <xdr:pic>
      <xdr:nvPicPr>
        <xdr:cNvPr id="9854" name="Picture 9853">
          <a:hlinkClick xmlns:r="http://schemas.openxmlformats.org/officeDocument/2006/relationships" r:id="rId556" tgtFrame="_top"/>
          <a:extLst>
            <a:ext uri="{FF2B5EF4-FFF2-40B4-BE49-F238E27FC236}">
              <a16:creationId xmlns:a16="http://schemas.microsoft.com/office/drawing/2014/main" id="{943822E0-C5D6-47C3-B815-9C38731B10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2956200"/>
          <a:ext cx="152400" cy="16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683</xdr:row>
      <xdr:rowOff>1200150</xdr:rowOff>
    </xdr:from>
    <xdr:to>
      <xdr:col>0</xdr:col>
      <xdr:colOff>152400</xdr:colOff>
      <xdr:row>684</xdr:row>
      <xdr:rowOff>159327</xdr:rowOff>
    </xdr:to>
    <xdr:pic>
      <xdr:nvPicPr>
        <xdr:cNvPr id="9855" name="Picture 9854">
          <a:hlinkClick xmlns:r="http://schemas.openxmlformats.org/officeDocument/2006/relationships" r:id="rId557" tgtFrame="_top"/>
          <a:extLst>
            <a:ext uri="{FF2B5EF4-FFF2-40B4-BE49-F238E27FC236}">
              <a16:creationId xmlns:a16="http://schemas.microsoft.com/office/drawing/2014/main" id="{B70BC1EB-E7EB-4A85-B523-1CAB1D193E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2422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714</xdr:row>
      <xdr:rowOff>171450</xdr:rowOff>
    </xdr:from>
    <xdr:to>
      <xdr:col>0</xdr:col>
      <xdr:colOff>152400</xdr:colOff>
      <xdr:row>715</xdr:row>
      <xdr:rowOff>64077</xdr:rowOff>
    </xdr:to>
    <xdr:pic>
      <xdr:nvPicPr>
        <xdr:cNvPr id="9856" name="Picture 9855">
          <a:hlinkClick xmlns:r="http://schemas.openxmlformats.org/officeDocument/2006/relationships" r:id="rId558" tgtFrame="_top"/>
          <a:extLst>
            <a:ext uri="{FF2B5EF4-FFF2-40B4-BE49-F238E27FC236}">
              <a16:creationId xmlns:a16="http://schemas.microsoft.com/office/drawing/2014/main" id="{9787764E-719F-4BDF-9473-FF4B2B726A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05952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717</xdr:row>
      <xdr:rowOff>590550</xdr:rowOff>
    </xdr:from>
    <xdr:to>
      <xdr:col>0</xdr:col>
      <xdr:colOff>152400</xdr:colOff>
      <xdr:row>718</xdr:row>
      <xdr:rowOff>159327</xdr:rowOff>
    </xdr:to>
    <xdr:pic>
      <xdr:nvPicPr>
        <xdr:cNvPr id="9857" name="Picture 9856">
          <a:hlinkClick xmlns:r="http://schemas.openxmlformats.org/officeDocument/2006/relationships" r:id="rId559" tgtFrame="_top"/>
          <a:extLst>
            <a:ext uri="{FF2B5EF4-FFF2-40B4-BE49-F238E27FC236}">
              <a16:creationId xmlns:a16="http://schemas.microsoft.com/office/drawing/2014/main" id="{C585C8DC-7B7C-4326-B25B-6E3F14D2F1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1490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715</xdr:row>
      <xdr:rowOff>1009650</xdr:rowOff>
    </xdr:from>
    <xdr:to>
      <xdr:col>0</xdr:col>
      <xdr:colOff>152400</xdr:colOff>
      <xdr:row>716</xdr:row>
      <xdr:rowOff>159327</xdr:rowOff>
    </xdr:to>
    <xdr:pic>
      <xdr:nvPicPr>
        <xdr:cNvPr id="9858" name="Picture 9857">
          <a:hlinkClick xmlns:r="http://schemas.openxmlformats.org/officeDocument/2006/relationships" r:id="rId560" tgtFrame="_top"/>
          <a:extLst>
            <a:ext uri="{FF2B5EF4-FFF2-40B4-BE49-F238E27FC236}">
              <a16:creationId xmlns:a16="http://schemas.microsoft.com/office/drawing/2014/main" id="{5CE8DE2A-DE60-46A7-A0D0-584626A11C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0957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719</xdr:row>
      <xdr:rowOff>704850</xdr:rowOff>
    </xdr:from>
    <xdr:to>
      <xdr:col>0</xdr:col>
      <xdr:colOff>152400</xdr:colOff>
      <xdr:row>720</xdr:row>
      <xdr:rowOff>159327</xdr:rowOff>
    </xdr:to>
    <xdr:pic>
      <xdr:nvPicPr>
        <xdr:cNvPr id="9859" name="Picture 9858">
          <a:hlinkClick xmlns:r="http://schemas.openxmlformats.org/officeDocument/2006/relationships" r:id="rId561" tgtFrame="_top"/>
          <a:extLst>
            <a:ext uri="{FF2B5EF4-FFF2-40B4-BE49-F238E27FC236}">
              <a16:creationId xmlns:a16="http://schemas.microsoft.com/office/drawing/2014/main" id="{C5E5816E-B590-4A64-919C-F59757E8ED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2024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718</xdr:row>
      <xdr:rowOff>400050</xdr:rowOff>
    </xdr:from>
    <xdr:to>
      <xdr:col>0</xdr:col>
      <xdr:colOff>152400</xdr:colOff>
      <xdr:row>719</xdr:row>
      <xdr:rowOff>159328</xdr:rowOff>
    </xdr:to>
    <xdr:pic>
      <xdr:nvPicPr>
        <xdr:cNvPr id="9860" name="Picture 9859">
          <a:hlinkClick xmlns:r="http://schemas.openxmlformats.org/officeDocument/2006/relationships" r:id="rId562" tgtFrame="_top"/>
          <a:extLst>
            <a:ext uri="{FF2B5EF4-FFF2-40B4-BE49-F238E27FC236}">
              <a16:creationId xmlns:a16="http://schemas.microsoft.com/office/drawing/2014/main" id="{EF630072-0D13-4CB4-8C13-DFDBF965CF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1757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729</xdr:row>
      <xdr:rowOff>95250</xdr:rowOff>
    </xdr:from>
    <xdr:to>
      <xdr:col>0</xdr:col>
      <xdr:colOff>152400</xdr:colOff>
      <xdr:row>729</xdr:row>
      <xdr:rowOff>247650</xdr:rowOff>
    </xdr:to>
    <xdr:pic>
      <xdr:nvPicPr>
        <xdr:cNvPr id="9861" name="Picture 9860">
          <a:hlinkClick xmlns:r="http://schemas.openxmlformats.org/officeDocument/2006/relationships" r:id="rId563" tgtFrame="_top"/>
          <a:extLst>
            <a:ext uri="{FF2B5EF4-FFF2-40B4-BE49-F238E27FC236}">
              <a16:creationId xmlns:a16="http://schemas.microsoft.com/office/drawing/2014/main" id="{060A6E37-4B56-47F2-8728-B528EE57DA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51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723</xdr:row>
      <xdr:rowOff>1600200</xdr:rowOff>
    </xdr:from>
    <xdr:to>
      <xdr:col>0</xdr:col>
      <xdr:colOff>152400</xdr:colOff>
      <xdr:row>724</xdr:row>
      <xdr:rowOff>159327</xdr:rowOff>
    </xdr:to>
    <xdr:pic>
      <xdr:nvPicPr>
        <xdr:cNvPr id="9862" name="Picture 9861">
          <a:hlinkClick xmlns:r="http://schemas.openxmlformats.org/officeDocument/2006/relationships" r:id="rId564" tgtFrame="_top"/>
          <a:extLst>
            <a:ext uri="{FF2B5EF4-FFF2-40B4-BE49-F238E27FC236}">
              <a16:creationId xmlns:a16="http://schemas.microsoft.com/office/drawing/2014/main" id="{00ABCCC9-3BE3-4A5E-AEAF-CB0B4612AD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3090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724</xdr:row>
      <xdr:rowOff>1295400</xdr:rowOff>
    </xdr:from>
    <xdr:to>
      <xdr:col>0</xdr:col>
      <xdr:colOff>152400</xdr:colOff>
      <xdr:row>725</xdr:row>
      <xdr:rowOff>159328</xdr:rowOff>
    </xdr:to>
    <xdr:pic>
      <xdr:nvPicPr>
        <xdr:cNvPr id="9863" name="Picture 9862">
          <a:hlinkClick xmlns:r="http://schemas.openxmlformats.org/officeDocument/2006/relationships" r:id="rId565" tgtFrame="_top"/>
          <a:extLst>
            <a:ext uri="{FF2B5EF4-FFF2-40B4-BE49-F238E27FC236}">
              <a16:creationId xmlns:a16="http://schemas.microsoft.com/office/drawing/2014/main" id="{09BCF17B-3197-4FED-847F-53DA344051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3357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725</xdr:row>
      <xdr:rowOff>990600</xdr:rowOff>
    </xdr:from>
    <xdr:to>
      <xdr:col>0</xdr:col>
      <xdr:colOff>152400</xdr:colOff>
      <xdr:row>726</xdr:row>
      <xdr:rowOff>159328</xdr:rowOff>
    </xdr:to>
    <xdr:pic>
      <xdr:nvPicPr>
        <xdr:cNvPr id="9864" name="Picture 9863">
          <a:hlinkClick xmlns:r="http://schemas.openxmlformats.org/officeDocument/2006/relationships" r:id="rId566" tgtFrame="_top"/>
          <a:extLst>
            <a:ext uri="{FF2B5EF4-FFF2-40B4-BE49-F238E27FC236}">
              <a16:creationId xmlns:a16="http://schemas.microsoft.com/office/drawing/2014/main" id="{B132A52B-B685-4775-9356-4F6FDFD83E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3624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727</xdr:row>
      <xdr:rowOff>1047750</xdr:rowOff>
    </xdr:from>
    <xdr:to>
      <xdr:col>0</xdr:col>
      <xdr:colOff>152400</xdr:colOff>
      <xdr:row>728</xdr:row>
      <xdr:rowOff>159327</xdr:rowOff>
    </xdr:to>
    <xdr:pic>
      <xdr:nvPicPr>
        <xdr:cNvPr id="9865" name="Picture 9864">
          <a:hlinkClick xmlns:r="http://schemas.openxmlformats.org/officeDocument/2006/relationships" r:id="rId567" tgtFrame="_top"/>
          <a:extLst>
            <a:ext uri="{FF2B5EF4-FFF2-40B4-BE49-F238E27FC236}">
              <a16:creationId xmlns:a16="http://schemas.microsoft.com/office/drawing/2014/main" id="{69B613EA-CC21-4075-86EC-8CD2AC92EE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157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728</xdr:row>
      <xdr:rowOff>1104900</xdr:rowOff>
    </xdr:from>
    <xdr:to>
      <xdr:col>0</xdr:col>
      <xdr:colOff>152400</xdr:colOff>
      <xdr:row>729</xdr:row>
      <xdr:rowOff>159326</xdr:rowOff>
    </xdr:to>
    <xdr:pic>
      <xdr:nvPicPr>
        <xdr:cNvPr id="9866" name="Picture 9865">
          <a:hlinkClick xmlns:r="http://schemas.openxmlformats.org/officeDocument/2006/relationships" r:id="rId568" tgtFrame="_top"/>
          <a:extLst>
            <a:ext uri="{FF2B5EF4-FFF2-40B4-BE49-F238E27FC236}">
              <a16:creationId xmlns:a16="http://schemas.microsoft.com/office/drawing/2014/main" id="{3BD00B17-F5AC-45A1-92AF-3CFCAC3A41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424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729</xdr:row>
      <xdr:rowOff>619125</xdr:rowOff>
    </xdr:from>
    <xdr:to>
      <xdr:col>0</xdr:col>
      <xdr:colOff>152400</xdr:colOff>
      <xdr:row>730</xdr:row>
      <xdr:rowOff>159328</xdr:rowOff>
    </xdr:to>
    <xdr:pic>
      <xdr:nvPicPr>
        <xdr:cNvPr id="9867" name="Picture 9866">
          <a:hlinkClick xmlns:r="http://schemas.openxmlformats.org/officeDocument/2006/relationships" r:id="rId569" tgtFrame="_top"/>
          <a:extLst>
            <a:ext uri="{FF2B5EF4-FFF2-40B4-BE49-F238E27FC236}">
              <a16:creationId xmlns:a16="http://schemas.microsoft.com/office/drawing/2014/main" id="{E67B60DE-90B5-4EFB-AAEF-8969D4DA05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729</xdr:row>
      <xdr:rowOff>1943100</xdr:rowOff>
    </xdr:from>
    <xdr:to>
      <xdr:col>0</xdr:col>
      <xdr:colOff>152400</xdr:colOff>
      <xdr:row>730</xdr:row>
      <xdr:rowOff>160194</xdr:rowOff>
    </xdr:to>
    <xdr:pic>
      <xdr:nvPicPr>
        <xdr:cNvPr id="9868" name="Picture 9867">
          <a:hlinkClick xmlns:r="http://schemas.openxmlformats.org/officeDocument/2006/relationships" r:id="rId570" tgtFrame="_top"/>
          <a:extLst>
            <a:ext uri="{FF2B5EF4-FFF2-40B4-BE49-F238E27FC236}">
              <a16:creationId xmlns:a16="http://schemas.microsoft.com/office/drawing/2014/main" id="{20EFD722-A50A-4565-AF08-1F3D136955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0"/>
          <a:ext cx="152400" cy="16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741</xdr:row>
      <xdr:rowOff>1457325</xdr:rowOff>
    </xdr:from>
    <xdr:to>
      <xdr:col>0</xdr:col>
      <xdr:colOff>152400</xdr:colOff>
      <xdr:row>742</xdr:row>
      <xdr:rowOff>159327</xdr:rowOff>
    </xdr:to>
    <xdr:pic>
      <xdr:nvPicPr>
        <xdr:cNvPr id="9869" name="Picture 9868">
          <a:hlinkClick xmlns:r="http://schemas.openxmlformats.org/officeDocument/2006/relationships" r:id="rId571" tgtFrame="_top"/>
          <a:extLst>
            <a:ext uri="{FF2B5EF4-FFF2-40B4-BE49-F238E27FC236}">
              <a16:creationId xmlns:a16="http://schemas.microsoft.com/office/drawing/2014/main" id="{DB2DD018-17CA-4DCC-913B-5E72DE8AEE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891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731</xdr:row>
      <xdr:rowOff>971550</xdr:rowOff>
    </xdr:from>
    <xdr:to>
      <xdr:col>0</xdr:col>
      <xdr:colOff>152400</xdr:colOff>
      <xdr:row>732</xdr:row>
      <xdr:rowOff>159327</xdr:rowOff>
    </xdr:to>
    <xdr:pic>
      <xdr:nvPicPr>
        <xdr:cNvPr id="9870" name="Picture 9869">
          <a:hlinkClick xmlns:r="http://schemas.openxmlformats.org/officeDocument/2006/relationships" r:id="rId572" tgtFrame="_top"/>
          <a:extLst>
            <a:ext uri="{FF2B5EF4-FFF2-40B4-BE49-F238E27FC236}">
              <a16:creationId xmlns:a16="http://schemas.microsoft.com/office/drawing/2014/main" id="{99D4B8C6-3B6B-4AE3-A33F-68D5304A85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5224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732</xdr:row>
      <xdr:rowOff>485775</xdr:rowOff>
    </xdr:from>
    <xdr:to>
      <xdr:col>0</xdr:col>
      <xdr:colOff>152400</xdr:colOff>
      <xdr:row>733</xdr:row>
      <xdr:rowOff>159328</xdr:rowOff>
    </xdr:to>
    <xdr:pic>
      <xdr:nvPicPr>
        <xdr:cNvPr id="9871" name="Picture 9870">
          <a:hlinkClick xmlns:r="http://schemas.openxmlformats.org/officeDocument/2006/relationships" r:id="rId573" tgtFrame="_top"/>
          <a:extLst>
            <a:ext uri="{FF2B5EF4-FFF2-40B4-BE49-F238E27FC236}">
              <a16:creationId xmlns:a16="http://schemas.microsoft.com/office/drawing/2014/main" id="{A7CC499F-0D6B-4B74-A29D-6FABAAF974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5491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733</xdr:row>
      <xdr:rowOff>0</xdr:rowOff>
    </xdr:from>
    <xdr:to>
      <xdr:col>0</xdr:col>
      <xdr:colOff>152400</xdr:colOff>
      <xdr:row>733</xdr:row>
      <xdr:rowOff>152400</xdr:rowOff>
    </xdr:to>
    <xdr:pic>
      <xdr:nvPicPr>
        <xdr:cNvPr id="9872" name="Picture 9871">
          <a:hlinkClick xmlns:r="http://schemas.openxmlformats.org/officeDocument/2006/relationships" r:id="rId574" tgtFrame="_top"/>
          <a:extLst>
            <a:ext uri="{FF2B5EF4-FFF2-40B4-BE49-F238E27FC236}">
              <a16:creationId xmlns:a16="http://schemas.microsoft.com/office/drawing/2014/main" id="{341FA6B5-F7C8-406C-A481-A63D0432A7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549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738</xdr:row>
      <xdr:rowOff>1504950</xdr:rowOff>
    </xdr:from>
    <xdr:to>
      <xdr:col>0</xdr:col>
      <xdr:colOff>152400</xdr:colOff>
      <xdr:row>739</xdr:row>
      <xdr:rowOff>159328</xdr:rowOff>
    </xdr:to>
    <xdr:pic>
      <xdr:nvPicPr>
        <xdr:cNvPr id="9873" name="Picture 9872">
          <a:hlinkClick xmlns:r="http://schemas.openxmlformats.org/officeDocument/2006/relationships" r:id="rId575" tgtFrame="_top"/>
          <a:extLst>
            <a:ext uri="{FF2B5EF4-FFF2-40B4-BE49-F238E27FC236}">
              <a16:creationId xmlns:a16="http://schemas.microsoft.com/office/drawing/2014/main" id="{C03462C3-7269-4F54-869F-4284EA8D0A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091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736</xdr:row>
      <xdr:rowOff>1019175</xdr:rowOff>
    </xdr:from>
    <xdr:to>
      <xdr:col>0</xdr:col>
      <xdr:colOff>152400</xdr:colOff>
      <xdr:row>737</xdr:row>
      <xdr:rowOff>159328</xdr:rowOff>
    </xdr:to>
    <xdr:pic>
      <xdr:nvPicPr>
        <xdr:cNvPr id="9874" name="Picture 9873">
          <a:hlinkClick xmlns:r="http://schemas.openxmlformats.org/officeDocument/2006/relationships" r:id="rId576" tgtFrame="_top"/>
          <a:extLst>
            <a:ext uri="{FF2B5EF4-FFF2-40B4-BE49-F238E27FC236}">
              <a16:creationId xmlns:a16="http://schemas.microsoft.com/office/drawing/2014/main" id="{596B7E41-FB19-4E47-9850-5577F06A8D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557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737</xdr:row>
      <xdr:rowOff>533400</xdr:rowOff>
    </xdr:from>
    <xdr:to>
      <xdr:col>0</xdr:col>
      <xdr:colOff>152400</xdr:colOff>
      <xdr:row>738</xdr:row>
      <xdr:rowOff>159327</xdr:rowOff>
    </xdr:to>
    <xdr:pic>
      <xdr:nvPicPr>
        <xdr:cNvPr id="9875" name="Picture 9874">
          <a:hlinkClick xmlns:r="http://schemas.openxmlformats.org/officeDocument/2006/relationships" r:id="rId577" tgtFrame="_top"/>
          <a:extLst>
            <a:ext uri="{FF2B5EF4-FFF2-40B4-BE49-F238E27FC236}">
              <a16:creationId xmlns:a16="http://schemas.microsoft.com/office/drawing/2014/main" id="{1BA34C55-BF1A-4C22-B81D-75B4AADB34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824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735</xdr:row>
      <xdr:rowOff>47625</xdr:rowOff>
    </xdr:from>
    <xdr:to>
      <xdr:col>0</xdr:col>
      <xdr:colOff>152400</xdr:colOff>
      <xdr:row>735</xdr:row>
      <xdr:rowOff>200025</xdr:rowOff>
    </xdr:to>
    <xdr:pic>
      <xdr:nvPicPr>
        <xdr:cNvPr id="9876" name="Picture 9875">
          <a:hlinkClick xmlns:r="http://schemas.openxmlformats.org/officeDocument/2006/relationships" r:id="rId578" tgtFrame="_top"/>
          <a:extLst>
            <a:ext uri="{FF2B5EF4-FFF2-40B4-BE49-F238E27FC236}">
              <a16:creationId xmlns:a16="http://schemas.microsoft.com/office/drawing/2014/main" id="{FBBA0190-EC24-4210-9CD4-554918AC3B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07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739</xdr:row>
      <xdr:rowOff>1552575</xdr:rowOff>
    </xdr:from>
    <xdr:to>
      <xdr:col>0</xdr:col>
      <xdr:colOff>152400</xdr:colOff>
      <xdr:row>740</xdr:row>
      <xdr:rowOff>159325</xdr:rowOff>
    </xdr:to>
    <xdr:pic>
      <xdr:nvPicPr>
        <xdr:cNvPr id="9877" name="Picture 9876">
          <a:hlinkClick xmlns:r="http://schemas.openxmlformats.org/officeDocument/2006/relationships" r:id="rId579" tgtFrame="_top"/>
          <a:extLst>
            <a:ext uri="{FF2B5EF4-FFF2-40B4-BE49-F238E27FC236}">
              <a16:creationId xmlns:a16="http://schemas.microsoft.com/office/drawing/2014/main" id="{2252C005-CB9D-406A-81CB-1A51199BB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3580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740</xdr:row>
      <xdr:rowOff>1066800</xdr:rowOff>
    </xdr:from>
    <xdr:to>
      <xdr:col>0</xdr:col>
      <xdr:colOff>152400</xdr:colOff>
      <xdr:row>741</xdr:row>
      <xdr:rowOff>159329</xdr:rowOff>
    </xdr:to>
    <xdr:pic>
      <xdr:nvPicPr>
        <xdr:cNvPr id="9878" name="Picture 9877">
          <a:hlinkClick xmlns:r="http://schemas.openxmlformats.org/officeDocument/2006/relationships" r:id="rId580" tgtFrame="_top"/>
          <a:extLst>
            <a:ext uri="{FF2B5EF4-FFF2-40B4-BE49-F238E27FC236}">
              <a16:creationId xmlns:a16="http://schemas.microsoft.com/office/drawing/2014/main" id="{41DD6E92-3931-4B18-8E1A-CF604FE0E6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6247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780</xdr:row>
      <xdr:rowOff>581025</xdr:rowOff>
    </xdr:from>
    <xdr:to>
      <xdr:col>0</xdr:col>
      <xdr:colOff>152400</xdr:colOff>
      <xdr:row>781</xdr:row>
      <xdr:rowOff>159327</xdr:rowOff>
    </xdr:to>
    <xdr:pic>
      <xdr:nvPicPr>
        <xdr:cNvPr id="9879" name="Picture 9878">
          <a:hlinkClick xmlns:r="http://schemas.openxmlformats.org/officeDocument/2006/relationships" r:id="rId581" tgtFrame="_top"/>
          <a:extLst>
            <a:ext uri="{FF2B5EF4-FFF2-40B4-BE49-F238E27FC236}">
              <a16:creationId xmlns:a16="http://schemas.microsoft.com/office/drawing/2014/main" id="{D3B9EDF9-A916-4E07-B045-42CB43B189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8292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734</xdr:row>
      <xdr:rowOff>457200</xdr:rowOff>
    </xdr:from>
    <xdr:to>
      <xdr:col>0</xdr:col>
      <xdr:colOff>152400</xdr:colOff>
      <xdr:row>735</xdr:row>
      <xdr:rowOff>159328</xdr:rowOff>
    </xdr:to>
    <xdr:pic>
      <xdr:nvPicPr>
        <xdr:cNvPr id="9880" name="Picture 9879">
          <a:hlinkClick xmlns:r="http://schemas.openxmlformats.org/officeDocument/2006/relationships" r:id="rId582" tgtFrame="_top"/>
          <a:extLst>
            <a:ext uri="{FF2B5EF4-FFF2-40B4-BE49-F238E27FC236}">
              <a16:creationId xmlns:a16="http://schemas.microsoft.com/office/drawing/2014/main" id="{B9EF8DA6-1E27-4125-A6D0-72B1A4C559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024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799</xdr:row>
      <xdr:rowOff>0</xdr:rowOff>
    </xdr:from>
    <xdr:to>
      <xdr:col>0</xdr:col>
      <xdr:colOff>152400</xdr:colOff>
      <xdr:row>799</xdr:row>
      <xdr:rowOff>152400</xdr:rowOff>
    </xdr:to>
    <xdr:pic>
      <xdr:nvPicPr>
        <xdr:cNvPr id="9881" name="Picture 9880">
          <a:hlinkClick xmlns:r="http://schemas.openxmlformats.org/officeDocument/2006/relationships" r:id="rId583" tgtFrame="_top"/>
          <a:extLst>
            <a:ext uri="{FF2B5EF4-FFF2-40B4-BE49-F238E27FC236}">
              <a16:creationId xmlns:a16="http://schemas.microsoft.com/office/drawing/2014/main" id="{1B992E7C-4196-4E6A-BE96-014389FBA8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09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776</xdr:row>
      <xdr:rowOff>209550</xdr:rowOff>
    </xdr:from>
    <xdr:to>
      <xdr:col>0</xdr:col>
      <xdr:colOff>152400</xdr:colOff>
      <xdr:row>777</xdr:row>
      <xdr:rowOff>102178</xdr:rowOff>
    </xdr:to>
    <xdr:pic>
      <xdr:nvPicPr>
        <xdr:cNvPr id="9882" name="Picture 9881">
          <a:hlinkClick xmlns:r="http://schemas.openxmlformats.org/officeDocument/2006/relationships" r:id="rId584" tgtFrame="_top"/>
          <a:extLst>
            <a:ext uri="{FF2B5EF4-FFF2-40B4-BE49-F238E27FC236}">
              <a16:creationId xmlns:a16="http://schemas.microsoft.com/office/drawing/2014/main" id="{FF2DE070-FDE4-480F-AFFC-3CD7C3EB81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71687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788</xdr:row>
      <xdr:rowOff>85725</xdr:rowOff>
    </xdr:from>
    <xdr:to>
      <xdr:col>0</xdr:col>
      <xdr:colOff>152400</xdr:colOff>
      <xdr:row>788</xdr:row>
      <xdr:rowOff>238125</xdr:rowOff>
    </xdr:to>
    <xdr:pic>
      <xdr:nvPicPr>
        <xdr:cNvPr id="9883" name="Picture 9882">
          <a:hlinkClick xmlns:r="http://schemas.openxmlformats.org/officeDocument/2006/relationships" r:id="rId585" tgtFrame="_top"/>
          <a:extLst>
            <a:ext uri="{FF2B5EF4-FFF2-40B4-BE49-F238E27FC236}">
              <a16:creationId xmlns:a16="http://schemas.microsoft.com/office/drawing/2014/main" id="{16872879-1B5F-4768-8C03-1DA24A6E5F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0245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778</xdr:row>
      <xdr:rowOff>323850</xdr:rowOff>
    </xdr:from>
    <xdr:to>
      <xdr:col>0</xdr:col>
      <xdr:colOff>152400</xdr:colOff>
      <xdr:row>779</xdr:row>
      <xdr:rowOff>159328</xdr:rowOff>
    </xdr:to>
    <xdr:pic>
      <xdr:nvPicPr>
        <xdr:cNvPr id="9884" name="Picture 9883">
          <a:hlinkClick xmlns:r="http://schemas.openxmlformats.org/officeDocument/2006/relationships" r:id="rId586" tgtFrame="_top"/>
          <a:extLst>
            <a:ext uri="{FF2B5EF4-FFF2-40B4-BE49-F238E27FC236}">
              <a16:creationId xmlns:a16="http://schemas.microsoft.com/office/drawing/2014/main" id="{97C6569F-44F0-4D90-97E9-249323179A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7759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735</xdr:row>
      <xdr:rowOff>200025</xdr:rowOff>
    </xdr:from>
    <xdr:to>
      <xdr:col>0</xdr:col>
      <xdr:colOff>152400</xdr:colOff>
      <xdr:row>736</xdr:row>
      <xdr:rowOff>92651</xdr:rowOff>
    </xdr:to>
    <xdr:pic>
      <xdr:nvPicPr>
        <xdr:cNvPr id="9885" name="Picture 9884">
          <a:hlinkClick xmlns:r="http://schemas.openxmlformats.org/officeDocument/2006/relationships" r:id="rId587" tgtFrame="_top"/>
          <a:extLst>
            <a:ext uri="{FF2B5EF4-FFF2-40B4-BE49-F238E27FC236}">
              <a16:creationId xmlns:a16="http://schemas.microsoft.com/office/drawing/2014/main" id="{EA95D74A-BC60-4FDA-BA68-096E2D3641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224525"/>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784</xdr:row>
      <xdr:rowOff>76200</xdr:rowOff>
    </xdr:from>
    <xdr:to>
      <xdr:col>0</xdr:col>
      <xdr:colOff>152400</xdr:colOff>
      <xdr:row>784</xdr:row>
      <xdr:rowOff>228600</xdr:rowOff>
    </xdr:to>
    <xdr:pic>
      <xdr:nvPicPr>
        <xdr:cNvPr id="9886" name="Picture 9885">
          <a:hlinkClick xmlns:r="http://schemas.openxmlformats.org/officeDocument/2006/relationships" r:id="rId588" tgtFrame="_top"/>
          <a:extLst>
            <a:ext uri="{FF2B5EF4-FFF2-40B4-BE49-F238E27FC236}">
              <a16:creationId xmlns:a16="http://schemas.microsoft.com/office/drawing/2014/main" id="{5D9C5271-49D8-455B-9CC1-3A8E668027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916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782</xdr:row>
      <xdr:rowOff>1943100</xdr:rowOff>
    </xdr:from>
    <xdr:to>
      <xdr:col>0</xdr:col>
      <xdr:colOff>152400</xdr:colOff>
      <xdr:row>783</xdr:row>
      <xdr:rowOff>160194</xdr:rowOff>
    </xdr:to>
    <xdr:pic>
      <xdr:nvPicPr>
        <xdr:cNvPr id="9887" name="Picture 9886">
          <a:hlinkClick xmlns:r="http://schemas.openxmlformats.org/officeDocument/2006/relationships" r:id="rId589" tgtFrame="_top"/>
          <a:extLst>
            <a:ext uri="{FF2B5EF4-FFF2-40B4-BE49-F238E27FC236}">
              <a16:creationId xmlns:a16="http://schemas.microsoft.com/office/drawing/2014/main" id="{96EB1EF2-CEE9-42DB-A9D0-FADE3A7319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8826100"/>
          <a:ext cx="152400" cy="16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793</xdr:row>
      <xdr:rowOff>9525</xdr:rowOff>
    </xdr:from>
    <xdr:to>
      <xdr:col>0</xdr:col>
      <xdr:colOff>152400</xdr:colOff>
      <xdr:row>793</xdr:row>
      <xdr:rowOff>161925</xdr:rowOff>
    </xdr:to>
    <xdr:pic>
      <xdr:nvPicPr>
        <xdr:cNvPr id="9888" name="Picture 9887">
          <a:hlinkClick xmlns:r="http://schemas.openxmlformats.org/officeDocument/2006/relationships" r:id="rId590" tgtFrame="_top"/>
          <a:extLst>
            <a:ext uri="{FF2B5EF4-FFF2-40B4-BE49-F238E27FC236}">
              <a16:creationId xmlns:a16="http://schemas.microsoft.com/office/drawing/2014/main" id="{BE19F5EC-5E80-403F-A4F3-F99F1AEE9C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50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779</xdr:row>
      <xdr:rowOff>66675</xdr:rowOff>
    </xdr:from>
    <xdr:to>
      <xdr:col>0</xdr:col>
      <xdr:colOff>152400</xdr:colOff>
      <xdr:row>779</xdr:row>
      <xdr:rowOff>219075</xdr:rowOff>
    </xdr:to>
    <xdr:pic>
      <xdr:nvPicPr>
        <xdr:cNvPr id="9889" name="Picture 9888">
          <a:hlinkClick xmlns:r="http://schemas.openxmlformats.org/officeDocument/2006/relationships" r:id="rId591" tgtFrame="_top"/>
          <a:extLst>
            <a:ext uri="{FF2B5EF4-FFF2-40B4-BE49-F238E27FC236}">
              <a16:creationId xmlns:a16="http://schemas.microsoft.com/office/drawing/2014/main" id="{607C9914-806F-4F29-B7E3-4956B745C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782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799</xdr:row>
      <xdr:rowOff>123825</xdr:rowOff>
    </xdr:from>
    <xdr:to>
      <xdr:col>0</xdr:col>
      <xdr:colOff>152400</xdr:colOff>
      <xdr:row>800</xdr:row>
      <xdr:rowOff>16453</xdr:rowOff>
    </xdr:to>
    <xdr:pic>
      <xdr:nvPicPr>
        <xdr:cNvPr id="9890" name="Picture 9889">
          <a:hlinkClick xmlns:r="http://schemas.openxmlformats.org/officeDocument/2006/relationships" r:id="rId592" tgtFrame="_top"/>
          <a:extLst>
            <a:ext uri="{FF2B5EF4-FFF2-40B4-BE49-F238E27FC236}">
              <a16:creationId xmlns:a16="http://schemas.microsoft.com/office/drawing/2014/main" id="{ABA75985-797B-48D8-91ED-636A3709D0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2171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773</xdr:row>
      <xdr:rowOff>180975</xdr:rowOff>
    </xdr:from>
    <xdr:to>
      <xdr:col>0</xdr:col>
      <xdr:colOff>152400</xdr:colOff>
      <xdr:row>774</xdr:row>
      <xdr:rowOff>73601</xdr:rowOff>
    </xdr:to>
    <xdr:pic>
      <xdr:nvPicPr>
        <xdr:cNvPr id="9891" name="Picture 9890">
          <a:hlinkClick xmlns:r="http://schemas.openxmlformats.org/officeDocument/2006/relationships" r:id="rId593" tgtFrame="_top"/>
          <a:extLst>
            <a:ext uri="{FF2B5EF4-FFF2-40B4-BE49-F238E27FC236}">
              <a16:creationId xmlns:a16="http://schemas.microsoft.com/office/drawing/2014/main" id="{6BDCD025-AAB2-4E54-95DD-DE829C742C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6340075"/>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788</xdr:row>
      <xdr:rowOff>238125</xdr:rowOff>
    </xdr:from>
    <xdr:to>
      <xdr:col>0</xdr:col>
      <xdr:colOff>152400</xdr:colOff>
      <xdr:row>789</xdr:row>
      <xdr:rowOff>130751</xdr:rowOff>
    </xdr:to>
    <xdr:pic>
      <xdr:nvPicPr>
        <xdr:cNvPr id="9892" name="Picture 9891">
          <a:hlinkClick xmlns:r="http://schemas.openxmlformats.org/officeDocument/2006/relationships" r:id="rId594" tgtFrame="_top"/>
          <a:extLst>
            <a:ext uri="{FF2B5EF4-FFF2-40B4-BE49-F238E27FC236}">
              <a16:creationId xmlns:a16="http://schemas.microsoft.com/office/drawing/2014/main" id="{CE4818E4-F96B-46FB-8438-4698283125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0397725"/>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772</xdr:row>
      <xdr:rowOff>295275</xdr:rowOff>
    </xdr:from>
    <xdr:to>
      <xdr:col>0</xdr:col>
      <xdr:colOff>152400</xdr:colOff>
      <xdr:row>773</xdr:row>
      <xdr:rowOff>159328</xdr:rowOff>
    </xdr:to>
    <xdr:pic>
      <xdr:nvPicPr>
        <xdr:cNvPr id="9893" name="Picture 9892">
          <a:hlinkClick xmlns:r="http://schemas.openxmlformats.org/officeDocument/2006/relationships" r:id="rId595" tgtFrame="_top"/>
          <a:extLst>
            <a:ext uri="{FF2B5EF4-FFF2-40B4-BE49-F238E27FC236}">
              <a16:creationId xmlns:a16="http://schemas.microsoft.com/office/drawing/2014/main" id="{194C24B7-23F3-4725-85EB-74741182E7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6159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789</xdr:row>
      <xdr:rowOff>352425</xdr:rowOff>
    </xdr:from>
    <xdr:to>
      <xdr:col>0</xdr:col>
      <xdr:colOff>152400</xdr:colOff>
      <xdr:row>790</xdr:row>
      <xdr:rowOff>159327</xdr:rowOff>
    </xdr:to>
    <xdr:pic>
      <xdr:nvPicPr>
        <xdr:cNvPr id="9894" name="Picture 9893">
          <a:hlinkClick xmlns:r="http://schemas.openxmlformats.org/officeDocument/2006/relationships" r:id="rId596" tgtFrame="_top"/>
          <a:extLst>
            <a:ext uri="{FF2B5EF4-FFF2-40B4-BE49-F238E27FC236}">
              <a16:creationId xmlns:a16="http://schemas.microsoft.com/office/drawing/2014/main" id="{4B79CFC9-01A6-41DF-B4D1-F557426B8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0693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777</xdr:row>
      <xdr:rowOff>409575</xdr:rowOff>
    </xdr:from>
    <xdr:to>
      <xdr:col>0</xdr:col>
      <xdr:colOff>152400</xdr:colOff>
      <xdr:row>778</xdr:row>
      <xdr:rowOff>159327</xdr:rowOff>
    </xdr:to>
    <xdr:pic>
      <xdr:nvPicPr>
        <xdr:cNvPr id="9895" name="Picture 9894">
          <a:hlinkClick xmlns:r="http://schemas.openxmlformats.org/officeDocument/2006/relationships" r:id="rId597" tgtFrame="_top"/>
          <a:extLst>
            <a:ext uri="{FF2B5EF4-FFF2-40B4-BE49-F238E27FC236}">
              <a16:creationId xmlns:a16="http://schemas.microsoft.com/office/drawing/2014/main" id="{13135F49-74F2-4B73-A3C3-511A398372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7492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784</xdr:row>
      <xdr:rowOff>466725</xdr:rowOff>
    </xdr:from>
    <xdr:to>
      <xdr:col>0</xdr:col>
      <xdr:colOff>152400</xdr:colOff>
      <xdr:row>785</xdr:row>
      <xdr:rowOff>159327</xdr:rowOff>
    </xdr:to>
    <xdr:pic>
      <xdr:nvPicPr>
        <xdr:cNvPr id="9896" name="Picture 9895">
          <a:hlinkClick xmlns:r="http://schemas.openxmlformats.org/officeDocument/2006/relationships" r:id="rId598" tgtFrame="_top"/>
          <a:extLst>
            <a:ext uri="{FF2B5EF4-FFF2-40B4-BE49-F238E27FC236}">
              <a16:creationId xmlns:a16="http://schemas.microsoft.com/office/drawing/2014/main" id="{4E79CFC1-DC5A-4A91-9ADE-2321CA94BD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9359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774</xdr:row>
      <xdr:rowOff>523875</xdr:rowOff>
    </xdr:from>
    <xdr:to>
      <xdr:col>0</xdr:col>
      <xdr:colOff>152400</xdr:colOff>
      <xdr:row>775</xdr:row>
      <xdr:rowOff>159328</xdr:rowOff>
    </xdr:to>
    <xdr:pic>
      <xdr:nvPicPr>
        <xdr:cNvPr id="9897" name="Picture 9896">
          <a:hlinkClick xmlns:r="http://schemas.openxmlformats.org/officeDocument/2006/relationships" r:id="rId599" tgtFrame="_top"/>
          <a:extLst>
            <a:ext uri="{FF2B5EF4-FFF2-40B4-BE49-F238E27FC236}">
              <a16:creationId xmlns:a16="http://schemas.microsoft.com/office/drawing/2014/main" id="{F3219543-6CBD-47A9-9F14-1ADB4EDFE4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6692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793</xdr:row>
      <xdr:rowOff>581025</xdr:rowOff>
    </xdr:from>
    <xdr:to>
      <xdr:col>0</xdr:col>
      <xdr:colOff>152400</xdr:colOff>
      <xdr:row>794</xdr:row>
      <xdr:rowOff>159327</xdr:rowOff>
    </xdr:to>
    <xdr:pic>
      <xdr:nvPicPr>
        <xdr:cNvPr id="9898" name="Picture 9897">
          <a:hlinkClick xmlns:r="http://schemas.openxmlformats.org/officeDocument/2006/relationships" r:id="rId600" tgtFrame="_top"/>
          <a:extLst>
            <a:ext uri="{FF2B5EF4-FFF2-40B4-BE49-F238E27FC236}">
              <a16:creationId xmlns:a16="http://schemas.microsoft.com/office/drawing/2014/main" id="{7CAEE21A-6691-4203-86DF-572D0C3591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759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779</xdr:row>
      <xdr:rowOff>638175</xdr:rowOff>
    </xdr:from>
    <xdr:to>
      <xdr:col>0</xdr:col>
      <xdr:colOff>152400</xdr:colOff>
      <xdr:row>780</xdr:row>
      <xdr:rowOff>159327</xdr:rowOff>
    </xdr:to>
    <xdr:pic>
      <xdr:nvPicPr>
        <xdr:cNvPr id="9899" name="Picture 9898">
          <a:hlinkClick xmlns:r="http://schemas.openxmlformats.org/officeDocument/2006/relationships" r:id="rId601" tgtFrame="_top"/>
          <a:extLst>
            <a:ext uri="{FF2B5EF4-FFF2-40B4-BE49-F238E27FC236}">
              <a16:creationId xmlns:a16="http://schemas.microsoft.com/office/drawing/2014/main" id="{AFA8015A-AF48-456E-8C02-424F320627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8026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785</xdr:row>
      <xdr:rowOff>695325</xdr:rowOff>
    </xdr:from>
    <xdr:to>
      <xdr:col>0</xdr:col>
      <xdr:colOff>152400</xdr:colOff>
      <xdr:row>786</xdr:row>
      <xdr:rowOff>159327</xdr:rowOff>
    </xdr:to>
    <xdr:pic>
      <xdr:nvPicPr>
        <xdr:cNvPr id="9900" name="Picture 9899">
          <a:hlinkClick xmlns:r="http://schemas.openxmlformats.org/officeDocument/2006/relationships" r:id="rId602" tgtFrame="_top"/>
          <a:extLst>
            <a:ext uri="{FF2B5EF4-FFF2-40B4-BE49-F238E27FC236}">
              <a16:creationId xmlns:a16="http://schemas.microsoft.com/office/drawing/2014/main" id="{5F157644-51EC-4488-8991-51D18E58E7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9626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775</xdr:row>
      <xdr:rowOff>390525</xdr:rowOff>
    </xdr:from>
    <xdr:to>
      <xdr:col>0</xdr:col>
      <xdr:colOff>152400</xdr:colOff>
      <xdr:row>776</xdr:row>
      <xdr:rowOff>159328</xdr:rowOff>
    </xdr:to>
    <xdr:pic>
      <xdr:nvPicPr>
        <xdr:cNvPr id="9901" name="Picture 9900">
          <a:hlinkClick xmlns:r="http://schemas.openxmlformats.org/officeDocument/2006/relationships" r:id="rId603" tgtFrame="_top"/>
          <a:extLst>
            <a:ext uri="{FF2B5EF4-FFF2-40B4-BE49-F238E27FC236}">
              <a16:creationId xmlns:a16="http://schemas.microsoft.com/office/drawing/2014/main" id="{EB6A2B97-2858-4188-802D-D7FA7CC1D8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6959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790</xdr:row>
      <xdr:rowOff>447675</xdr:rowOff>
    </xdr:from>
    <xdr:to>
      <xdr:col>0</xdr:col>
      <xdr:colOff>152400</xdr:colOff>
      <xdr:row>791</xdr:row>
      <xdr:rowOff>159327</xdr:rowOff>
    </xdr:to>
    <xdr:pic>
      <xdr:nvPicPr>
        <xdr:cNvPr id="9902" name="Picture 9901">
          <a:hlinkClick xmlns:r="http://schemas.openxmlformats.org/officeDocument/2006/relationships" r:id="rId604" tgtFrame="_top"/>
          <a:extLst>
            <a:ext uri="{FF2B5EF4-FFF2-40B4-BE49-F238E27FC236}">
              <a16:creationId xmlns:a16="http://schemas.microsoft.com/office/drawing/2014/main" id="{1B5DE5A3-7350-4A93-AAEE-E18381F15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0959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786</xdr:row>
      <xdr:rowOff>504825</xdr:rowOff>
    </xdr:from>
    <xdr:to>
      <xdr:col>0</xdr:col>
      <xdr:colOff>152400</xdr:colOff>
      <xdr:row>787</xdr:row>
      <xdr:rowOff>159327</xdr:rowOff>
    </xdr:to>
    <xdr:pic>
      <xdr:nvPicPr>
        <xdr:cNvPr id="9903" name="Picture 9902">
          <a:hlinkClick xmlns:r="http://schemas.openxmlformats.org/officeDocument/2006/relationships" r:id="rId605" tgtFrame="_top"/>
          <a:extLst>
            <a:ext uri="{FF2B5EF4-FFF2-40B4-BE49-F238E27FC236}">
              <a16:creationId xmlns:a16="http://schemas.microsoft.com/office/drawing/2014/main" id="{4FCAE74C-770B-496D-BE03-C009E7FFFC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9892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730</xdr:row>
      <xdr:rowOff>561975</xdr:rowOff>
    </xdr:from>
    <xdr:to>
      <xdr:col>0</xdr:col>
      <xdr:colOff>152400</xdr:colOff>
      <xdr:row>731</xdr:row>
      <xdr:rowOff>159328</xdr:rowOff>
    </xdr:to>
    <xdr:pic>
      <xdr:nvPicPr>
        <xdr:cNvPr id="9904" name="Picture 9903">
          <a:hlinkClick xmlns:r="http://schemas.openxmlformats.org/officeDocument/2006/relationships" r:id="rId606" tgtFrame="_top"/>
          <a:extLst>
            <a:ext uri="{FF2B5EF4-FFF2-40B4-BE49-F238E27FC236}">
              <a16:creationId xmlns:a16="http://schemas.microsoft.com/office/drawing/2014/main" id="{075246BC-C037-4E57-9078-28B1E14AD8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957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733</xdr:row>
      <xdr:rowOff>800100</xdr:rowOff>
    </xdr:from>
    <xdr:to>
      <xdr:col>0</xdr:col>
      <xdr:colOff>152400</xdr:colOff>
      <xdr:row>734</xdr:row>
      <xdr:rowOff>159326</xdr:rowOff>
    </xdr:to>
    <xdr:pic>
      <xdr:nvPicPr>
        <xdr:cNvPr id="9905" name="Picture 9904">
          <a:hlinkClick xmlns:r="http://schemas.openxmlformats.org/officeDocument/2006/relationships" r:id="rId607" tgtFrame="_top"/>
          <a:extLst>
            <a:ext uri="{FF2B5EF4-FFF2-40B4-BE49-F238E27FC236}">
              <a16:creationId xmlns:a16="http://schemas.microsoft.com/office/drawing/2014/main" id="{FFC38931-43A8-45BC-87B3-CB324327E6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5757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xdr:row>
      <xdr:rowOff>1038225</xdr:rowOff>
    </xdr:from>
    <xdr:to>
      <xdr:col>0</xdr:col>
      <xdr:colOff>152400</xdr:colOff>
      <xdr:row>792</xdr:row>
      <xdr:rowOff>159326</xdr:rowOff>
    </xdr:to>
    <xdr:pic>
      <xdr:nvPicPr>
        <xdr:cNvPr id="9906" name="Picture 9905">
          <a:hlinkClick xmlns:r="http://schemas.openxmlformats.org/officeDocument/2006/relationships" r:id="rId608" tgtFrame="_top"/>
          <a:extLst>
            <a:ext uri="{FF2B5EF4-FFF2-40B4-BE49-F238E27FC236}">
              <a16:creationId xmlns:a16="http://schemas.microsoft.com/office/drawing/2014/main" id="{EEB4AAA5-FF62-460E-9ACD-AECCE3E117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226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792</xdr:row>
      <xdr:rowOff>1457325</xdr:rowOff>
    </xdr:from>
    <xdr:to>
      <xdr:col>0</xdr:col>
      <xdr:colOff>152400</xdr:colOff>
      <xdr:row>793</xdr:row>
      <xdr:rowOff>159328</xdr:rowOff>
    </xdr:to>
    <xdr:pic>
      <xdr:nvPicPr>
        <xdr:cNvPr id="9907" name="Picture 9906">
          <a:hlinkClick xmlns:r="http://schemas.openxmlformats.org/officeDocument/2006/relationships" r:id="rId609" tgtFrame="_top"/>
          <a:extLst>
            <a:ext uri="{FF2B5EF4-FFF2-40B4-BE49-F238E27FC236}">
              <a16:creationId xmlns:a16="http://schemas.microsoft.com/office/drawing/2014/main" id="{12CFAC72-0DD7-4C61-B995-F80DB32E9A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493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812</xdr:row>
      <xdr:rowOff>247650</xdr:rowOff>
    </xdr:from>
    <xdr:to>
      <xdr:col>0</xdr:col>
      <xdr:colOff>152400</xdr:colOff>
      <xdr:row>813</xdr:row>
      <xdr:rowOff>140277</xdr:rowOff>
    </xdr:to>
    <xdr:pic>
      <xdr:nvPicPr>
        <xdr:cNvPr id="9908" name="Picture 9907">
          <a:hlinkClick xmlns:r="http://schemas.openxmlformats.org/officeDocument/2006/relationships" r:id="rId610" tgtFrame="_top"/>
          <a:extLst>
            <a:ext uri="{FF2B5EF4-FFF2-40B4-BE49-F238E27FC236}">
              <a16:creationId xmlns:a16="http://schemas.microsoft.com/office/drawing/2014/main" id="{53C5544A-F9F1-4EDA-AB2A-38EF3C52ED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8080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810</xdr:row>
      <xdr:rowOff>0</xdr:rowOff>
    </xdr:from>
    <xdr:to>
      <xdr:col>0</xdr:col>
      <xdr:colOff>152400</xdr:colOff>
      <xdr:row>810</xdr:row>
      <xdr:rowOff>152400</xdr:rowOff>
    </xdr:to>
    <xdr:pic>
      <xdr:nvPicPr>
        <xdr:cNvPr id="9909" name="Picture 9908">
          <a:hlinkClick xmlns:r="http://schemas.openxmlformats.org/officeDocument/2006/relationships" r:id="rId611" tgtFrame="_top"/>
          <a:extLst>
            <a:ext uri="{FF2B5EF4-FFF2-40B4-BE49-F238E27FC236}">
              <a16:creationId xmlns:a16="http://schemas.microsoft.com/office/drawing/2014/main" id="{6C64EBD4-EACA-452B-B3F7-D5221C9C0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02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795</xdr:row>
      <xdr:rowOff>723900</xdr:rowOff>
    </xdr:from>
    <xdr:to>
      <xdr:col>0</xdr:col>
      <xdr:colOff>152400</xdr:colOff>
      <xdr:row>796</xdr:row>
      <xdr:rowOff>159327</xdr:rowOff>
    </xdr:to>
    <xdr:pic>
      <xdr:nvPicPr>
        <xdr:cNvPr id="9910" name="Picture 9909">
          <a:hlinkClick xmlns:r="http://schemas.openxmlformats.org/officeDocument/2006/relationships" r:id="rId612" tgtFrame="_top"/>
          <a:extLst>
            <a:ext uri="{FF2B5EF4-FFF2-40B4-BE49-F238E27FC236}">
              <a16:creationId xmlns:a16="http://schemas.microsoft.com/office/drawing/2014/main" id="{9D6AEDBC-C152-4C99-B415-B6A9CB2E5F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2293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809</xdr:row>
      <xdr:rowOff>962025</xdr:rowOff>
    </xdr:from>
    <xdr:to>
      <xdr:col>0</xdr:col>
      <xdr:colOff>152400</xdr:colOff>
      <xdr:row>810</xdr:row>
      <xdr:rowOff>159327</xdr:rowOff>
    </xdr:to>
    <xdr:pic>
      <xdr:nvPicPr>
        <xdr:cNvPr id="9911" name="Picture 9910">
          <a:hlinkClick xmlns:r="http://schemas.openxmlformats.org/officeDocument/2006/relationships" r:id="rId613" tgtFrame="_top"/>
          <a:extLst>
            <a:ext uri="{FF2B5EF4-FFF2-40B4-BE49-F238E27FC236}">
              <a16:creationId xmlns:a16="http://schemas.microsoft.com/office/drawing/2014/main" id="{C5B59AAC-DBEB-4AD7-94D4-9D1EE9609C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027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796</xdr:row>
      <xdr:rowOff>1200150</xdr:rowOff>
    </xdr:from>
    <xdr:to>
      <xdr:col>0</xdr:col>
      <xdr:colOff>152400</xdr:colOff>
      <xdr:row>797</xdr:row>
      <xdr:rowOff>159327</xdr:rowOff>
    </xdr:to>
    <xdr:pic>
      <xdr:nvPicPr>
        <xdr:cNvPr id="9912" name="Picture 9911">
          <a:hlinkClick xmlns:r="http://schemas.openxmlformats.org/officeDocument/2006/relationships" r:id="rId614" tgtFrame="_top"/>
          <a:extLst>
            <a:ext uri="{FF2B5EF4-FFF2-40B4-BE49-F238E27FC236}">
              <a16:creationId xmlns:a16="http://schemas.microsoft.com/office/drawing/2014/main" id="{04F0668A-2175-4CF6-938B-708BE67AA1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2559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801</xdr:row>
      <xdr:rowOff>1438275</xdr:rowOff>
    </xdr:from>
    <xdr:to>
      <xdr:col>0</xdr:col>
      <xdr:colOff>152400</xdr:colOff>
      <xdr:row>802</xdr:row>
      <xdr:rowOff>159325</xdr:rowOff>
    </xdr:to>
    <xdr:pic>
      <xdr:nvPicPr>
        <xdr:cNvPr id="9913" name="Picture 9912">
          <a:hlinkClick xmlns:r="http://schemas.openxmlformats.org/officeDocument/2006/relationships" r:id="rId615" tgtFrame="_top"/>
          <a:extLst>
            <a:ext uri="{FF2B5EF4-FFF2-40B4-BE49-F238E27FC236}">
              <a16:creationId xmlns:a16="http://schemas.microsoft.com/office/drawing/2014/main" id="{D4E81F86-CE98-455D-A301-04D1C61920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8934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813</xdr:row>
      <xdr:rowOff>1676400</xdr:rowOff>
    </xdr:from>
    <xdr:to>
      <xdr:col>0</xdr:col>
      <xdr:colOff>152400</xdr:colOff>
      <xdr:row>814</xdr:row>
      <xdr:rowOff>167985</xdr:rowOff>
    </xdr:to>
    <xdr:pic>
      <xdr:nvPicPr>
        <xdr:cNvPr id="9914" name="Picture 9913">
          <a:hlinkClick xmlns:r="http://schemas.openxmlformats.org/officeDocument/2006/relationships" r:id="rId616" tgtFrame="_top"/>
          <a:extLst>
            <a:ext uri="{FF2B5EF4-FFF2-40B4-BE49-F238E27FC236}">
              <a16:creationId xmlns:a16="http://schemas.microsoft.com/office/drawing/2014/main" id="{08E658D2-F615-49C3-AADA-EAEA1725BA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7093800"/>
          <a:ext cx="152400" cy="167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813</xdr:row>
      <xdr:rowOff>104775</xdr:rowOff>
    </xdr:from>
    <xdr:to>
      <xdr:col>0</xdr:col>
      <xdr:colOff>152400</xdr:colOff>
      <xdr:row>813</xdr:row>
      <xdr:rowOff>257175</xdr:rowOff>
    </xdr:to>
    <xdr:pic>
      <xdr:nvPicPr>
        <xdr:cNvPr id="9915" name="Picture 9914">
          <a:hlinkClick xmlns:r="http://schemas.openxmlformats.org/officeDocument/2006/relationships" r:id="rId617" tgtFrame="_top"/>
          <a:extLst>
            <a:ext uri="{FF2B5EF4-FFF2-40B4-BE49-F238E27FC236}">
              <a16:creationId xmlns:a16="http://schemas.microsoft.com/office/drawing/2014/main" id="{16BA8982-2F17-4588-895D-1027C9AB4C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931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810</xdr:row>
      <xdr:rowOff>342900</xdr:rowOff>
    </xdr:from>
    <xdr:to>
      <xdr:col>0</xdr:col>
      <xdr:colOff>152400</xdr:colOff>
      <xdr:row>811</xdr:row>
      <xdr:rowOff>159327</xdr:rowOff>
    </xdr:to>
    <xdr:pic>
      <xdr:nvPicPr>
        <xdr:cNvPr id="9916" name="Picture 9915">
          <a:hlinkClick xmlns:r="http://schemas.openxmlformats.org/officeDocument/2006/relationships" r:id="rId618" tgtFrame="_top"/>
          <a:extLst>
            <a:ext uri="{FF2B5EF4-FFF2-40B4-BE49-F238E27FC236}">
              <a16:creationId xmlns:a16="http://schemas.microsoft.com/office/drawing/2014/main" id="{D39AF40E-47D9-4BAA-B739-9A99E51CC7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293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814</xdr:row>
      <xdr:rowOff>581025</xdr:rowOff>
    </xdr:from>
    <xdr:to>
      <xdr:col>0</xdr:col>
      <xdr:colOff>152400</xdr:colOff>
      <xdr:row>815</xdr:row>
      <xdr:rowOff>159327</xdr:rowOff>
    </xdr:to>
    <xdr:pic>
      <xdr:nvPicPr>
        <xdr:cNvPr id="9917" name="Picture 9916">
          <a:hlinkClick xmlns:r="http://schemas.openxmlformats.org/officeDocument/2006/relationships" r:id="rId619" tgtFrame="_top"/>
          <a:extLst>
            <a:ext uri="{FF2B5EF4-FFF2-40B4-BE49-F238E27FC236}">
              <a16:creationId xmlns:a16="http://schemas.microsoft.com/office/drawing/2014/main" id="{C45C1099-DC92-41F3-8820-2CA8EF77EB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7360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830</xdr:row>
      <xdr:rowOff>819150</xdr:rowOff>
    </xdr:from>
    <xdr:to>
      <xdr:col>0</xdr:col>
      <xdr:colOff>152400</xdr:colOff>
      <xdr:row>831</xdr:row>
      <xdr:rowOff>159327</xdr:rowOff>
    </xdr:to>
    <xdr:pic>
      <xdr:nvPicPr>
        <xdr:cNvPr id="9918" name="Picture 9917">
          <a:hlinkClick xmlns:r="http://schemas.openxmlformats.org/officeDocument/2006/relationships" r:id="rId620" tgtFrame="_top"/>
          <a:extLst>
            <a:ext uri="{FF2B5EF4-FFF2-40B4-BE49-F238E27FC236}">
              <a16:creationId xmlns:a16="http://schemas.microsoft.com/office/drawing/2014/main" id="{9E4CCB19-10CB-4C8B-88EE-98EAA13D5A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627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815</xdr:row>
      <xdr:rowOff>1057275</xdr:rowOff>
    </xdr:from>
    <xdr:to>
      <xdr:col>0</xdr:col>
      <xdr:colOff>152400</xdr:colOff>
      <xdr:row>816</xdr:row>
      <xdr:rowOff>159327</xdr:rowOff>
    </xdr:to>
    <xdr:pic>
      <xdr:nvPicPr>
        <xdr:cNvPr id="9919" name="Picture 9918">
          <a:hlinkClick xmlns:r="http://schemas.openxmlformats.org/officeDocument/2006/relationships" r:id="rId621" tgtFrame="_top"/>
          <a:extLst>
            <a:ext uri="{FF2B5EF4-FFF2-40B4-BE49-F238E27FC236}">
              <a16:creationId xmlns:a16="http://schemas.microsoft.com/office/drawing/2014/main" id="{4E95B4F2-319E-49DC-A461-5A9F792F2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7627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822</xdr:row>
      <xdr:rowOff>1295400</xdr:rowOff>
    </xdr:from>
    <xdr:to>
      <xdr:col>0</xdr:col>
      <xdr:colOff>152400</xdr:colOff>
      <xdr:row>823</xdr:row>
      <xdr:rowOff>159328</xdr:rowOff>
    </xdr:to>
    <xdr:pic>
      <xdr:nvPicPr>
        <xdr:cNvPr id="9920" name="Picture 9919">
          <a:hlinkClick xmlns:r="http://schemas.openxmlformats.org/officeDocument/2006/relationships" r:id="rId622" tgtFrame="_top"/>
          <a:extLst>
            <a:ext uri="{FF2B5EF4-FFF2-40B4-BE49-F238E27FC236}">
              <a16:creationId xmlns:a16="http://schemas.microsoft.com/office/drawing/2014/main" id="{832845FA-7CBC-4A85-8798-BCE9202260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9494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834</xdr:row>
      <xdr:rowOff>85725</xdr:rowOff>
    </xdr:from>
    <xdr:to>
      <xdr:col>0</xdr:col>
      <xdr:colOff>152400</xdr:colOff>
      <xdr:row>834</xdr:row>
      <xdr:rowOff>238125</xdr:rowOff>
    </xdr:to>
    <xdr:pic>
      <xdr:nvPicPr>
        <xdr:cNvPr id="9921" name="Picture 9920">
          <a:hlinkClick xmlns:r="http://schemas.openxmlformats.org/officeDocument/2006/relationships" r:id="rId623" tgtFrame="_top"/>
          <a:extLst>
            <a:ext uri="{FF2B5EF4-FFF2-40B4-BE49-F238E27FC236}">
              <a16:creationId xmlns:a16="http://schemas.microsoft.com/office/drawing/2014/main" id="{84664DB0-3DBC-4FD9-995E-20796A5434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25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829</xdr:row>
      <xdr:rowOff>323850</xdr:rowOff>
    </xdr:from>
    <xdr:to>
      <xdr:col>0</xdr:col>
      <xdr:colOff>152400</xdr:colOff>
      <xdr:row>830</xdr:row>
      <xdr:rowOff>159327</xdr:rowOff>
    </xdr:to>
    <xdr:pic>
      <xdr:nvPicPr>
        <xdr:cNvPr id="9922" name="Picture 9921">
          <a:hlinkClick xmlns:r="http://schemas.openxmlformats.org/officeDocument/2006/relationships" r:id="rId624" tgtFrame="_top"/>
          <a:extLst>
            <a:ext uri="{FF2B5EF4-FFF2-40B4-BE49-F238E27FC236}">
              <a16:creationId xmlns:a16="http://schemas.microsoft.com/office/drawing/2014/main" id="{0635C888-F7A9-41A7-A1EA-512FF2E3C6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361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820</xdr:row>
      <xdr:rowOff>561975</xdr:rowOff>
    </xdr:from>
    <xdr:to>
      <xdr:col>0</xdr:col>
      <xdr:colOff>152400</xdr:colOff>
      <xdr:row>821</xdr:row>
      <xdr:rowOff>159327</xdr:rowOff>
    </xdr:to>
    <xdr:pic>
      <xdr:nvPicPr>
        <xdr:cNvPr id="9923" name="Picture 9922">
          <a:hlinkClick xmlns:r="http://schemas.openxmlformats.org/officeDocument/2006/relationships" r:id="rId625" tgtFrame="_top"/>
          <a:extLst>
            <a:ext uri="{FF2B5EF4-FFF2-40B4-BE49-F238E27FC236}">
              <a16:creationId xmlns:a16="http://schemas.microsoft.com/office/drawing/2014/main" id="{A95C11D3-894A-485A-91F0-EBBFFFABC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960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828</xdr:row>
      <xdr:rowOff>619125</xdr:rowOff>
    </xdr:from>
    <xdr:to>
      <xdr:col>0</xdr:col>
      <xdr:colOff>152400</xdr:colOff>
      <xdr:row>829</xdr:row>
      <xdr:rowOff>159329</xdr:rowOff>
    </xdr:to>
    <xdr:pic>
      <xdr:nvPicPr>
        <xdr:cNvPr id="9924" name="Picture 9923">
          <a:hlinkClick xmlns:r="http://schemas.openxmlformats.org/officeDocument/2006/relationships" r:id="rId626" tgtFrame="_top"/>
          <a:extLst>
            <a:ext uri="{FF2B5EF4-FFF2-40B4-BE49-F238E27FC236}">
              <a16:creationId xmlns:a16="http://schemas.microsoft.com/office/drawing/2014/main" id="{5DBB43FF-8180-4535-9853-1C50095338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0943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831</xdr:row>
      <xdr:rowOff>676275</xdr:rowOff>
    </xdr:from>
    <xdr:to>
      <xdr:col>0</xdr:col>
      <xdr:colOff>152400</xdr:colOff>
      <xdr:row>832</xdr:row>
      <xdr:rowOff>159326</xdr:rowOff>
    </xdr:to>
    <xdr:pic>
      <xdr:nvPicPr>
        <xdr:cNvPr id="9925" name="Picture 9924">
          <a:hlinkClick xmlns:r="http://schemas.openxmlformats.org/officeDocument/2006/relationships" r:id="rId627" tgtFrame="_top"/>
          <a:extLst>
            <a:ext uri="{FF2B5EF4-FFF2-40B4-BE49-F238E27FC236}">
              <a16:creationId xmlns:a16="http://schemas.microsoft.com/office/drawing/2014/main" id="{391EAE09-6626-4A59-AFBA-2A06EF44F2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8944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832</xdr:row>
      <xdr:rowOff>733425</xdr:rowOff>
    </xdr:from>
    <xdr:to>
      <xdr:col>0</xdr:col>
      <xdr:colOff>152400</xdr:colOff>
      <xdr:row>833</xdr:row>
      <xdr:rowOff>159327</xdr:rowOff>
    </xdr:to>
    <xdr:pic>
      <xdr:nvPicPr>
        <xdr:cNvPr id="9926" name="Picture 9925">
          <a:hlinkClick xmlns:r="http://schemas.openxmlformats.org/officeDocument/2006/relationships" r:id="rId628" tgtFrame="_top"/>
          <a:extLst>
            <a:ext uri="{FF2B5EF4-FFF2-40B4-BE49-F238E27FC236}">
              <a16:creationId xmlns:a16="http://schemas.microsoft.com/office/drawing/2014/main" id="{342DE031-882D-45D5-9289-58D6839402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2161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833</xdr:row>
      <xdr:rowOff>971550</xdr:rowOff>
    </xdr:from>
    <xdr:to>
      <xdr:col>0</xdr:col>
      <xdr:colOff>152400</xdr:colOff>
      <xdr:row>834</xdr:row>
      <xdr:rowOff>159327</xdr:rowOff>
    </xdr:to>
    <xdr:pic>
      <xdr:nvPicPr>
        <xdr:cNvPr id="9927" name="Picture 9926">
          <a:hlinkClick xmlns:r="http://schemas.openxmlformats.org/officeDocument/2006/relationships" r:id="rId629" tgtFrame="_top"/>
          <a:extLst>
            <a:ext uri="{FF2B5EF4-FFF2-40B4-BE49-F238E27FC236}">
              <a16:creationId xmlns:a16="http://schemas.microsoft.com/office/drawing/2014/main" id="{793566C7-817C-444B-A968-6E6EC1D1C1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2427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835</xdr:row>
      <xdr:rowOff>1209675</xdr:rowOff>
    </xdr:from>
    <xdr:to>
      <xdr:col>0</xdr:col>
      <xdr:colOff>152400</xdr:colOff>
      <xdr:row>836</xdr:row>
      <xdr:rowOff>159327</xdr:rowOff>
    </xdr:to>
    <xdr:pic>
      <xdr:nvPicPr>
        <xdr:cNvPr id="9928" name="Picture 9927">
          <a:hlinkClick xmlns:r="http://schemas.openxmlformats.org/officeDocument/2006/relationships" r:id="rId630" tgtFrame="_top"/>
          <a:extLst>
            <a:ext uri="{FF2B5EF4-FFF2-40B4-BE49-F238E27FC236}">
              <a16:creationId xmlns:a16="http://schemas.microsoft.com/office/drawing/2014/main" id="{CD84EEC6-36C4-4482-830F-CC89D25A82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2961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834</xdr:row>
      <xdr:rowOff>1447800</xdr:rowOff>
    </xdr:from>
    <xdr:to>
      <xdr:col>0</xdr:col>
      <xdr:colOff>152400</xdr:colOff>
      <xdr:row>835</xdr:row>
      <xdr:rowOff>159329</xdr:rowOff>
    </xdr:to>
    <xdr:pic>
      <xdr:nvPicPr>
        <xdr:cNvPr id="9929" name="Picture 9928">
          <a:hlinkClick xmlns:r="http://schemas.openxmlformats.org/officeDocument/2006/relationships" r:id="rId631" tgtFrame="_top"/>
          <a:extLst>
            <a:ext uri="{FF2B5EF4-FFF2-40B4-BE49-F238E27FC236}">
              <a16:creationId xmlns:a16="http://schemas.microsoft.com/office/drawing/2014/main" id="{9BDF35BD-465E-4869-8A9F-C8483B519E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26945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844</xdr:row>
      <xdr:rowOff>57150</xdr:rowOff>
    </xdr:from>
    <xdr:to>
      <xdr:col>0</xdr:col>
      <xdr:colOff>152400</xdr:colOff>
      <xdr:row>844</xdr:row>
      <xdr:rowOff>209550</xdr:rowOff>
    </xdr:to>
    <xdr:pic>
      <xdr:nvPicPr>
        <xdr:cNvPr id="9930" name="Picture 9929">
          <a:hlinkClick xmlns:r="http://schemas.openxmlformats.org/officeDocument/2006/relationships" r:id="rId632" tgtFrame="_top"/>
          <a:extLst>
            <a:ext uri="{FF2B5EF4-FFF2-40B4-BE49-F238E27FC236}">
              <a16:creationId xmlns:a16="http://schemas.microsoft.com/office/drawing/2014/main" id="{F205498F-E4A9-4519-A0CF-2B11B64FEB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5151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840</xdr:row>
      <xdr:rowOff>476250</xdr:rowOff>
    </xdr:from>
    <xdr:to>
      <xdr:col>0</xdr:col>
      <xdr:colOff>152400</xdr:colOff>
      <xdr:row>841</xdr:row>
      <xdr:rowOff>159328</xdr:rowOff>
    </xdr:to>
    <xdr:pic>
      <xdr:nvPicPr>
        <xdr:cNvPr id="9931" name="Picture 9930">
          <a:hlinkClick xmlns:r="http://schemas.openxmlformats.org/officeDocument/2006/relationships" r:id="rId633" tgtFrame="_top"/>
          <a:extLst>
            <a:ext uri="{FF2B5EF4-FFF2-40B4-BE49-F238E27FC236}">
              <a16:creationId xmlns:a16="http://schemas.microsoft.com/office/drawing/2014/main" id="{6EF3C489-A716-420B-BA8C-6552C395C8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4294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841</xdr:row>
      <xdr:rowOff>895350</xdr:rowOff>
    </xdr:from>
    <xdr:to>
      <xdr:col>0</xdr:col>
      <xdr:colOff>152400</xdr:colOff>
      <xdr:row>842</xdr:row>
      <xdr:rowOff>159327</xdr:rowOff>
    </xdr:to>
    <xdr:pic>
      <xdr:nvPicPr>
        <xdr:cNvPr id="9932" name="Picture 9931">
          <a:hlinkClick xmlns:r="http://schemas.openxmlformats.org/officeDocument/2006/relationships" r:id="rId634" tgtFrame="_top"/>
          <a:extLst>
            <a:ext uri="{FF2B5EF4-FFF2-40B4-BE49-F238E27FC236}">
              <a16:creationId xmlns:a16="http://schemas.microsoft.com/office/drawing/2014/main" id="{35A58304-41C2-46FA-98D1-19F2EAFE7A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4561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843</xdr:row>
      <xdr:rowOff>590550</xdr:rowOff>
    </xdr:from>
    <xdr:to>
      <xdr:col>0</xdr:col>
      <xdr:colOff>152400</xdr:colOff>
      <xdr:row>844</xdr:row>
      <xdr:rowOff>159328</xdr:rowOff>
    </xdr:to>
    <xdr:pic>
      <xdr:nvPicPr>
        <xdr:cNvPr id="9933" name="Picture 9932">
          <a:hlinkClick xmlns:r="http://schemas.openxmlformats.org/officeDocument/2006/relationships" r:id="rId635" tgtFrame="_top"/>
          <a:extLst>
            <a:ext uri="{FF2B5EF4-FFF2-40B4-BE49-F238E27FC236}">
              <a16:creationId xmlns:a16="http://schemas.microsoft.com/office/drawing/2014/main" id="{7D06938C-275B-4DCD-B60A-8BE1F3A33D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5094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845</xdr:row>
      <xdr:rowOff>285750</xdr:rowOff>
    </xdr:from>
    <xdr:to>
      <xdr:col>0</xdr:col>
      <xdr:colOff>152400</xdr:colOff>
      <xdr:row>846</xdr:row>
      <xdr:rowOff>159327</xdr:rowOff>
    </xdr:to>
    <xdr:pic>
      <xdr:nvPicPr>
        <xdr:cNvPr id="9934" name="Picture 9933">
          <a:hlinkClick xmlns:r="http://schemas.openxmlformats.org/officeDocument/2006/relationships" r:id="rId636" tgtFrame="_top"/>
          <a:extLst>
            <a:ext uri="{FF2B5EF4-FFF2-40B4-BE49-F238E27FC236}">
              <a16:creationId xmlns:a16="http://schemas.microsoft.com/office/drawing/2014/main" id="{B09EBF2C-66E7-4633-B525-904BD4D035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5628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846</xdr:row>
      <xdr:rowOff>1066800</xdr:rowOff>
    </xdr:from>
    <xdr:to>
      <xdr:col>0</xdr:col>
      <xdr:colOff>152400</xdr:colOff>
      <xdr:row>847</xdr:row>
      <xdr:rowOff>164524</xdr:rowOff>
    </xdr:to>
    <xdr:pic>
      <xdr:nvPicPr>
        <xdr:cNvPr id="9935" name="Picture 9934">
          <a:hlinkClick xmlns:r="http://schemas.openxmlformats.org/officeDocument/2006/relationships" r:id="rId637" tgtFrame="_top"/>
          <a:extLst>
            <a:ext uri="{FF2B5EF4-FFF2-40B4-BE49-F238E27FC236}">
              <a16:creationId xmlns:a16="http://schemas.microsoft.com/office/drawing/2014/main" id="{CE59F2BA-8A87-4241-A1D6-B7DACCB4E6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5894900"/>
          <a:ext cx="152400" cy="16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848</xdr:row>
      <xdr:rowOff>219075</xdr:rowOff>
    </xdr:from>
    <xdr:to>
      <xdr:col>0</xdr:col>
      <xdr:colOff>152400</xdr:colOff>
      <xdr:row>849</xdr:row>
      <xdr:rowOff>111702</xdr:rowOff>
    </xdr:to>
    <xdr:pic>
      <xdr:nvPicPr>
        <xdr:cNvPr id="9936" name="Picture 9935">
          <a:hlinkClick xmlns:r="http://schemas.openxmlformats.org/officeDocument/2006/relationships" r:id="rId638" tgtFrame="_top"/>
          <a:extLst>
            <a:ext uri="{FF2B5EF4-FFF2-40B4-BE49-F238E27FC236}">
              <a16:creationId xmlns:a16="http://schemas.microsoft.com/office/drawing/2014/main" id="{C782C86A-D05F-4E8B-AA3B-D552F280C9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63806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851</xdr:row>
      <xdr:rowOff>457200</xdr:rowOff>
    </xdr:from>
    <xdr:to>
      <xdr:col>0</xdr:col>
      <xdr:colOff>152400</xdr:colOff>
      <xdr:row>852</xdr:row>
      <xdr:rowOff>159328</xdr:rowOff>
    </xdr:to>
    <xdr:pic>
      <xdr:nvPicPr>
        <xdr:cNvPr id="9937" name="Picture 9936">
          <a:hlinkClick xmlns:r="http://schemas.openxmlformats.org/officeDocument/2006/relationships" r:id="rId639" tgtFrame="_top"/>
          <a:extLst>
            <a:ext uri="{FF2B5EF4-FFF2-40B4-BE49-F238E27FC236}">
              <a16:creationId xmlns:a16="http://schemas.microsoft.com/office/drawing/2014/main" id="{F7EFF4D1-1127-4C99-9A0B-5290F18CFD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7228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852</xdr:row>
      <xdr:rowOff>695325</xdr:rowOff>
    </xdr:from>
    <xdr:to>
      <xdr:col>0</xdr:col>
      <xdr:colOff>152400</xdr:colOff>
      <xdr:row>853</xdr:row>
      <xdr:rowOff>159326</xdr:rowOff>
    </xdr:to>
    <xdr:pic>
      <xdr:nvPicPr>
        <xdr:cNvPr id="9938" name="Picture 9937">
          <a:hlinkClick xmlns:r="http://schemas.openxmlformats.org/officeDocument/2006/relationships" r:id="rId640" tgtFrame="_top"/>
          <a:extLst>
            <a:ext uri="{FF2B5EF4-FFF2-40B4-BE49-F238E27FC236}">
              <a16:creationId xmlns:a16="http://schemas.microsoft.com/office/drawing/2014/main" id="{7419F386-F9AB-40E9-830B-CCFAA94219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7495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849</xdr:row>
      <xdr:rowOff>933450</xdr:rowOff>
    </xdr:from>
    <xdr:to>
      <xdr:col>0</xdr:col>
      <xdr:colOff>152400</xdr:colOff>
      <xdr:row>850</xdr:row>
      <xdr:rowOff>159328</xdr:rowOff>
    </xdr:to>
    <xdr:pic>
      <xdr:nvPicPr>
        <xdr:cNvPr id="9939" name="Picture 9938">
          <a:hlinkClick xmlns:r="http://schemas.openxmlformats.org/officeDocument/2006/relationships" r:id="rId641" tgtFrame="_top"/>
          <a:extLst>
            <a:ext uri="{FF2B5EF4-FFF2-40B4-BE49-F238E27FC236}">
              <a16:creationId xmlns:a16="http://schemas.microsoft.com/office/drawing/2014/main" id="{DD876BA0-2EA1-4D8E-9584-66BEB076F0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6695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853</xdr:row>
      <xdr:rowOff>990600</xdr:rowOff>
    </xdr:from>
    <xdr:to>
      <xdr:col>0</xdr:col>
      <xdr:colOff>152400</xdr:colOff>
      <xdr:row>854</xdr:row>
      <xdr:rowOff>159327</xdr:rowOff>
    </xdr:to>
    <xdr:pic>
      <xdr:nvPicPr>
        <xdr:cNvPr id="9940" name="Picture 9939">
          <a:hlinkClick xmlns:r="http://schemas.openxmlformats.org/officeDocument/2006/relationships" r:id="rId642" tgtFrame="_top"/>
          <a:extLst>
            <a:ext uri="{FF2B5EF4-FFF2-40B4-BE49-F238E27FC236}">
              <a16:creationId xmlns:a16="http://schemas.microsoft.com/office/drawing/2014/main" id="{7EDBB79B-78A4-4C00-A018-2366E190C8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7761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854</xdr:row>
      <xdr:rowOff>1047750</xdr:rowOff>
    </xdr:from>
    <xdr:to>
      <xdr:col>0</xdr:col>
      <xdr:colOff>152400</xdr:colOff>
      <xdr:row>855</xdr:row>
      <xdr:rowOff>159328</xdr:rowOff>
    </xdr:to>
    <xdr:pic>
      <xdr:nvPicPr>
        <xdr:cNvPr id="9941" name="Picture 9940">
          <a:hlinkClick xmlns:r="http://schemas.openxmlformats.org/officeDocument/2006/relationships" r:id="rId643" tgtFrame="_top"/>
          <a:extLst>
            <a:ext uri="{FF2B5EF4-FFF2-40B4-BE49-F238E27FC236}">
              <a16:creationId xmlns:a16="http://schemas.microsoft.com/office/drawing/2014/main" id="{9B5D96D8-8EA8-44A9-AA62-3A3CA00AC3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8028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855</xdr:row>
      <xdr:rowOff>1104900</xdr:rowOff>
    </xdr:from>
    <xdr:to>
      <xdr:col>0</xdr:col>
      <xdr:colOff>152400</xdr:colOff>
      <xdr:row>856</xdr:row>
      <xdr:rowOff>159327</xdr:rowOff>
    </xdr:to>
    <xdr:pic>
      <xdr:nvPicPr>
        <xdr:cNvPr id="9942" name="Picture 9941">
          <a:hlinkClick xmlns:r="http://schemas.openxmlformats.org/officeDocument/2006/relationships" r:id="rId644" tgtFrame="_top"/>
          <a:extLst>
            <a:ext uri="{FF2B5EF4-FFF2-40B4-BE49-F238E27FC236}">
              <a16:creationId xmlns:a16="http://schemas.microsoft.com/office/drawing/2014/main" id="{FBEE49DA-521F-42E6-91BA-7721A28C2A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829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856</xdr:row>
      <xdr:rowOff>1162050</xdr:rowOff>
    </xdr:from>
    <xdr:to>
      <xdr:col>0</xdr:col>
      <xdr:colOff>152400</xdr:colOff>
      <xdr:row>857</xdr:row>
      <xdr:rowOff>159328</xdr:rowOff>
    </xdr:to>
    <xdr:pic>
      <xdr:nvPicPr>
        <xdr:cNvPr id="9943" name="Picture 9942">
          <a:hlinkClick xmlns:r="http://schemas.openxmlformats.org/officeDocument/2006/relationships" r:id="rId645" tgtFrame="_top"/>
          <a:extLst>
            <a:ext uri="{FF2B5EF4-FFF2-40B4-BE49-F238E27FC236}">
              <a16:creationId xmlns:a16="http://schemas.microsoft.com/office/drawing/2014/main" id="{FC12EB2D-CAE9-4127-8035-7AB3CA0D65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8561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857</xdr:row>
      <xdr:rowOff>1219200</xdr:rowOff>
    </xdr:from>
    <xdr:to>
      <xdr:col>0</xdr:col>
      <xdr:colOff>152400</xdr:colOff>
      <xdr:row>858</xdr:row>
      <xdr:rowOff>159327</xdr:rowOff>
    </xdr:to>
    <xdr:pic>
      <xdr:nvPicPr>
        <xdr:cNvPr id="9944" name="Picture 9943">
          <a:hlinkClick xmlns:r="http://schemas.openxmlformats.org/officeDocument/2006/relationships" r:id="rId646" tgtFrame="_top"/>
          <a:extLst>
            <a:ext uri="{FF2B5EF4-FFF2-40B4-BE49-F238E27FC236}">
              <a16:creationId xmlns:a16="http://schemas.microsoft.com/office/drawing/2014/main" id="{893494C0-1C52-4261-B73C-1C8277BE01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8828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858</xdr:row>
      <xdr:rowOff>1276350</xdr:rowOff>
    </xdr:from>
    <xdr:to>
      <xdr:col>0</xdr:col>
      <xdr:colOff>152400</xdr:colOff>
      <xdr:row>859</xdr:row>
      <xdr:rowOff>159326</xdr:rowOff>
    </xdr:to>
    <xdr:pic>
      <xdr:nvPicPr>
        <xdr:cNvPr id="9945" name="Picture 9944">
          <a:hlinkClick xmlns:r="http://schemas.openxmlformats.org/officeDocument/2006/relationships" r:id="rId647" tgtFrame="_top"/>
          <a:extLst>
            <a:ext uri="{FF2B5EF4-FFF2-40B4-BE49-F238E27FC236}">
              <a16:creationId xmlns:a16="http://schemas.microsoft.com/office/drawing/2014/main" id="{63DCC9A9-F00A-49D9-A042-AF7CE5FD2F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9095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859</xdr:row>
      <xdr:rowOff>1333500</xdr:rowOff>
    </xdr:from>
    <xdr:to>
      <xdr:col>0</xdr:col>
      <xdr:colOff>152400</xdr:colOff>
      <xdr:row>860</xdr:row>
      <xdr:rowOff>159328</xdr:rowOff>
    </xdr:to>
    <xdr:pic>
      <xdr:nvPicPr>
        <xdr:cNvPr id="9946" name="Picture 9945">
          <a:hlinkClick xmlns:r="http://schemas.openxmlformats.org/officeDocument/2006/relationships" r:id="rId648" tgtFrame="_top"/>
          <a:extLst>
            <a:ext uri="{FF2B5EF4-FFF2-40B4-BE49-F238E27FC236}">
              <a16:creationId xmlns:a16="http://schemas.microsoft.com/office/drawing/2014/main" id="{EBA6FB5F-E036-45AE-B887-DA8129D580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9362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860</xdr:row>
      <xdr:rowOff>1390650</xdr:rowOff>
    </xdr:from>
    <xdr:to>
      <xdr:col>0</xdr:col>
      <xdr:colOff>152400</xdr:colOff>
      <xdr:row>861</xdr:row>
      <xdr:rowOff>159327</xdr:rowOff>
    </xdr:to>
    <xdr:pic>
      <xdr:nvPicPr>
        <xdr:cNvPr id="9947" name="Picture 9946">
          <a:hlinkClick xmlns:r="http://schemas.openxmlformats.org/officeDocument/2006/relationships" r:id="rId649" tgtFrame="_top"/>
          <a:extLst>
            <a:ext uri="{FF2B5EF4-FFF2-40B4-BE49-F238E27FC236}">
              <a16:creationId xmlns:a16="http://schemas.microsoft.com/office/drawing/2014/main" id="{9674CC73-AE95-4257-9C72-61A03F3EB1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9628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898</xdr:row>
      <xdr:rowOff>1447800</xdr:rowOff>
    </xdr:from>
    <xdr:to>
      <xdr:col>0</xdr:col>
      <xdr:colOff>152400</xdr:colOff>
      <xdr:row>899</xdr:row>
      <xdr:rowOff>159327</xdr:rowOff>
    </xdr:to>
    <xdr:pic>
      <xdr:nvPicPr>
        <xdr:cNvPr id="9948" name="Picture 9947">
          <a:hlinkClick xmlns:r="http://schemas.openxmlformats.org/officeDocument/2006/relationships" r:id="rId650" tgtFrame="_top"/>
          <a:extLst>
            <a:ext uri="{FF2B5EF4-FFF2-40B4-BE49-F238E27FC236}">
              <a16:creationId xmlns:a16="http://schemas.microsoft.com/office/drawing/2014/main" id="{C72601E8-3EC2-40F6-9B9F-DB2120297A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9763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862</xdr:row>
      <xdr:rowOff>1504950</xdr:rowOff>
    </xdr:from>
    <xdr:to>
      <xdr:col>0</xdr:col>
      <xdr:colOff>152400</xdr:colOff>
      <xdr:row>863</xdr:row>
      <xdr:rowOff>158461</xdr:rowOff>
    </xdr:to>
    <xdr:pic>
      <xdr:nvPicPr>
        <xdr:cNvPr id="9949" name="Picture 9948">
          <a:hlinkClick xmlns:r="http://schemas.openxmlformats.org/officeDocument/2006/relationships" r:id="rId651" tgtFrame="_top"/>
          <a:extLst>
            <a:ext uri="{FF2B5EF4-FFF2-40B4-BE49-F238E27FC236}">
              <a16:creationId xmlns:a16="http://schemas.microsoft.com/office/drawing/2014/main" id="{61B15EFF-803B-412D-B341-087805A982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01621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899</xdr:row>
      <xdr:rowOff>1562100</xdr:rowOff>
    </xdr:from>
    <xdr:to>
      <xdr:col>0</xdr:col>
      <xdr:colOff>152400</xdr:colOff>
      <xdr:row>900</xdr:row>
      <xdr:rowOff>158462</xdr:rowOff>
    </xdr:to>
    <xdr:pic>
      <xdr:nvPicPr>
        <xdr:cNvPr id="9950" name="Picture 9949">
          <a:hlinkClick xmlns:r="http://schemas.openxmlformats.org/officeDocument/2006/relationships" r:id="rId652" tgtFrame="_top"/>
          <a:extLst>
            <a:ext uri="{FF2B5EF4-FFF2-40B4-BE49-F238E27FC236}">
              <a16:creationId xmlns:a16="http://schemas.microsoft.com/office/drawing/2014/main" id="{3A7E65D4-C3DA-4726-A52A-B4471589BC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0030000"/>
          <a:ext cx="152400" cy="15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863</xdr:row>
      <xdr:rowOff>1619250</xdr:rowOff>
    </xdr:from>
    <xdr:to>
      <xdr:col>0</xdr:col>
      <xdr:colOff>152400</xdr:colOff>
      <xdr:row>864</xdr:row>
      <xdr:rowOff>158461</xdr:rowOff>
    </xdr:to>
    <xdr:pic>
      <xdr:nvPicPr>
        <xdr:cNvPr id="9951" name="Picture 9950">
          <a:hlinkClick xmlns:r="http://schemas.openxmlformats.org/officeDocument/2006/relationships" r:id="rId653" tgtFrame="_top"/>
          <a:extLst>
            <a:ext uri="{FF2B5EF4-FFF2-40B4-BE49-F238E27FC236}">
              <a16:creationId xmlns:a16="http://schemas.microsoft.com/office/drawing/2014/main" id="{1FDE216F-AA6C-4A53-B7C2-9B82D9A86F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04288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886</xdr:row>
      <xdr:rowOff>1495425</xdr:rowOff>
    </xdr:from>
    <xdr:to>
      <xdr:col>0</xdr:col>
      <xdr:colOff>152400</xdr:colOff>
      <xdr:row>887</xdr:row>
      <xdr:rowOff>158460</xdr:rowOff>
    </xdr:to>
    <xdr:pic>
      <xdr:nvPicPr>
        <xdr:cNvPr id="9952" name="Picture 9951">
          <a:hlinkClick xmlns:r="http://schemas.openxmlformats.org/officeDocument/2006/relationships" r:id="rId654" tgtFrame="_top"/>
          <a:extLst>
            <a:ext uri="{FF2B5EF4-FFF2-40B4-BE49-F238E27FC236}">
              <a16:creationId xmlns:a16="http://schemas.microsoft.com/office/drawing/2014/main" id="{5A1DBB20-9FA8-4041-8EEE-3B6B4CF621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6562900"/>
          <a:ext cx="152400" cy="158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864</xdr:row>
      <xdr:rowOff>1371600</xdr:rowOff>
    </xdr:from>
    <xdr:to>
      <xdr:col>0</xdr:col>
      <xdr:colOff>152400</xdr:colOff>
      <xdr:row>865</xdr:row>
      <xdr:rowOff>159327</xdr:rowOff>
    </xdr:to>
    <xdr:pic>
      <xdr:nvPicPr>
        <xdr:cNvPr id="9953" name="Picture 9952">
          <a:hlinkClick xmlns:r="http://schemas.openxmlformats.org/officeDocument/2006/relationships" r:id="rId655" tgtFrame="_top"/>
          <a:extLst>
            <a:ext uri="{FF2B5EF4-FFF2-40B4-BE49-F238E27FC236}">
              <a16:creationId xmlns:a16="http://schemas.microsoft.com/office/drawing/2014/main" id="{E733326E-D0F4-4C7A-916E-931F35333A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0695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884</xdr:row>
      <xdr:rowOff>885825</xdr:rowOff>
    </xdr:from>
    <xdr:to>
      <xdr:col>0</xdr:col>
      <xdr:colOff>152400</xdr:colOff>
      <xdr:row>885</xdr:row>
      <xdr:rowOff>159328</xdr:rowOff>
    </xdr:to>
    <xdr:pic>
      <xdr:nvPicPr>
        <xdr:cNvPr id="9954" name="Picture 9953">
          <a:hlinkClick xmlns:r="http://schemas.openxmlformats.org/officeDocument/2006/relationships" r:id="rId656" tgtFrame="_top"/>
          <a:extLst>
            <a:ext uri="{FF2B5EF4-FFF2-40B4-BE49-F238E27FC236}">
              <a16:creationId xmlns:a16="http://schemas.microsoft.com/office/drawing/2014/main" id="{DFC81770-1427-4143-8DB2-942115675E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6029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887</xdr:row>
      <xdr:rowOff>400050</xdr:rowOff>
    </xdr:from>
    <xdr:to>
      <xdr:col>0</xdr:col>
      <xdr:colOff>152400</xdr:colOff>
      <xdr:row>888</xdr:row>
      <xdr:rowOff>159328</xdr:rowOff>
    </xdr:to>
    <xdr:pic>
      <xdr:nvPicPr>
        <xdr:cNvPr id="9955" name="Picture 9954">
          <a:hlinkClick xmlns:r="http://schemas.openxmlformats.org/officeDocument/2006/relationships" r:id="rId657" tgtFrame="_top"/>
          <a:extLst>
            <a:ext uri="{FF2B5EF4-FFF2-40B4-BE49-F238E27FC236}">
              <a16:creationId xmlns:a16="http://schemas.microsoft.com/office/drawing/2014/main" id="{F383F495-03B2-4914-AEDB-7F8B0DEF7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6829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887</xdr:row>
      <xdr:rowOff>1543050</xdr:rowOff>
    </xdr:from>
    <xdr:to>
      <xdr:col>0</xdr:col>
      <xdr:colOff>152400</xdr:colOff>
      <xdr:row>888</xdr:row>
      <xdr:rowOff>158462</xdr:rowOff>
    </xdr:to>
    <xdr:pic>
      <xdr:nvPicPr>
        <xdr:cNvPr id="9956" name="Picture 9955">
          <a:hlinkClick xmlns:r="http://schemas.openxmlformats.org/officeDocument/2006/relationships" r:id="rId658" tgtFrame="_top"/>
          <a:extLst>
            <a:ext uri="{FF2B5EF4-FFF2-40B4-BE49-F238E27FC236}">
              <a16:creationId xmlns:a16="http://schemas.microsoft.com/office/drawing/2014/main" id="{3E4AFE38-5D23-440F-B199-28C1EF96DA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6829600"/>
          <a:ext cx="152400" cy="15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895</xdr:row>
      <xdr:rowOff>1057275</xdr:rowOff>
    </xdr:from>
    <xdr:to>
      <xdr:col>0</xdr:col>
      <xdr:colOff>152400</xdr:colOff>
      <xdr:row>896</xdr:row>
      <xdr:rowOff>159326</xdr:rowOff>
    </xdr:to>
    <xdr:pic>
      <xdr:nvPicPr>
        <xdr:cNvPr id="9957" name="Picture 9956">
          <a:hlinkClick xmlns:r="http://schemas.openxmlformats.org/officeDocument/2006/relationships" r:id="rId659" tgtFrame="_top"/>
          <a:extLst>
            <a:ext uri="{FF2B5EF4-FFF2-40B4-BE49-F238E27FC236}">
              <a16:creationId xmlns:a16="http://schemas.microsoft.com/office/drawing/2014/main" id="{78D0CC6D-5D38-476F-B9FA-3FBA4104E5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8963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896</xdr:row>
      <xdr:rowOff>571500</xdr:rowOff>
    </xdr:from>
    <xdr:to>
      <xdr:col>0</xdr:col>
      <xdr:colOff>152400</xdr:colOff>
      <xdr:row>897</xdr:row>
      <xdr:rowOff>159328</xdr:rowOff>
    </xdr:to>
    <xdr:pic>
      <xdr:nvPicPr>
        <xdr:cNvPr id="9958" name="Picture 9957">
          <a:hlinkClick xmlns:r="http://schemas.openxmlformats.org/officeDocument/2006/relationships" r:id="rId660" tgtFrame="_top"/>
          <a:extLst>
            <a:ext uri="{FF2B5EF4-FFF2-40B4-BE49-F238E27FC236}">
              <a16:creationId xmlns:a16="http://schemas.microsoft.com/office/drawing/2014/main" id="{86570A45-453E-4769-A555-01F07C1F86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9229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868</xdr:row>
      <xdr:rowOff>85725</xdr:rowOff>
    </xdr:from>
    <xdr:to>
      <xdr:col>0</xdr:col>
      <xdr:colOff>152400</xdr:colOff>
      <xdr:row>868</xdr:row>
      <xdr:rowOff>238125</xdr:rowOff>
    </xdr:to>
    <xdr:pic>
      <xdr:nvPicPr>
        <xdr:cNvPr id="9959" name="Picture 9958">
          <a:hlinkClick xmlns:r="http://schemas.openxmlformats.org/officeDocument/2006/relationships" r:id="rId661" tgtFrame="_top"/>
          <a:extLst>
            <a:ext uri="{FF2B5EF4-FFF2-40B4-BE49-F238E27FC236}">
              <a16:creationId xmlns:a16="http://schemas.microsoft.com/office/drawing/2014/main" id="{96D29505-9188-4B68-8BD7-F88CF1BEE2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1581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866</xdr:row>
      <xdr:rowOff>142875</xdr:rowOff>
    </xdr:from>
    <xdr:to>
      <xdr:col>0</xdr:col>
      <xdr:colOff>152400</xdr:colOff>
      <xdr:row>867</xdr:row>
      <xdr:rowOff>35502</xdr:rowOff>
    </xdr:to>
    <xdr:pic>
      <xdr:nvPicPr>
        <xdr:cNvPr id="9960" name="Picture 9959">
          <a:hlinkClick xmlns:r="http://schemas.openxmlformats.org/officeDocument/2006/relationships" r:id="rId662" tgtFrame="_top"/>
          <a:extLst>
            <a:ext uri="{FF2B5EF4-FFF2-40B4-BE49-F238E27FC236}">
              <a16:creationId xmlns:a16="http://schemas.microsoft.com/office/drawing/2014/main" id="{9B651ED1-4E8D-4723-B12F-E427F5FB5E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11050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888</xdr:row>
      <xdr:rowOff>200025</xdr:rowOff>
    </xdr:from>
    <xdr:to>
      <xdr:col>0</xdr:col>
      <xdr:colOff>152400</xdr:colOff>
      <xdr:row>889</xdr:row>
      <xdr:rowOff>92653</xdr:rowOff>
    </xdr:to>
    <xdr:pic>
      <xdr:nvPicPr>
        <xdr:cNvPr id="9961" name="Picture 9960">
          <a:hlinkClick xmlns:r="http://schemas.openxmlformats.org/officeDocument/2006/relationships" r:id="rId663" tgtFrame="_top"/>
          <a:extLst>
            <a:ext uri="{FF2B5EF4-FFF2-40B4-BE49-F238E27FC236}">
              <a16:creationId xmlns:a16="http://schemas.microsoft.com/office/drawing/2014/main" id="{6D46B3E3-CD29-478F-9A83-85DC96B563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0296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867</xdr:row>
      <xdr:rowOff>257175</xdr:rowOff>
    </xdr:from>
    <xdr:to>
      <xdr:col>0</xdr:col>
      <xdr:colOff>152400</xdr:colOff>
      <xdr:row>868</xdr:row>
      <xdr:rowOff>149803</xdr:rowOff>
    </xdr:to>
    <xdr:pic>
      <xdr:nvPicPr>
        <xdr:cNvPr id="9962" name="Picture 9961">
          <a:hlinkClick xmlns:r="http://schemas.openxmlformats.org/officeDocument/2006/relationships" r:id="rId664" tgtFrame="_top"/>
          <a:extLst>
            <a:ext uri="{FF2B5EF4-FFF2-40B4-BE49-F238E27FC236}">
              <a16:creationId xmlns:a16="http://schemas.microsoft.com/office/drawing/2014/main" id="{7C1ED7D5-7D63-431C-9726-695CF3CE90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14860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868</xdr:row>
      <xdr:rowOff>314325</xdr:rowOff>
    </xdr:from>
    <xdr:to>
      <xdr:col>0</xdr:col>
      <xdr:colOff>152400</xdr:colOff>
      <xdr:row>869</xdr:row>
      <xdr:rowOff>159328</xdr:rowOff>
    </xdr:to>
    <xdr:pic>
      <xdr:nvPicPr>
        <xdr:cNvPr id="9963" name="Picture 9962">
          <a:hlinkClick xmlns:r="http://schemas.openxmlformats.org/officeDocument/2006/relationships" r:id="rId665" tgtFrame="_top"/>
          <a:extLst>
            <a:ext uri="{FF2B5EF4-FFF2-40B4-BE49-F238E27FC236}">
              <a16:creationId xmlns:a16="http://schemas.microsoft.com/office/drawing/2014/main" id="{FDEE24DF-42B6-49FA-A78F-4DC3995C8D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1762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869</xdr:row>
      <xdr:rowOff>371475</xdr:rowOff>
    </xdr:from>
    <xdr:to>
      <xdr:col>0</xdr:col>
      <xdr:colOff>152400</xdr:colOff>
      <xdr:row>870</xdr:row>
      <xdr:rowOff>159325</xdr:rowOff>
    </xdr:to>
    <xdr:pic>
      <xdr:nvPicPr>
        <xdr:cNvPr id="9964" name="Picture 9963">
          <a:hlinkClick xmlns:r="http://schemas.openxmlformats.org/officeDocument/2006/relationships" r:id="rId666" tgtFrame="_top"/>
          <a:extLst>
            <a:ext uri="{FF2B5EF4-FFF2-40B4-BE49-F238E27FC236}">
              <a16:creationId xmlns:a16="http://schemas.microsoft.com/office/drawing/2014/main" id="{171B086A-5B03-4FCD-B267-F5A84A7B01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0290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870</xdr:row>
      <xdr:rowOff>428625</xdr:rowOff>
    </xdr:from>
    <xdr:to>
      <xdr:col>0</xdr:col>
      <xdr:colOff>152400</xdr:colOff>
      <xdr:row>871</xdr:row>
      <xdr:rowOff>159328</xdr:rowOff>
    </xdr:to>
    <xdr:pic>
      <xdr:nvPicPr>
        <xdr:cNvPr id="9965" name="Picture 9964">
          <a:hlinkClick xmlns:r="http://schemas.openxmlformats.org/officeDocument/2006/relationships" r:id="rId667" tgtFrame="_top"/>
          <a:extLst>
            <a:ext uri="{FF2B5EF4-FFF2-40B4-BE49-F238E27FC236}">
              <a16:creationId xmlns:a16="http://schemas.microsoft.com/office/drawing/2014/main" id="{B9FDB0A4-CC50-4C33-9562-7AD4370B56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295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889</xdr:row>
      <xdr:rowOff>485775</xdr:rowOff>
    </xdr:from>
    <xdr:to>
      <xdr:col>0</xdr:col>
      <xdr:colOff>152400</xdr:colOff>
      <xdr:row>890</xdr:row>
      <xdr:rowOff>159327</xdr:rowOff>
    </xdr:to>
    <xdr:pic>
      <xdr:nvPicPr>
        <xdr:cNvPr id="9966" name="Picture 9965">
          <a:hlinkClick xmlns:r="http://schemas.openxmlformats.org/officeDocument/2006/relationships" r:id="rId668" tgtFrame="_top"/>
          <a:extLst>
            <a:ext uri="{FF2B5EF4-FFF2-40B4-BE49-F238E27FC236}">
              <a16:creationId xmlns:a16="http://schemas.microsoft.com/office/drawing/2014/main" id="{7A23BB00-09DB-43FD-BC20-13A3ADA8BF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363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871</xdr:row>
      <xdr:rowOff>542925</xdr:rowOff>
    </xdr:from>
    <xdr:to>
      <xdr:col>0</xdr:col>
      <xdr:colOff>152400</xdr:colOff>
      <xdr:row>872</xdr:row>
      <xdr:rowOff>159328</xdr:rowOff>
    </xdr:to>
    <xdr:pic>
      <xdr:nvPicPr>
        <xdr:cNvPr id="9967" name="Picture 9966">
          <a:hlinkClick xmlns:r="http://schemas.openxmlformats.org/officeDocument/2006/relationships" r:id="rId669" tgtFrame="_top"/>
          <a:extLst>
            <a:ext uri="{FF2B5EF4-FFF2-40B4-BE49-F238E27FC236}">
              <a16:creationId xmlns:a16="http://schemas.microsoft.com/office/drawing/2014/main" id="{9758236D-9F37-42D0-A8C4-4298DCCED3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562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890</xdr:row>
      <xdr:rowOff>600075</xdr:rowOff>
    </xdr:from>
    <xdr:to>
      <xdr:col>0</xdr:col>
      <xdr:colOff>152400</xdr:colOff>
      <xdr:row>891</xdr:row>
      <xdr:rowOff>159327</xdr:rowOff>
    </xdr:to>
    <xdr:pic>
      <xdr:nvPicPr>
        <xdr:cNvPr id="9968" name="Picture 9967">
          <a:hlinkClick xmlns:r="http://schemas.openxmlformats.org/officeDocument/2006/relationships" r:id="rId670" tgtFrame="_top"/>
          <a:extLst>
            <a:ext uri="{FF2B5EF4-FFF2-40B4-BE49-F238E27FC236}">
              <a16:creationId xmlns:a16="http://schemas.microsoft.com/office/drawing/2014/main" id="{395BCF02-0A77-4DF3-8FE8-1A2D304924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629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891</xdr:row>
      <xdr:rowOff>657225</xdr:rowOff>
    </xdr:from>
    <xdr:to>
      <xdr:col>0</xdr:col>
      <xdr:colOff>152400</xdr:colOff>
      <xdr:row>892</xdr:row>
      <xdr:rowOff>159328</xdr:rowOff>
    </xdr:to>
    <xdr:pic>
      <xdr:nvPicPr>
        <xdr:cNvPr id="9969" name="Picture 9968">
          <a:hlinkClick xmlns:r="http://schemas.openxmlformats.org/officeDocument/2006/relationships" r:id="rId671" tgtFrame="_top"/>
          <a:extLst>
            <a:ext uri="{FF2B5EF4-FFF2-40B4-BE49-F238E27FC236}">
              <a16:creationId xmlns:a16="http://schemas.microsoft.com/office/drawing/2014/main" id="{B1EEA136-A131-4912-B645-A5D00BC78A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896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872</xdr:row>
      <xdr:rowOff>714375</xdr:rowOff>
    </xdr:from>
    <xdr:to>
      <xdr:col>0</xdr:col>
      <xdr:colOff>152400</xdr:colOff>
      <xdr:row>873</xdr:row>
      <xdr:rowOff>159328</xdr:rowOff>
    </xdr:to>
    <xdr:pic>
      <xdr:nvPicPr>
        <xdr:cNvPr id="9970" name="Picture 9969">
          <a:hlinkClick xmlns:r="http://schemas.openxmlformats.org/officeDocument/2006/relationships" r:id="rId672" tgtFrame="_top"/>
          <a:extLst>
            <a:ext uri="{FF2B5EF4-FFF2-40B4-BE49-F238E27FC236}">
              <a16:creationId xmlns:a16="http://schemas.microsoft.com/office/drawing/2014/main" id="{90FE8B73-8B49-4606-9F09-787F567313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829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873</xdr:row>
      <xdr:rowOff>771525</xdr:rowOff>
    </xdr:from>
    <xdr:to>
      <xdr:col>0</xdr:col>
      <xdr:colOff>152400</xdr:colOff>
      <xdr:row>874</xdr:row>
      <xdr:rowOff>159326</xdr:rowOff>
    </xdr:to>
    <xdr:pic>
      <xdr:nvPicPr>
        <xdr:cNvPr id="9971" name="Picture 9970">
          <a:hlinkClick xmlns:r="http://schemas.openxmlformats.org/officeDocument/2006/relationships" r:id="rId673" tgtFrame="_top"/>
          <a:extLst>
            <a:ext uri="{FF2B5EF4-FFF2-40B4-BE49-F238E27FC236}">
              <a16:creationId xmlns:a16="http://schemas.microsoft.com/office/drawing/2014/main" id="{732FB119-D2D8-4F09-9C40-CA6364646A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3095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874</xdr:row>
      <xdr:rowOff>828675</xdr:rowOff>
    </xdr:from>
    <xdr:to>
      <xdr:col>0</xdr:col>
      <xdr:colOff>152400</xdr:colOff>
      <xdr:row>875</xdr:row>
      <xdr:rowOff>159328</xdr:rowOff>
    </xdr:to>
    <xdr:pic>
      <xdr:nvPicPr>
        <xdr:cNvPr id="9972" name="Picture 9971">
          <a:hlinkClick xmlns:r="http://schemas.openxmlformats.org/officeDocument/2006/relationships" r:id="rId674" tgtFrame="_top"/>
          <a:extLst>
            <a:ext uri="{FF2B5EF4-FFF2-40B4-BE49-F238E27FC236}">
              <a16:creationId xmlns:a16="http://schemas.microsoft.com/office/drawing/2014/main" id="{510ECB25-B1C8-4257-9CCA-536E1496B0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3362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875</xdr:row>
      <xdr:rowOff>342900</xdr:rowOff>
    </xdr:from>
    <xdr:to>
      <xdr:col>0</xdr:col>
      <xdr:colOff>152400</xdr:colOff>
      <xdr:row>876</xdr:row>
      <xdr:rowOff>159327</xdr:rowOff>
    </xdr:to>
    <xdr:pic>
      <xdr:nvPicPr>
        <xdr:cNvPr id="9973" name="Picture 9972">
          <a:hlinkClick xmlns:r="http://schemas.openxmlformats.org/officeDocument/2006/relationships" r:id="rId675" tgtFrame="_top"/>
          <a:extLst>
            <a:ext uri="{FF2B5EF4-FFF2-40B4-BE49-F238E27FC236}">
              <a16:creationId xmlns:a16="http://schemas.microsoft.com/office/drawing/2014/main" id="{A43F7E8F-6C6F-4D1D-8E2C-05C363A122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3629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875</xdr:row>
      <xdr:rowOff>2028825</xdr:rowOff>
    </xdr:from>
    <xdr:to>
      <xdr:col>0</xdr:col>
      <xdr:colOff>152400</xdr:colOff>
      <xdr:row>876</xdr:row>
      <xdr:rowOff>152400</xdr:rowOff>
    </xdr:to>
    <xdr:pic>
      <xdr:nvPicPr>
        <xdr:cNvPr id="9974" name="Picture 9973">
          <a:hlinkClick xmlns:r="http://schemas.openxmlformats.org/officeDocument/2006/relationships" r:id="rId676" tgtFrame="_top"/>
          <a:extLst>
            <a:ext uri="{FF2B5EF4-FFF2-40B4-BE49-F238E27FC236}">
              <a16:creationId xmlns:a16="http://schemas.microsoft.com/office/drawing/2014/main" id="{2AA23333-0882-406C-A9C1-EA31AA64C4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362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892</xdr:row>
      <xdr:rowOff>1543050</xdr:rowOff>
    </xdr:from>
    <xdr:to>
      <xdr:col>0</xdr:col>
      <xdr:colOff>152400</xdr:colOff>
      <xdr:row>893</xdr:row>
      <xdr:rowOff>159326</xdr:rowOff>
    </xdr:to>
    <xdr:pic>
      <xdr:nvPicPr>
        <xdr:cNvPr id="9975" name="Picture 9974">
          <a:hlinkClick xmlns:r="http://schemas.openxmlformats.org/officeDocument/2006/relationships" r:id="rId677" tgtFrame="_top"/>
          <a:extLst>
            <a:ext uri="{FF2B5EF4-FFF2-40B4-BE49-F238E27FC236}">
              <a16:creationId xmlns:a16="http://schemas.microsoft.com/office/drawing/2014/main" id="{2910A8F4-5E67-4070-A8C2-0574731C82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8163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876</xdr:row>
      <xdr:rowOff>1057275</xdr:rowOff>
    </xdr:from>
    <xdr:to>
      <xdr:col>0</xdr:col>
      <xdr:colOff>152400</xdr:colOff>
      <xdr:row>877</xdr:row>
      <xdr:rowOff>159327</xdr:rowOff>
    </xdr:to>
    <xdr:pic>
      <xdr:nvPicPr>
        <xdr:cNvPr id="9976" name="Picture 9975">
          <a:hlinkClick xmlns:r="http://schemas.openxmlformats.org/officeDocument/2006/relationships" r:id="rId678" tgtFrame="_top"/>
          <a:extLst>
            <a:ext uri="{FF2B5EF4-FFF2-40B4-BE49-F238E27FC236}">
              <a16:creationId xmlns:a16="http://schemas.microsoft.com/office/drawing/2014/main" id="{A5916EDA-988A-477B-83C3-CA9692BE8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3895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877</xdr:row>
      <xdr:rowOff>571500</xdr:rowOff>
    </xdr:from>
    <xdr:to>
      <xdr:col>0</xdr:col>
      <xdr:colOff>152400</xdr:colOff>
      <xdr:row>878</xdr:row>
      <xdr:rowOff>159328</xdr:rowOff>
    </xdr:to>
    <xdr:pic>
      <xdr:nvPicPr>
        <xdr:cNvPr id="9977" name="Picture 9976">
          <a:hlinkClick xmlns:r="http://schemas.openxmlformats.org/officeDocument/2006/relationships" r:id="rId679" tgtFrame="_top"/>
          <a:extLst>
            <a:ext uri="{FF2B5EF4-FFF2-40B4-BE49-F238E27FC236}">
              <a16:creationId xmlns:a16="http://schemas.microsoft.com/office/drawing/2014/main" id="{24B4F797-DBBD-4F9B-9DF0-55B6F2EA3E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4162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897</xdr:row>
      <xdr:rowOff>85725</xdr:rowOff>
    </xdr:from>
    <xdr:to>
      <xdr:col>0</xdr:col>
      <xdr:colOff>152400</xdr:colOff>
      <xdr:row>897</xdr:row>
      <xdr:rowOff>238125</xdr:rowOff>
    </xdr:to>
    <xdr:pic>
      <xdr:nvPicPr>
        <xdr:cNvPr id="9978" name="Picture 9977">
          <a:hlinkClick xmlns:r="http://schemas.openxmlformats.org/officeDocument/2006/relationships" r:id="rId680" tgtFrame="_top"/>
          <a:extLst>
            <a:ext uri="{FF2B5EF4-FFF2-40B4-BE49-F238E27FC236}">
              <a16:creationId xmlns:a16="http://schemas.microsoft.com/office/drawing/2014/main" id="{B66D1E8A-B354-4292-AD42-BD97C019FF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9315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878</xdr:row>
      <xdr:rowOff>1771650</xdr:rowOff>
    </xdr:from>
    <xdr:to>
      <xdr:col>0</xdr:col>
      <xdr:colOff>152400</xdr:colOff>
      <xdr:row>879</xdr:row>
      <xdr:rowOff>159328</xdr:rowOff>
    </xdr:to>
    <xdr:pic>
      <xdr:nvPicPr>
        <xdr:cNvPr id="9979" name="Picture 9978">
          <a:hlinkClick xmlns:r="http://schemas.openxmlformats.org/officeDocument/2006/relationships" r:id="rId681" tgtFrame="_top"/>
          <a:extLst>
            <a:ext uri="{FF2B5EF4-FFF2-40B4-BE49-F238E27FC236}">
              <a16:creationId xmlns:a16="http://schemas.microsoft.com/office/drawing/2014/main" id="{4B355195-CD0A-49EF-B878-FCB80A727C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4429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879</xdr:row>
      <xdr:rowOff>1285875</xdr:rowOff>
    </xdr:from>
    <xdr:to>
      <xdr:col>0</xdr:col>
      <xdr:colOff>152400</xdr:colOff>
      <xdr:row>880</xdr:row>
      <xdr:rowOff>159327</xdr:rowOff>
    </xdr:to>
    <xdr:pic>
      <xdr:nvPicPr>
        <xdr:cNvPr id="9980" name="Picture 9979">
          <a:hlinkClick xmlns:r="http://schemas.openxmlformats.org/officeDocument/2006/relationships" r:id="rId682" tgtFrame="_top"/>
          <a:extLst>
            <a:ext uri="{FF2B5EF4-FFF2-40B4-BE49-F238E27FC236}">
              <a16:creationId xmlns:a16="http://schemas.microsoft.com/office/drawing/2014/main" id="{7588010E-239A-47DA-80E9-1FA4002490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4696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880</xdr:row>
      <xdr:rowOff>800100</xdr:rowOff>
    </xdr:from>
    <xdr:to>
      <xdr:col>0</xdr:col>
      <xdr:colOff>152400</xdr:colOff>
      <xdr:row>881</xdr:row>
      <xdr:rowOff>159327</xdr:rowOff>
    </xdr:to>
    <xdr:pic>
      <xdr:nvPicPr>
        <xdr:cNvPr id="9981" name="Picture 9980">
          <a:hlinkClick xmlns:r="http://schemas.openxmlformats.org/officeDocument/2006/relationships" r:id="rId683" tgtFrame="_top"/>
          <a:extLst>
            <a:ext uri="{FF2B5EF4-FFF2-40B4-BE49-F238E27FC236}">
              <a16:creationId xmlns:a16="http://schemas.microsoft.com/office/drawing/2014/main" id="{5EC59C54-05C3-405F-8EB6-F56A546F0B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4962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893</xdr:row>
      <xdr:rowOff>314325</xdr:rowOff>
    </xdr:from>
    <xdr:to>
      <xdr:col>0</xdr:col>
      <xdr:colOff>152400</xdr:colOff>
      <xdr:row>894</xdr:row>
      <xdr:rowOff>159328</xdr:rowOff>
    </xdr:to>
    <xdr:pic>
      <xdr:nvPicPr>
        <xdr:cNvPr id="9982" name="Picture 9981">
          <a:hlinkClick xmlns:r="http://schemas.openxmlformats.org/officeDocument/2006/relationships" r:id="rId684" tgtFrame="_top"/>
          <a:extLst>
            <a:ext uri="{FF2B5EF4-FFF2-40B4-BE49-F238E27FC236}">
              <a16:creationId xmlns:a16="http://schemas.microsoft.com/office/drawing/2014/main" id="{E59212F8-2DB9-4EEA-8197-89E715F9DC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8429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897</xdr:row>
      <xdr:rowOff>190500</xdr:rowOff>
    </xdr:from>
    <xdr:to>
      <xdr:col>0</xdr:col>
      <xdr:colOff>152400</xdr:colOff>
      <xdr:row>898</xdr:row>
      <xdr:rowOff>83127</xdr:rowOff>
    </xdr:to>
    <xdr:pic>
      <xdr:nvPicPr>
        <xdr:cNvPr id="9983" name="Picture 9982">
          <a:hlinkClick xmlns:r="http://schemas.openxmlformats.org/officeDocument/2006/relationships" r:id="rId685" tgtFrame="_top"/>
          <a:extLst>
            <a:ext uri="{FF2B5EF4-FFF2-40B4-BE49-F238E27FC236}">
              <a16:creationId xmlns:a16="http://schemas.microsoft.com/office/drawing/2014/main" id="{77AAF8A1-F0E5-403E-AE2A-DFE8C955AF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9420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881</xdr:row>
      <xdr:rowOff>247650</xdr:rowOff>
    </xdr:from>
    <xdr:to>
      <xdr:col>0</xdr:col>
      <xdr:colOff>152400</xdr:colOff>
      <xdr:row>882</xdr:row>
      <xdr:rowOff>140276</xdr:rowOff>
    </xdr:to>
    <xdr:pic>
      <xdr:nvPicPr>
        <xdr:cNvPr id="9984" name="Picture 9983">
          <a:hlinkClick xmlns:r="http://schemas.openxmlformats.org/officeDocument/2006/relationships" r:id="rId686" tgtFrame="_top"/>
          <a:extLst>
            <a:ext uri="{FF2B5EF4-FFF2-40B4-BE49-F238E27FC236}">
              <a16:creationId xmlns:a16="http://schemas.microsoft.com/office/drawing/2014/main" id="{23FA9C85-FB59-42CB-81D9-E35A9196A2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521035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882</xdr:row>
      <xdr:rowOff>304800</xdr:rowOff>
    </xdr:from>
    <xdr:to>
      <xdr:col>0</xdr:col>
      <xdr:colOff>152400</xdr:colOff>
      <xdr:row>883</xdr:row>
      <xdr:rowOff>159327</xdr:rowOff>
    </xdr:to>
    <xdr:pic>
      <xdr:nvPicPr>
        <xdr:cNvPr id="9985" name="Picture 9984">
          <a:hlinkClick xmlns:r="http://schemas.openxmlformats.org/officeDocument/2006/relationships" r:id="rId687" tgtFrame="_top"/>
          <a:extLst>
            <a:ext uri="{FF2B5EF4-FFF2-40B4-BE49-F238E27FC236}">
              <a16:creationId xmlns:a16="http://schemas.microsoft.com/office/drawing/2014/main" id="{313D27CF-0CD1-4DBB-A8E0-A346970AF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5496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883</xdr:row>
      <xdr:rowOff>361950</xdr:rowOff>
    </xdr:from>
    <xdr:to>
      <xdr:col>0</xdr:col>
      <xdr:colOff>152400</xdr:colOff>
      <xdr:row>884</xdr:row>
      <xdr:rowOff>159330</xdr:rowOff>
    </xdr:to>
    <xdr:pic>
      <xdr:nvPicPr>
        <xdr:cNvPr id="9986" name="Picture 9985">
          <a:hlinkClick xmlns:r="http://schemas.openxmlformats.org/officeDocument/2006/relationships" r:id="rId688" tgtFrame="_top"/>
          <a:extLst>
            <a:ext uri="{FF2B5EF4-FFF2-40B4-BE49-F238E27FC236}">
              <a16:creationId xmlns:a16="http://schemas.microsoft.com/office/drawing/2014/main" id="{190489FE-0B88-4BD1-AC38-0C75207C4E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576280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885</xdr:row>
      <xdr:rowOff>419100</xdr:rowOff>
    </xdr:from>
    <xdr:to>
      <xdr:col>0</xdr:col>
      <xdr:colOff>152400</xdr:colOff>
      <xdr:row>886</xdr:row>
      <xdr:rowOff>159326</xdr:rowOff>
    </xdr:to>
    <xdr:pic>
      <xdr:nvPicPr>
        <xdr:cNvPr id="9987" name="Picture 9986">
          <a:hlinkClick xmlns:r="http://schemas.openxmlformats.org/officeDocument/2006/relationships" r:id="rId689" tgtFrame="_top"/>
          <a:extLst>
            <a:ext uri="{FF2B5EF4-FFF2-40B4-BE49-F238E27FC236}">
              <a16:creationId xmlns:a16="http://schemas.microsoft.com/office/drawing/2014/main" id="{36EFB9A9-FE4D-47E1-951E-6564FEB3F4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6296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894</xdr:row>
      <xdr:rowOff>476250</xdr:rowOff>
    </xdr:from>
    <xdr:to>
      <xdr:col>0</xdr:col>
      <xdr:colOff>152400</xdr:colOff>
      <xdr:row>895</xdr:row>
      <xdr:rowOff>159327</xdr:rowOff>
    </xdr:to>
    <xdr:pic>
      <xdr:nvPicPr>
        <xdr:cNvPr id="9988" name="Picture 9987">
          <a:hlinkClick xmlns:r="http://schemas.openxmlformats.org/officeDocument/2006/relationships" r:id="rId690" tgtFrame="_top"/>
          <a:extLst>
            <a:ext uri="{FF2B5EF4-FFF2-40B4-BE49-F238E27FC236}">
              <a16:creationId xmlns:a16="http://schemas.microsoft.com/office/drawing/2014/main" id="{D3245F8D-FC88-43AC-93BA-40D8DB7047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8696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900</xdr:row>
      <xdr:rowOff>352425</xdr:rowOff>
    </xdr:from>
    <xdr:to>
      <xdr:col>0</xdr:col>
      <xdr:colOff>152400</xdr:colOff>
      <xdr:row>901</xdr:row>
      <xdr:rowOff>159328</xdr:rowOff>
    </xdr:to>
    <xdr:pic>
      <xdr:nvPicPr>
        <xdr:cNvPr id="9989" name="Picture 9988">
          <a:hlinkClick xmlns:r="http://schemas.openxmlformats.org/officeDocument/2006/relationships" r:id="rId691" tgtFrame="_top"/>
          <a:extLst>
            <a:ext uri="{FF2B5EF4-FFF2-40B4-BE49-F238E27FC236}">
              <a16:creationId xmlns:a16="http://schemas.microsoft.com/office/drawing/2014/main" id="{2C8BFE8E-FB3B-4FD4-8AFA-B7B7753C92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0296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901</xdr:row>
      <xdr:rowOff>228600</xdr:rowOff>
    </xdr:from>
    <xdr:to>
      <xdr:col>0</xdr:col>
      <xdr:colOff>152400</xdr:colOff>
      <xdr:row>902</xdr:row>
      <xdr:rowOff>121227</xdr:rowOff>
    </xdr:to>
    <xdr:pic>
      <xdr:nvPicPr>
        <xdr:cNvPr id="9990" name="Picture 9989">
          <a:hlinkClick xmlns:r="http://schemas.openxmlformats.org/officeDocument/2006/relationships" r:id="rId692" tgtFrame="_top"/>
          <a:extLst>
            <a:ext uri="{FF2B5EF4-FFF2-40B4-BE49-F238E27FC236}">
              <a16:creationId xmlns:a16="http://schemas.microsoft.com/office/drawing/2014/main" id="{0E4DD768-DEA5-42EE-BF5C-CA7092BEBA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052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906</xdr:row>
      <xdr:rowOff>104775</xdr:rowOff>
    </xdr:from>
    <xdr:to>
      <xdr:col>0</xdr:col>
      <xdr:colOff>152400</xdr:colOff>
      <xdr:row>906</xdr:row>
      <xdr:rowOff>257175</xdr:rowOff>
    </xdr:to>
    <xdr:pic>
      <xdr:nvPicPr>
        <xdr:cNvPr id="9991" name="Picture 9990">
          <a:hlinkClick xmlns:r="http://schemas.openxmlformats.org/officeDocument/2006/relationships" r:id="rId693" tgtFrame="_top"/>
          <a:extLst>
            <a:ext uri="{FF2B5EF4-FFF2-40B4-BE49-F238E27FC236}">
              <a16:creationId xmlns:a16="http://schemas.microsoft.com/office/drawing/2014/main" id="{D451C68C-C697-4E38-A20A-4850441334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173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902</xdr:row>
      <xdr:rowOff>1790700</xdr:rowOff>
    </xdr:from>
    <xdr:to>
      <xdr:col>0</xdr:col>
      <xdr:colOff>152400</xdr:colOff>
      <xdr:row>903</xdr:row>
      <xdr:rowOff>167986</xdr:rowOff>
    </xdr:to>
    <xdr:pic>
      <xdr:nvPicPr>
        <xdr:cNvPr id="9992" name="Picture 9991">
          <a:hlinkClick xmlns:r="http://schemas.openxmlformats.org/officeDocument/2006/relationships" r:id="rId694" tgtFrame="_top"/>
          <a:extLst>
            <a:ext uri="{FF2B5EF4-FFF2-40B4-BE49-F238E27FC236}">
              <a16:creationId xmlns:a16="http://schemas.microsoft.com/office/drawing/2014/main" id="{B583ADB0-F631-439B-BF5D-A92821D6A8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0830100"/>
          <a:ext cx="152400" cy="167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903</xdr:row>
      <xdr:rowOff>1666875</xdr:rowOff>
    </xdr:from>
    <xdr:to>
      <xdr:col>0</xdr:col>
      <xdr:colOff>152400</xdr:colOff>
      <xdr:row>904</xdr:row>
      <xdr:rowOff>167986</xdr:rowOff>
    </xdr:to>
    <xdr:pic>
      <xdr:nvPicPr>
        <xdr:cNvPr id="9993" name="Picture 9992">
          <a:hlinkClick xmlns:r="http://schemas.openxmlformats.org/officeDocument/2006/relationships" r:id="rId695" tgtFrame="_top"/>
          <a:extLst>
            <a:ext uri="{FF2B5EF4-FFF2-40B4-BE49-F238E27FC236}">
              <a16:creationId xmlns:a16="http://schemas.microsoft.com/office/drawing/2014/main" id="{1C852052-68A2-4444-94DD-006CA93D18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1096800"/>
          <a:ext cx="152400" cy="167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904</xdr:row>
      <xdr:rowOff>1543050</xdr:rowOff>
    </xdr:from>
    <xdr:to>
      <xdr:col>0</xdr:col>
      <xdr:colOff>152400</xdr:colOff>
      <xdr:row>905</xdr:row>
      <xdr:rowOff>159328</xdr:rowOff>
    </xdr:to>
    <xdr:pic>
      <xdr:nvPicPr>
        <xdr:cNvPr id="9994" name="Picture 9993">
          <a:hlinkClick xmlns:r="http://schemas.openxmlformats.org/officeDocument/2006/relationships" r:id="rId696" tgtFrame="_top"/>
          <a:extLst>
            <a:ext uri="{FF2B5EF4-FFF2-40B4-BE49-F238E27FC236}">
              <a16:creationId xmlns:a16="http://schemas.microsoft.com/office/drawing/2014/main" id="{B624F213-109C-488D-81E2-677D01244E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1363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905</xdr:row>
      <xdr:rowOff>1419225</xdr:rowOff>
    </xdr:from>
    <xdr:to>
      <xdr:col>0</xdr:col>
      <xdr:colOff>152400</xdr:colOff>
      <xdr:row>906</xdr:row>
      <xdr:rowOff>159326</xdr:rowOff>
    </xdr:to>
    <xdr:pic>
      <xdr:nvPicPr>
        <xdr:cNvPr id="9995" name="Picture 9994">
          <a:hlinkClick xmlns:r="http://schemas.openxmlformats.org/officeDocument/2006/relationships" r:id="rId697" tgtFrame="_top"/>
          <a:extLst>
            <a:ext uri="{FF2B5EF4-FFF2-40B4-BE49-F238E27FC236}">
              <a16:creationId xmlns:a16="http://schemas.microsoft.com/office/drawing/2014/main" id="{AD2E8C91-D352-439C-BECC-0EC98BDD7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1630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939</xdr:row>
      <xdr:rowOff>28575</xdr:rowOff>
    </xdr:from>
    <xdr:to>
      <xdr:col>0</xdr:col>
      <xdr:colOff>152400</xdr:colOff>
      <xdr:row>939</xdr:row>
      <xdr:rowOff>180975</xdr:rowOff>
    </xdr:to>
    <xdr:pic>
      <xdr:nvPicPr>
        <xdr:cNvPr id="9996" name="Picture 9995">
          <a:hlinkClick xmlns:r="http://schemas.openxmlformats.org/officeDocument/2006/relationships" r:id="rId698" tgtFrame="_top"/>
          <a:extLst>
            <a:ext uri="{FF2B5EF4-FFF2-40B4-BE49-F238E27FC236}">
              <a16:creationId xmlns:a16="http://schemas.microsoft.com/office/drawing/2014/main" id="{925F1AF9-AC38-42FE-B411-7614557E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045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935</xdr:row>
      <xdr:rowOff>447675</xdr:rowOff>
    </xdr:from>
    <xdr:to>
      <xdr:col>0</xdr:col>
      <xdr:colOff>152400</xdr:colOff>
      <xdr:row>936</xdr:row>
      <xdr:rowOff>159329</xdr:rowOff>
    </xdr:to>
    <xdr:pic>
      <xdr:nvPicPr>
        <xdr:cNvPr id="9997" name="Picture 9996">
          <a:hlinkClick xmlns:r="http://schemas.openxmlformats.org/officeDocument/2006/relationships" r:id="rId699" tgtFrame="_top"/>
          <a:extLst>
            <a:ext uri="{FF2B5EF4-FFF2-40B4-BE49-F238E27FC236}">
              <a16:creationId xmlns:a16="http://schemas.microsoft.com/office/drawing/2014/main" id="{5ED8677A-FBDF-4426-A509-A7F5BBD131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96312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926</xdr:row>
      <xdr:rowOff>866775</xdr:rowOff>
    </xdr:from>
    <xdr:to>
      <xdr:col>0</xdr:col>
      <xdr:colOff>152400</xdr:colOff>
      <xdr:row>927</xdr:row>
      <xdr:rowOff>159326</xdr:rowOff>
    </xdr:to>
    <xdr:pic>
      <xdr:nvPicPr>
        <xdr:cNvPr id="9998" name="Picture 9997">
          <a:hlinkClick xmlns:r="http://schemas.openxmlformats.org/officeDocument/2006/relationships" r:id="rId700" tgtFrame="_top"/>
          <a:extLst>
            <a:ext uri="{FF2B5EF4-FFF2-40B4-BE49-F238E27FC236}">
              <a16:creationId xmlns:a16="http://schemas.microsoft.com/office/drawing/2014/main" id="{22620336-2383-4B46-A6E4-0B6E0715BD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72309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936</xdr:row>
      <xdr:rowOff>1285875</xdr:rowOff>
    </xdr:from>
    <xdr:to>
      <xdr:col>0</xdr:col>
      <xdr:colOff>152400</xdr:colOff>
      <xdr:row>937</xdr:row>
      <xdr:rowOff>159328</xdr:rowOff>
    </xdr:to>
    <xdr:pic>
      <xdr:nvPicPr>
        <xdr:cNvPr id="9999" name="Picture 9998">
          <a:hlinkClick xmlns:r="http://schemas.openxmlformats.org/officeDocument/2006/relationships" r:id="rId701" tgtFrame="_top"/>
          <a:extLst>
            <a:ext uri="{FF2B5EF4-FFF2-40B4-BE49-F238E27FC236}">
              <a16:creationId xmlns:a16="http://schemas.microsoft.com/office/drawing/2014/main" id="{60D0C974-5092-4953-9E81-3160B4E739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9897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906</xdr:row>
      <xdr:rowOff>1704975</xdr:rowOff>
    </xdr:from>
    <xdr:to>
      <xdr:col>0</xdr:col>
      <xdr:colOff>152400</xdr:colOff>
      <xdr:row>907</xdr:row>
      <xdr:rowOff>167987</xdr:rowOff>
    </xdr:to>
    <xdr:pic>
      <xdr:nvPicPr>
        <xdr:cNvPr id="10000" name="Picture 9999">
          <a:hlinkClick xmlns:r="http://schemas.openxmlformats.org/officeDocument/2006/relationships" r:id="rId702" tgtFrame="_top"/>
          <a:extLst>
            <a:ext uri="{FF2B5EF4-FFF2-40B4-BE49-F238E27FC236}">
              <a16:creationId xmlns:a16="http://schemas.microsoft.com/office/drawing/2014/main" id="{A622C4AD-CBBE-4CAF-8377-DEC8DDB04A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1896900"/>
          <a:ext cx="152400" cy="167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933</xdr:row>
      <xdr:rowOff>314325</xdr:rowOff>
    </xdr:from>
    <xdr:to>
      <xdr:col>0</xdr:col>
      <xdr:colOff>152400</xdr:colOff>
      <xdr:row>934</xdr:row>
      <xdr:rowOff>159329</xdr:rowOff>
    </xdr:to>
    <xdr:pic>
      <xdr:nvPicPr>
        <xdr:cNvPr id="10001" name="Picture 10000">
          <a:hlinkClick xmlns:r="http://schemas.openxmlformats.org/officeDocument/2006/relationships" r:id="rId703" tgtFrame="_top"/>
          <a:extLst>
            <a:ext uri="{FF2B5EF4-FFF2-40B4-BE49-F238E27FC236}">
              <a16:creationId xmlns:a16="http://schemas.microsoft.com/office/drawing/2014/main" id="{1873316F-2ABE-4436-889B-A072FE33D2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90978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907</xdr:row>
      <xdr:rowOff>733425</xdr:rowOff>
    </xdr:from>
    <xdr:to>
      <xdr:col>0</xdr:col>
      <xdr:colOff>152400</xdr:colOff>
      <xdr:row>908</xdr:row>
      <xdr:rowOff>159328</xdr:rowOff>
    </xdr:to>
    <xdr:pic>
      <xdr:nvPicPr>
        <xdr:cNvPr id="10002" name="Picture 10001">
          <a:hlinkClick xmlns:r="http://schemas.openxmlformats.org/officeDocument/2006/relationships" r:id="rId704" tgtFrame="_top"/>
          <a:extLst>
            <a:ext uri="{FF2B5EF4-FFF2-40B4-BE49-F238E27FC236}">
              <a16:creationId xmlns:a16="http://schemas.microsoft.com/office/drawing/2014/main" id="{E53D663B-960C-4025-8CCB-F984B7FDA2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163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908</xdr:row>
      <xdr:rowOff>1152525</xdr:rowOff>
    </xdr:from>
    <xdr:to>
      <xdr:col>0</xdr:col>
      <xdr:colOff>152400</xdr:colOff>
      <xdr:row>909</xdr:row>
      <xdr:rowOff>159328</xdr:rowOff>
    </xdr:to>
    <xdr:pic>
      <xdr:nvPicPr>
        <xdr:cNvPr id="10003" name="Picture 10002">
          <a:hlinkClick xmlns:r="http://schemas.openxmlformats.org/officeDocument/2006/relationships" r:id="rId705" tgtFrame="_top"/>
          <a:extLst>
            <a:ext uri="{FF2B5EF4-FFF2-40B4-BE49-F238E27FC236}">
              <a16:creationId xmlns:a16="http://schemas.microsoft.com/office/drawing/2014/main" id="{31868762-2042-4BA4-A141-8EEC5F785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430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945</xdr:row>
      <xdr:rowOff>1209675</xdr:rowOff>
    </xdr:from>
    <xdr:to>
      <xdr:col>0</xdr:col>
      <xdr:colOff>152400</xdr:colOff>
      <xdr:row>946</xdr:row>
      <xdr:rowOff>159327</xdr:rowOff>
    </xdr:to>
    <xdr:pic>
      <xdr:nvPicPr>
        <xdr:cNvPr id="10004" name="Picture 10003">
          <a:hlinkClick xmlns:r="http://schemas.openxmlformats.org/officeDocument/2006/relationships" r:id="rId706" tgtFrame="_top"/>
          <a:extLst>
            <a:ext uri="{FF2B5EF4-FFF2-40B4-BE49-F238E27FC236}">
              <a16:creationId xmlns:a16="http://schemas.microsoft.com/office/drawing/2014/main" id="{A87E64BE-FE2B-4C19-8518-AE15124C0B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2298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934</xdr:row>
      <xdr:rowOff>1085850</xdr:rowOff>
    </xdr:from>
    <xdr:to>
      <xdr:col>0</xdr:col>
      <xdr:colOff>152400</xdr:colOff>
      <xdr:row>935</xdr:row>
      <xdr:rowOff>159327</xdr:rowOff>
    </xdr:to>
    <xdr:pic>
      <xdr:nvPicPr>
        <xdr:cNvPr id="10005" name="Picture 10004">
          <a:hlinkClick xmlns:r="http://schemas.openxmlformats.org/officeDocument/2006/relationships" r:id="rId707" tgtFrame="_top"/>
          <a:extLst>
            <a:ext uri="{FF2B5EF4-FFF2-40B4-BE49-F238E27FC236}">
              <a16:creationId xmlns:a16="http://schemas.microsoft.com/office/drawing/2014/main" id="{9443877B-846F-4826-B1B1-1A0E8E5F3E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9364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909</xdr:row>
      <xdr:rowOff>962025</xdr:rowOff>
    </xdr:from>
    <xdr:to>
      <xdr:col>0</xdr:col>
      <xdr:colOff>152400</xdr:colOff>
      <xdr:row>910</xdr:row>
      <xdr:rowOff>159326</xdr:rowOff>
    </xdr:to>
    <xdr:pic>
      <xdr:nvPicPr>
        <xdr:cNvPr id="10006" name="Picture 10005">
          <a:hlinkClick xmlns:r="http://schemas.openxmlformats.org/officeDocument/2006/relationships" r:id="rId708" tgtFrame="_top"/>
          <a:extLst>
            <a:ext uri="{FF2B5EF4-FFF2-40B4-BE49-F238E27FC236}">
              <a16:creationId xmlns:a16="http://schemas.microsoft.com/office/drawing/2014/main" id="{C8A941B7-3071-4E9A-867D-C67738E060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697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929</xdr:row>
      <xdr:rowOff>1200150</xdr:rowOff>
    </xdr:from>
    <xdr:to>
      <xdr:col>0</xdr:col>
      <xdr:colOff>152400</xdr:colOff>
      <xdr:row>930</xdr:row>
      <xdr:rowOff>159328</xdr:rowOff>
    </xdr:to>
    <xdr:pic>
      <xdr:nvPicPr>
        <xdr:cNvPr id="10007" name="Picture 10006">
          <a:hlinkClick xmlns:r="http://schemas.openxmlformats.org/officeDocument/2006/relationships" r:id="rId709" tgtFrame="_top"/>
          <a:extLst>
            <a:ext uri="{FF2B5EF4-FFF2-40B4-BE49-F238E27FC236}">
              <a16:creationId xmlns:a16="http://schemas.microsoft.com/office/drawing/2014/main" id="{772C62B6-5D5B-47BF-9440-EA76431610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031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939</xdr:row>
      <xdr:rowOff>1438275</xdr:rowOff>
    </xdr:from>
    <xdr:to>
      <xdr:col>0</xdr:col>
      <xdr:colOff>152400</xdr:colOff>
      <xdr:row>940</xdr:row>
      <xdr:rowOff>166254</xdr:rowOff>
    </xdr:to>
    <xdr:pic>
      <xdr:nvPicPr>
        <xdr:cNvPr id="10008" name="Picture 10007">
          <a:hlinkClick xmlns:r="http://schemas.openxmlformats.org/officeDocument/2006/relationships" r:id="rId710" tgtFrame="_top"/>
          <a:extLst>
            <a:ext uri="{FF2B5EF4-FFF2-40B4-BE49-F238E27FC236}">
              <a16:creationId xmlns:a16="http://schemas.microsoft.com/office/drawing/2014/main" id="{F6822BFD-5A24-4C27-BC87-25E3182DFF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0698000"/>
          <a:ext cx="152400" cy="16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926</xdr:row>
      <xdr:rowOff>47625</xdr:rowOff>
    </xdr:from>
    <xdr:to>
      <xdr:col>0</xdr:col>
      <xdr:colOff>152400</xdr:colOff>
      <xdr:row>926</xdr:row>
      <xdr:rowOff>200025</xdr:rowOff>
    </xdr:to>
    <xdr:pic>
      <xdr:nvPicPr>
        <xdr:cNvPr id="10009" name="Picture 10008">
          <a:hlinkClick xmlns:r="http://schemas.openxmlformats.org/officeDocument/2006/relationships" r:id="rId711" tgtFrame="_top"/>
          <a:extLst>
            <a:ext uri="{FF2B5EF4-FFF2-40B4-BE49-F238E27FC236}">
              <a16:creationId xmlns:a16="http://schemas.microsoft.com/office/drawing/2014/main" id="{E31DBED0-96BB-4B1D-9643-7115964136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701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938</xdr:row>
      <xdr:rowOff>285750</xdr:rowOff>
    </xdr:from>
    <xdr:to>
      <xdr:col>0</xdr:col>
      <xdr:colOff>152400</xdr:colOff>
      <xdr:row>939</xdr:row>
      <xdr:rowOff>159327</xdr:rowOff>
    </xdr:to>
    <xdr:pic>
      <xdr:nvPicPr>
        <xdr:cNvPr id="10010" name="Picture 10009">
          <a:hlinkClick xmlns:r="http://schemas.openxmlformats.org/officeDocument/2006/relationships" r:id="rId712" tgtFrame="_top"/>
          <a:extLst>
            <a:ext uri="{FF2B5EF4-FFF2-40B4-BE49-F238E27FC236}">
              <a16:creationId xmlns:a16="http://schemas.microsoft.com/office/drawing/2014/main" id="{F06B2F98-C347-413B-9CD3-DB66941683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0431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932</xdr:row>
      <xdr:rowOff>523875</xdr:rowOff>
    </xdr:from>
    <xdr:to>
      <xdr:col>0</xdr:col>
      <xdr:colOff>152400</xdr:colOff>
      <xdr:row>933</xdr:row>
      <xdr:rowOff>159326</xdr:rowOff>
    </xdr:to>
    <xdr:pic>
      <xdr:nvPicPr>
        <xdr:cNvPr id="10011" name="Picture 10010">
          <a:hlinkClick xmlns:r="http://schemas.openxmlformats.org/officeDocument/2006/relationships" r:id="rId713" tgtFrame="_top"/>
          <a:extLst>
            <a:ext uri="{FF2B5EF4-FFF2-40B4-BE49-F238E27FC236}">
              <a16:creationId xmlns:a16="http://schemas.microsoft.com/office/drawing/2014/main" id="{1F9096DD-6BCD-4991-A8ED-D8239C7FCA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831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943</xdr:row>
      <xdr:rowOff>581025</xdr:rowOff>
    </xdr:from>
    <xdr:to>
      <xdr:col>0</xdr:col>
      <xdr:colOff>152400</xdr:colOff>
      <xdr:row>944</xdr:row>
      <xdr:rowOff>159327</xdr:rowOff>
    </xdr:to>
    <xdr:pic>
      <xdr:nvPicPr>
        <xdr:cNvPr id="10012" name="Picture 10011">
          <a:hlinkClick xmlns:r="http://schemas.openxmlformats.org/officeDocument/2006/relationships" r:id="rId714" tgtFrame="_top"/>
          <a:extLst>
            <a:ext uri="{FF2B5EF4-FFF2-40B4-BE49-F238E27FC236}">
              <a16:creationId xmlns:a16="http://schemas.microsoft.com/office/drawing/2014/main" id="{E5BBF0D1-E1FF-4FE2-887F-87B93B45E5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1764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937</xdr:row>
      <xdr:rowOff>1181100</xdr:rowOff>
    </xdr:from>
    <xdr:to>
      <xdr:col>0</xdr:col>
      <xdr:colOff>152400</xdr:colOff>
      <xdr:row>938</xdr:row>
      <xdr:rowOff>156728</xdr:rowOff>
    </xdr:to>
    <xdr:pic>
      <xdr:nvPicPr>
        <xdr:cNvPr id="10013" name="Picture 10012">
          <a:hlinkClick xmlns:r="http://schemas.openxmlformats.org/officeDocument/2006/relationships" r:id="rId715" tgtFrame="_top"/>
          <a:extLst>
            <a:ext uri="{FF2B5EF4-FFF2-40B4-BE49-F238E27FC236}">
              <a16:creationId xmlns:a16="http://schemas.microsoft.com/office/drawing/2014/main" id="{A6EBCCC7-2D35-4A94-83BD-5B7992B888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0164600"/>
          <a:ext cx="152400" cy="15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944</xdr:row>
      <xdr:rowOff>514350</xdr:rowOff>
    </xdr:from>
    <xdr:to>
      <xdr:col>0</xdr:col>
      <xdr:colOff>152400</xdr:colOff>
      <xdr:row>945</xdr:row>
      <xdr:rowOff>159327</xdr:rowOff>
    </xdr:to>
    <xdr:pic>
      <xdr:nvPicPr>
        <xdr:cNvPr id="10014" name="Picture 10013">
          <a:hlinkClick xmlns:r="http://schemas.openxmlformats.org/officeDocument/2006/relationships" r:id="rId716" tgtFrame="_top"/>
          <a:extLst>
            <a:ext uri="{FF2B5EF4-FFF2-40B4-BE49-F238E27FC236}">
              <a16:creationId xmlns:a16="http://schemas.microsoft.com/office/drawing/2014/main" id="{94A56E88-3F71-496E-9F77-C14A19E09C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2031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956</xdr:row>
      <xdr:rowOff>28575</xdr:rowOff>
    </xdr:from>
    <xdr:to>
      <xdr:col>0</xdr:col>
      <xdr:colOff>152400</xdr:colOff>
      <xdr:row>956</xdr:row>
      <xdr:rowOff>180975</xdr:rowOff>
    </xdr:to>
    <xdr:pic>
      <xdr:nvPicPr>
        <xdr:cNvPr id="10015" name="Picture 10014">
          <a:hlinkClick xmlns:r="http://schemas.openxmlformats.org/officeDocument/2006/relationships" r:id="rId717" tgtFrame="_top"/>
          <a:extLst>
            <a:ext uri="{FF2B5EF4-FFF2-40B4-BE49-F238E27FC236}">
              <a16:creationId xmlns:a16="http://schemas.microsoft.com/office/drawing/2014/main" id="{259F5669-051B-4B40-937D-929E77265B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499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949</xdr:row>
      <xdr:rowOff>809625</xdr:rowOff>
    </xdr:from>
    <xdr:to>
      <xdr:col>0</xdr:col>
      <xdr:colOff>152400</xdr:colOff>
      <xdr:row>950</xdr:row>
      <xdr:rowOff>159326</xdr:rowOff>
    </xdr:to>
    <xdr:pic>
      <xdr:nvPicPr>
        <xdr:cNvPr id="10016" name="Picture 10015">
          <a:hlinkClick xmlns:r="http://schemas.openxmlformats.org/officeDocument/2006/relationships" r:id="rId718" tgtFrame="_top"/>
          <a:extLst>
            <a:ext uri="{FF2B5EF4-FFF2-40B4-BE49-F238E27FC236}">
              <a16:creationId xmlns:a16="http://schemas.microsoft.com/office/drawing/2014/main" id="{E67F3F1D-1FE9-43A0-B196-F18E2EE5E6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33650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957</xdr:row>
      <xdr:rowOff>142875</xdr:rowOff>
    </xdr:from>
    <xdr:to>
      <xdr:col>0</xdr:col>
      <xdr:colOff>152400</xdr:colOff>
      <xdr:row>958</xdr:row>
      <xdr:rowOff>35504</xdr:rowOff>
    </xdr:to>
    <xdr:pic>
      <xdr:nvPicPr>
        <xdr:cNvPr id="10017" name="Picture 10016">
          <a:hlinkClick xmlns:r="http://schemas.openxmlformats.org/officeDocument/2006/relationships" r:id="rId719" tgtFrame="_top"/>
          <a:extLst>
            <a:ext uri="{FF2B5EF4-FFF2-40B4-BE49-F238E27FC236}">
              <a16:creationId xmlns:a16="http://schemas.microsoft.com/office/drawing/2014/main" id="{D0B03825-DD82-4FAB-BD97-BDC7B02610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5374775"/>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956</xdr:row>
      <xdr:rowOff>742950</xdr:rowOff>
    </xdr:from>
    <xdr:to>
      <xdr:col>0</xdr:col>
      <xdr:colOff>152400</xdr:colOff>
      <xdr:row>957</xdr:row>
      <xdr:rowOff>159327</xdr:rowOff>
    </xdr:to>
    <xdr:pic>
      <xdr:nvPicPr>
        <xdr:cNvPr id="10018" name="Picture 10017">
          <a:hlinkClick xmlns:r="http://schemas.openxmlformats.org/officeDocument/2006/relationships" r:id="rId720" tgtFrame="_top"/>
          <a:extLst>
            <a:ext uri="{FF2B5EF4-FFF2-40B4-BE49-F238E27FC236}">
              <a16:creationId xmlns:a16="http://schemas.microsoft.com/office/drawing/2014/main" id="{41BBAC86-F709-4197-AA54-FFFCFC3E90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5231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1017</xdr:row>
      <xdr:rowOff>438150</xdr:rowOff>
    </xdr:from>
    <xdr:to>
      <xdr:col>0</xdr:col>
      <xdr:colOff>152400</xdr:colOff>
      <xdr:row>1018</xdr:row>
      <xdr:rowOff>159326</xdr:rowOff>
    </xdr:to>
    <xdr:pic>
      <xdr:nvPicPr>
        <xdr:cNvPr id="10019" name="Picture 10018">
          <a:hlinkClick xmlns:r="http://schemas.openxmlformats.org/officeDocument/2006/relationships" r:id="rId721" tgtFrame="_top"/>
          <a:extLst>
            <a:ext uri="{FF2B5EF4-FFF2-40B4-BE49-F238E27FC236}">
              <a16:creationId xmlns:a16="http://schemas.microsoft.com/office/drawing/2014/main" id="{CD474AB8-6BF8-4B7F-8123-17C7FD8505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1500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976</xdr:row>
      <xdr:rowOff>133350</xdr:rowOff>
    </xdr:from>
    <xdr:to>
      <xdr:col>0</xdr:col>
      <xdr:colOff>152400</xdr:colOff>
      <xdr:row>977</xdr:row>
      <xdr:rowOff>25977</xdr:rowOff>
    </xdr:to>
    <xdr:pic>
      <xdr:nvPicPr>
        <xdr:cNvPr id="10020" name="Picture 10019">
          <a:hlinkClick xmlns:r="http://schemas.openxmlformats.org/officeDocument/2006/relationships" r:id="rId722" tgtFrame="_top"/>
          <a:extLst>
            <a:ext uri="{FF2B5EF4-FFF2-40B4-BE49-F238E27FC236}">
              <a16:creationId xmlns:a16="http://schemas.microsoft.com/office/drawing/2014/main" id="{F8B6C547-4218-48B5-8501-F1D7213916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04325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1301</xdr:row>
      <xdr:rowOff>914400</xdr:rowOff>
    </xdr:from>
    <xdr:to>
      <xdr:col>0</xdr:col>
      <xdr:colOff>152400</xdr:colOff>
      <xdr:row>1302</xdr:row>
      <xdr:rowOff>159328</xdr:rowOff>
    </xdr:to>
    <xdr:pic>
      <xdr:nvPicPr>
        <xdr:cNvPr id="10021" name="Picture 10020">
          <a:hlinkClick xmlns:r="http://schemas.openxmlformats.org/officeDocument/2006/relationships" r:id="rId723" tgtFrame="_top"/>
          <a:extLst>
            <a:ext uri="{FF2B5EF4-FFF2-40B4-BE49-F238E27FC236}">
              <a16:creationId xmlns:a16="http://schemas.microsoft.com/office/drawing/2014/main" id="{04CD2E1F-CC13-4254-9D39-74D8F393F1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7243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975</xdr:row>
      <xdr:rowOff>609600</xdr:rowOff>
    </xdr:from>
    <xdr:to>
      <xdr:col>0</xdr:col>
      <xdr:colOff>152400</xdr:colOff>
      <xdr:row>976</xdr:row>
      <xdr:rowOff>159328</xdr:rowOff>
    </xdr:to>
    <xdr:pic>
      <xdr:nvPicPr>
        <xdr:cNvPr id="10022" name="Picture 10021">
          <a:hlinkClick xmlns:r="http://schemas.openxmlformats.org/officeDocument/2006/relationships" r:id="rId724" tgtFrame="_top"/>
          <a:extLst>
            <a:ext uri="{FF2B5EF4-FFF2-40B4-BE49-F238E27FC236}">
              <a16:creationId xmlns:a16="http://schemas.microsoft.com/office/drawing/2014/main" id="{E42C6D7B-2B91-4769-9253-2BF08BFC4B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0299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972</xdr:row>
      <xdr:rowOff>304800</xdr:rowOff>
    </xdr:from>
    <xdr:to>
      <xdr:col>0</xdr:col>
      <xdr:colOff>152400</xdr:colOff>
      <xdr:row>973</xdr:row>
      <xdr:rowOff>159328</xdr:rowOff>
    </xdr:to>
    <xdr:pic>
      <xdr:nvPicPr>
        <xdr:cNvPr id="10023" name="Picture 10022">
          <a:hlinkClick xmlns:r="http://schemas.openxmlformats.org/officeDocument/2006/relationships" r:id="rId725" tgtFrame="_top"/>
          <a:extLst>
            <a:ext uri="{FF2B5EF4-FFF2-40B4-BE49-F238E27FC236}">
              <a16:creationId xmlns:a16="http://schemas.microsoft.com/office/drawing/2014/main" id="{6114A92D-2416-4795-AEF7-7390359E88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9499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968</xdr:row>
      <xdr:rowOff>0</xdr:rowOff>
    </xdr:from>
    <xdr:to>
      <xdr:col>0</xdr:col>
      <xdr:colOff>152400</xdr:colOff>
      <xdr:row>968</xdr:row>
      <xdr:rowOff>152400</xdr:rowOff>
    </xdr:to>
    <xdr:pic>
      <xdr:nvPicPr>
        <xdr:cNvPr id="10024" name="Picture 10023">
          <a:hlinkClick xmlns:r="http://schemas.openxmlformats.org/officeDocument/2006/relationships" r:id="rId726" tgtFrame="_top"/>
          <a:extLst>
            <a:ext uri="{FF2B5EF4-FFF2-40B4-BE49-F238E27FC236}">
              <a16:creationId xmlns:a16="http://schemas.microsoft.com/office/drawing/2014/main" id="{C026A530-71EC-4E80-BDE5-C7D3B547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1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984</xdr:row>
      <xdr:rowOff>781050</xdr:rowOff>
    </xdr:from>
    <xdr:to>
      <xdr:col>0</xdr:col>
      <xdr:colOff>152400</xdr:colOff>
      <xdr:row>985</xdr:row>
      <xdr:rowOff>159327</xdr:rowOff>
    </xdr:to>
    <xdr:pic>
      <xdr:nvPicPr>
        <xdr:cNvPr id="10025" name="Picture 10024">
          <a:hlinkClick xmlns:r="http://schemas.openxmlformats.org/officeDocument/2006/relationships" r:id="rId727" tgtFrame="_top"/>
          <a:extLst>
            <a:ext uri="{FF2B5EF4-FFF2-40B4-BE49-F238E27FC236}">
              <a16:creationId xmlns:a16="http://schemas.microsoft.com/office/drawing/2014/main" id="{17381CAD-4E8A-4714-BBEF-80F8EF498E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2699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986</xdr:row>
      <xdr:rowOff>295275</xdr:rowOff>
    </xdr:from>
    <xdr:to>
      <xdr:col>0</xdr:col>
      <xdr:colOff>152400</xdr:colOff>
      <xdr:row>987</xdr:row>
      <xdr:rowOff>159328</xdr:rowOff>
    </xdr:to>
    <xdr:pic>
      <xdr:nvPicPr>
        <xdr:cNvPr id="10026" name="Picture 10025">
          <a:hlinkClick xmlns:r="http://schemas.openxmlformats.org/officeDocument/2006/relationships" r:id="rId728" tgtFrame="_top"/>
          <a:extLst>
            <a:ext uri="{FF2B5EF4-FFF2-40B4-BE49-F238E27FC236}">
              <a16:creationId xmlns:a16="http://schemas.microsoft.com/office/drawing/2014/main" id="{86CDCC2D-0ADE-473C-B2E5-114D8C0D6D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3232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968</xdr:row>
      <xdr:rowOff>533400</xdr:rowOff>
    </xdr:from>
    <xdr:to>
      <xdr:col>0</xdr:col>
      <xdr:colOff>152400</xdr:colOff>
      <xdr:row>969</xdr:row>
      <xdr:rowOff>159328</xdr:rowOff>
    </xdr:to>
    <xdr:pic>
      <xdr:nvPicPr>
        <xdr:cNvPr id="10027" name="Picture 10026">
          <a:hlinkClick xmlns:r="http://schemas.openxmlformats.org/officeDocument/2006/relationships" r:id="rId729" tgtFrame="_top"/>
          <a:extLst>
            <a:ext uri="{FF2B5EF4-FFF2-40B4-BE49-F238E27FC236}">
              <a16:creationId xmlns:a16="http://schemas.microsoft.com/office/drawing/2014/main" id="{8A809BB9-7EEF-44C8-948E-4B7CAB65D4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432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982</xdr:row>
      <xdr:rowOff>590550</xdr:rowOff>
    </xdr:from>
    <xdr:to>
      <xdr:col>0</xdr:col>
      <xdr:colOff>152400</xdr:colOff>
      <xdr:row>983</xdr:row>
      <xdr:rowOff>159327</xdr:rowOff>
    </xdr:to>
    <xdr:pic>
      <xdr:nvPicPr>
        <xdr:cNvPr id="10028" name="Picture 10027">
          <a:hlinkClick xmlns:r="http://schemas.openxmlformats.org/officeDocument/2006/relationships" r:id="rId730" tgtFrame="_top"/>
          <a:extLst>
            <a:ext uri="{FF2B5EF4-FFF2-40B4-BE49-F238E27FC236}">
              <a16:creationId xmlns:a16="http://schemas.microsoft.com/office/drawing/2014/main" id="{F7CEA9A3-2560-43D5-907B-4D1DC7CC96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2166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990</xdr:row>
      <xdr:rowOff>285750</xdr:rowOff>
    </xdr:from>
    <xdr:to>
      <xdr:col>0</xdr:col>
      <xdr:colOff>152400</xdr:colOff>
      <xdr:row>991</xdr:row>
      <xdr:rowOff>159328</xdr:rowOff>
    </xdr:to>
    <xdr:pic>
      <xdr:nvPicPr>
        <xdr:cNvPr id="10029" name="Picture 10028">
          <a:hlinkClick xmlns:r="http://schemas.openxmlformats.org/officeDocument/2006/relationships" r:id="rId731" tgtFrame="_top"/>
          <a:extLst>
            <a:ext uri="{FF2B5EF4-FFF2-40B4-BE49-F238E27FC236}">
              <a16:creationId xmlns:a16="http://schemas.microsoft.com/office/drawing/2014/main" id="{6D6FB4D8-3BC5-4947-864E-7063CFDF5F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2997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991</xdr:row>
      <xdr:rowOff>342900</xdr:rowOff>
    </xdr:from>
    <xdr:to>
      <xdr:col>0</xdr:col>
      <xdr:colOff>152400</xdr:colOff>
      <xdr:row>992</xdr:row>
      <xdr:rowOff>159328</xdr:rowOff>
    </xdr:to>
    <xdr:pic>
      <xdr:nvPicPr>
        <xdr:cNvPr id="10030" name="Picture 10029">
          <a:hlinkClick xmlns:r="http://schemas.openxmlformats.org/officeDocument/2006/relationships" r:id="rId732" tgtFrame="_top"/>
          <a:extLst>
            <a:ext uri="{FF2B5EF4-FFF2-40B4-BE49-F238E27FC236}">
              <a16:creationId xmlns:a16="http://schemas.microsoft.com/office/drawing/2014/main" id="{02C64247-FCBD-4CA2-9C15-096B382AAE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566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998</xdr:row>
      <xdr:rowOff>38100</xdr:rowOff>
    </xdr:from>
    <xdr:to>
      <xdr:col>0</xdr:col>
      <xdr:colOff>152400</xdr:colOff>
      <xdr:row>998</xdr:row>
      <xdr:rowOff>190500</xdr:rowOff>
    </xdr:to>
    <xdr:pic>
      <xdr:nvPicPr>
        <xdr:cNvPr id="10031" name="Picture 10030">
          <a:hlinkClick xmlns:r="http://schemas.openxmlformats.org/officeDocument/2006/relationships" r:id="rId733" tgtFrame="_top"/>
          <a:extLst>
            <a:ext uri="{FF2B5EF4-FFF2-40B4-BE49-F238E27FC236}">
              <a16:creationId xmlns:a16="http://schemas.microsoft.com/office/drawing/2014/main" id="{81984FE7-4F71-4CE8-BB0A-BF23819157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20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992</xdr:row>
      <xdr:rowOff>1724025</xdr:rowOff>
    </xdr:from>
    <xdr:to>
      <xdr:col>0</xdr:col>
      <xdr:colOff>152400</xdr:colOff>
      <xdr:row>993</xdr:row>
      <xdr:rowOff>167986</xdr:rowOff>
    </xdr:to>
    <xdr:pic>
      <xdr:nvPicPr>
        <xdr:cNvPr id="10032" name="Picture 10031">
          <a:hlinkClick xmlns:r="http://schemas.openxmlformats.org/officeDocument/2006/relationships" r:id="rId734" tgtFrame="_top"/>
          <a:extLst>
            <a:ext uri="{FF2B5EF4-FFF2-40B4-BE49-F238E27FC236}">
              <a16:creationId xmlns:a16="http://schemas.microsoft.com/office/drawing/2014/main" id="{4465B723-65D4-41ED-83EF-C73CA46C2C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833100"/>
          <a:ext cx="152400" cy="167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980</xdr:row>
      <xdr:rowOff>1600200</xdr:rowOff>
    </xdr:from>
    <xdr:to>
      <xdr:col>0</xdr:col>
      <xdr:colOff>152400</xdr:colOff>
      <xdr:row>981</xdr:row>
      <xdr:rowOff>159327</xdr:rowOff>
    </xdr:to>
    <xdr:pic>
      <xdr:nvPicPr>
        <xdr:cNvPr id="10033" name="Picture 10032">
          <a:hlinkClick xmlns:r="http://schemas.openxmlformats.org/officeDocument/2006/relationships" r:id="rId735" tgtFrame="_top"/>
          <a:extLst>
            <a:ext uri="{FF2B5EF4-FFF2-40B4-BE49-F238E27FC236}">
              <a16:creationId xmlns:a16="http://schemas.microsoft.com/office/drawing/2014/main" id="{B2DC4E61-DA30-4A68-BD34-8CB9E1E8CE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632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978</xdr:row>
      <xdr:rowOff>1476375</xdr:rowOff>
    </xdr:from>
    <xdr:to>
      <xdr:col>0</xdr:col>
      <xdr:colOff>152400</xdr:colOff>
      <xdr:row>979</xdr:row>
      <xdr:rowOff>159328</xdr:rowOff>
    </xdr:to>
    <xdr:pic>
      <xdr:nvPicPr>
        <xdr:cNvPr id="10034" name="Picture 10033">
          <a:hlinkClick xmlns:r="http://schemas.openxmlformats.org/officeDocument/2006/relationships" r:id="rId736" tgtFrame="_top"/>
          <a:extLst>
            <a:ext uri="{FF2B5EF4-FFF2-40B4-BE49-F238E27FC236}">
              <a16:creationId xmlns:a16="http://schemas.microsoft.com/office/drawing/2014/main" id="{2C741702-1A33-49A2-8E98-0DA5E50D07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099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1005</xdr:row>
      <xdr:rowOff>1533525</xdr:rowOff>
    </xdr:from>
    <xdr:to>
      <xdr:col>0</xdr:col>
      <xdr:colOff>152400</xdr:colOff>
      <xdr:row>1006</xdr:row>
      <xdr:rowOff>159326</xdr:rowOff>
    </xdr:to>
    <xdr:pic>
      <xdr:nvPicPr>
        <xdr:cNvPr id="10035" name="Picture 10034">
          <a:hlinkClick xmlns:r="http://schemas.openxmlformats.org/officeDocument/2006/relationships" r:id="rId737" tgtFrame="_top"/>
          <a:extLst>
            <a:ext uri="{FF2B5EF4-FFF2-40B4-BE49-F238E27FC236}">
              <a16:creationId xmlns:a16="http://schemas.microsoft.com/office/drawing/2014/main" id="{0DF7479B-70C2-4DAF-82FE-8B94F4ADF7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8300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996</xdr:row>
      <xdr:rowOff>1047750</xdr:rowOff>
    </xdr:from>
    <xdr:to>
      <xdr:col>0</xdr:col>
      <xdr:colOff>152400</xdr:colOff>
      <xdr:row>997</xdr:row>
      <xdr:rowOff>159327</xdr:rowOff>
    </xdr:to>
    <xdr:pic>
      <xdr:nvPicPr>
        <xdr:cNvPr id="10036" name="Picture 10035">
          <a:hlinkClick xmlns:r="http://schemas.openxmlformats.org/officeDocument/2006/relationships" r:id="rId738" tgtFrame="_top"/>
          <a:extLst>
            <a:ext uri="{FF2B5EF4-FFF2-40B4-BE49-F238E27FC236}">
              <a16:creationId xmlns:a16="http://schemas.microsoft.com/office/drawing/2014/main" id="{E5F06292-D8CF-4B39-8B5E-620B1FB823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5899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997</xdr:row>
      <xdr:rowOff>561975</xdr:rowOff>
    </xdr:from>
    <xdr:to>
      <xdr:col>0</xdr:col>
      <xdr:colOff>152400</xdr:colOff>
      <xdr:row>998</xdr:row>
      <xdr:rowOff>159327</xdr:rowOff>
    </xdr:to>
    <xdr:pic>
      <xdr:nvPicPr>
        <xdr:cNvPr id="10037" name="Picture 10036">
          <a:hlinkClick xmlns:r="http://schemas.openxmlformats.org/officeDocument/2006/relationships" r:id="rId739" tgtFrame="_top"/>
          <a:extLst>
            <a:ext uri="{FF2B5EF4-FFF2-40B4-BE49-F238E27FC236}">
              <a16:creationId xmlns:a16="http://schemas.microsoft.com/office/drawing/2014/main" id="{E3BAAB7E-5C50-4749-9D23-BEFFD6867C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166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1004</xdr:row>
      <xdr:rowOff>76200</xdr:rowOff>
    </xdr:from>
    <xdr:to>
      <xdr:col>0</xdr:col>
      <xdr:colOff>152400</xdr:colOff>
      <xdr:row>1004</xdr:row>
      <xdr:rowOff>228600</xdr:rowOff>
    </xdr:to>
    <xdr:pic>
      <xdr:nvPicPr>
        <xdr:cNvPr id="10038" name="Picture 10037">
          <a:hlinkClick xmlns:r="http://schemas.openxmlformats.org/officeDocument/2006/relationships" r:id="rId740" tgtFrame="_top"/>
          <a:extLst>
            <a:ext uri="{FF2B5EF4-FFF2-40B4-BE49-F238E27FC236}">
              <a16:creationId xmlns:a16="http://schemas.microsoft.com/office/drawing/2014/main" id="{F11C5E79-51B6-4478-9A2F-3DEF1A5175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784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998</xdr:row>
      <xdr:rowOff>1400175</xdr:rowOff>
    </xdr:from>
    <xdr:to>
      <xdr:col>0</xdr:col>
      <xdr:colOff>152400</xdr:colOff>
      <xdr:row>999</xdr:row>
      <xdr:rowOff>159328</xdr:rowOff>
    </xdr:to>
    <xdr:pic>
      <xdr:nvPicPr>
        <xdr:cNvPr id="10039" name="Picture 10038">
          <a:hlinkClick xmlns:r="http://schemas.openxmlformats.org/officeDocument/2006/relationships" r:id="rId741" tgtFrame="_top"/>
          <a:extLst>
            <a:ext uri="{FF2B5EF4-FFF2-40B4-BE49-F238E27FC236}">
              <a16:creationId xmlns:a16="http://schemas.microsoft.com/office/drawing/2014/main" id="{6DD88CCA-1DDD-4BFD-8EC4-C8A1A62AAB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433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1011</xdr:row>
      <xdr:rowOff>733425</xdr:rowOff>
    </xdr:from>
    <xdr:to>
      <xdr:col>0</xdr:col>
      <xdr:colOff>152400</xdr:colOff>
      <xdr:row>1012</xdr:row>
      <xdr:rowOff>159327</xdr:rowOff>
    </xdr:to>
    <xdr:pic>
      <xdr:nvPicPr>
        <xdr:cNvPr id="10040" name="Picture 10039">
          <a:hlinkClick xmlns:r="http://schemas.openxmlformats.org/officeDocument/2006/relationships" r:id="rId742" tgtFrame="_top"/>
          <a:extLst>
            <a:ext uri="{FF2B5EF4-FFF2-40B4-BE49-F238E27FC236}">
              <a16:creationId xmlns:a16="http://schemas.microsoft.com/office/drawing/2014/main" id="{04E229BB-8051-47B9-8907-C76F100E47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9900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1016</xdr:row>
      <xdr:rowOff>66675</xdr:rowOff>
    </xdr:from>
    <xdr:to>
      <xdr:col>0</xdr:col>
      <xdr:colOff>152400</xdr:colOff>
      <xdr:row>1016</xdr:row>
      <xdr:rowOff>219075</xdr:rowOff>
    </xdr:to>
    <xdr:pic>
      <xdr:nvPicPr>
        <xdr:cNvPr id="10041" name="Picture 10040">
          <a:hlinkClick xmlns:r="http://schemas.openxmlformats.org/officeDocument/2006/relationships" r:id="rId743" tgtFrame="_top"/>
          <a:extLst>
            <a:ext uri="{FF2B5EF4-FFF2-40B4-BE49-F238E27FC236}">
              <a16:creationId xmlns:a16="http://schemas.microsoft.com/office/drawing/2014/main" id="{3BEEDCCE-885A-44E6-B8FD-973566CA7C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1033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1012</xdr:row>
      <xdr:rowOff>1390650</xdr:rowOff>
    </xdr:from>
    <xdr:to>
      <xdr:col>0</xdr:col>
      <xdr:colOff>152400</xdr:colOff>
      <xdr:row>1013</xdr:row>
      <xdr:rowOff>159326</xdr:rowOff>
    </xdr:to>
    <xdr:pic>
      <xdr:nvPicPr>
        <xdr:cNvPr id="10042" name="Picture 10041">
          <a:hlinkClick xmlns:r="http://schemas.openxmlformats.org/officeDocument/2006/relationships" r:id="rId744" tgtFrame="_top"/>
          <a:extLst>
            <a:ext uri="{FF2B5EF4-FFF2-40B4-BE49-F238E27FC236}">
              <a16:creationId xmlns:a16="http://schemas.microsoft.com/office/drawing/2014/main" id="{D07EE540-11D5-4BEB-AA77-41137E2F08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0167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1015</xdr:row>
      <xdr:rowOff>904875</xdr:rowOff>
    </xdr:from>
    <xdr:to>
      <xdr:col>0</xdr:col>
      <xdr:colOff>152400</xdr:colOff>
      <xdr:row>1016</xdr:row>
      <xdr:rowOff>159328</xdr:rowOff>
    </xdr:to>
    <xdr:pic>
      <xdr:nvPicPr>
        <xdr:cNvPr id="10043" name="Picture 10042">
          <a:hlinkClick xmlns:r="http://schemas.openxmlformats.org/officeDocument/2006/relationships" r:id="rId745" tgtFrame="_top"/>
          <a:extLst>
            <a:ext uri="{FF2B5EF4-FFF2-40B4-BE49-F238E27FC236}">
              <a16:creationId xmlns:a16="http://schemas.microsoft.com/office/drawing/2014/main" id="{BD569792-611F-4281-AC8F-E9DED23FE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0967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971</xdr:row>
      <xdr:rowOff>238125</xdr:rowOff>
    </xdr:from>
    <xdr:to>
      <xdr:col>0</xdr:col>
      <xdr:colOff>152400</xdr:colOff>
      <xdr:row>972</xdr:row>
      <xdr:rowOff>130753</xdr:rowOff>
    </xdr:to>
    <xdr:pic>
      <xdr:nvPicPr>
        <xdr:cNvPr id="10044" name="Picture 10043">
          <a:hlinkClick xmlns:r="http://schemas.openxmlformats.org/officeDocument/2006/relationships" r:id="rId746" tgtFrame="_top"/>
          <a:extLst>
            <a:ext uri="{FF2B5EF4-FFF2-40B4-BE49-F238E27FC236}">
              <a16:creationId xmlns:a16="http://schemas.microsoft.com/office/drawing/2014/main" id="{9DE8BA92-6900-412D-B4FA-532C731F34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92038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971</xdr:row>
      <xdr:rowOff>1381125</xdr:rowOff>
    </xdr:from>
    <xdr:to>
      <xdr:col>0</xdr:col>
      <xdr:colOff>152400</xdr:colOff>
      <xdr:row>972</xdr:row>
      <xdr:rowOff>159328</xdr:rowOff>
    </xdr:to>
    <xdr:pic>
      <xdr:nvPicPr>
        <xdr:cNvPr id="10045" name="Picture 10044">
          <a:hlinkClick xmlns:r="http://schemas.openxmlformats.org/officeDocument/2006/relationships" r:id="rId747" tgtFrame="_top"/>
          <a:extLst>
            <a:ext uri="{FF2B5EF4-FFF2-40B4-BE49-F238E27FC236}">
              <a16:creationId xmlns:a16="http://schemas.microsoft.com/office/drawing/2014/main" id="{CAB751D1-8BAF-4784-A010-F339331D99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9232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1002</xdr:row>
      <xdr:rowOff>533400</xdr:rowOff>
    </xdr:from>
    <xdr:to>
      <xdr:col>0</xdr:col>
      <xdr:colOff>152400</xdr:colOff>
      <xdr:row>1003</xdr:row>
      <xdr:rowOff>159327</xdr:rowOff>
    </xdr:to>
    <xdr:pic>
      <xdr:nvPicPr>
        <xdr:cNvPr id="10046" name="Picture 10045">
          <a:hlinkClick xmlns:r="http://schemas.openxmlformats.org/officeDocument/2006/relationships" r:id="rId748" tgtFrame="_top"/>
          <a:extLst>
            <a:ext uri="{FF2B5EF4-FFF2-40B4-BE49-F238E27FC236}">
              <a16:creationId xmlns:a16="http://schemas.microsoft.com/office/drawing/2014/main" id="{293E72E6-00D8-4638-B5A1-F0052B5C15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7500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1002</xdr:row>
      <xdr:rowOff>1676400</xdr:rowOff>
    </xdr:from>
    <xdr:to>
      <xdr:col>0</xdr:col>
      <xdr:colOff>152400</xdr:colOff>
      <xdr:row>1003</xdr:row>
      <xdr:rowOff>167986</xdr:rowOff>
    </xdr:to>
    <xdr:pic>
      <xdr:nvPicPr>
        <xdr:cNvPr id="10047" name="Picture 10046">
          <a:hlinkClick xmlns:r="http://schemas.openxmlformats.org/officeDocument/2006/relationships" r:id="rId749" tgtFrame="_top"/>
          <a:extLst>
            <a:ext uri="{FF2B5EF4-FFF2-40B4-BE49-F238E27FC236}">
              <a16:creationId xmlns:a16="http://schemas.microsoft.com/office/drawing/2014/main" id="{F2453BF9-3D1F-4ED2-9B33-4492387AD1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7500100"/>
          <a:ext cx="152400" cy="167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1003</xdr:row>
      <xdr:rowOff>1009650</xdr:rowOff>
    </xdr:from>
    <xdr:to>
      <xdr:col>0</xdr:col>
      <xdr:colOff>152400</xdr:colOff>
      <xdr:row>1004</xdr:row>
      <xdr:rowOff>159328</xdr:rowOff>
    </xdr:to>
    <xdr:pic>
      <xdr:nvPicPr>
        <xdr:cNvPr id="10048" name="Picture 10047">
          <a:hlinkClick xmlns:r="http://schemas.openxmlformats.org/officeDocument/2006/relationships" r:id="rId750" tgtFrame="_top"/>
          <a:extLst>
            <a:ext uri="{FF2B5EF4-FFF2-40B4-BE49-F238E27FC236}">
              <a16:creationId xmlns:a16="http://schemas.microsoft.com/office/drawing/2014/main" id="{3E05D433-C817-4A7D-8E31-604D3A6953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7766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1004</xdr:row>
      <xdr:rowOff>342900</xdr:rowOff>
    </xdr:from>
    <xdr:to>
      <xdr:col>0</xdr:col>
      <xdr:colOff>152400</xdr:colOff>
      <xdr:row>1005</xdr:row>
      <xdr:rowOff>159328</xdr:rowOff>
    </xdr:to>
    <xdr:pic>
      <xdr:nvPicPr>
        <xdr:cNvPr id="10049" name="Picture 10048">
          <a:hlinkClick xmlns:r="http://schemas.openxmlformats.org/officeDocument/2006/relationships" r:id="rId751" tgtFrame="_top"/>
          <a:extLst>
            <a:ext uri="{FF2B5EF4-FFF2-40B4-BE49-F238E27FC236}">
              <a16:creationId xmlns:a16="http://schemas.microsoft.com/office/drawing/2014/main" id="{DA30D5A4-F9E8-42BD-A5D0-1142712B68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8033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1004</xdr:row>
      <xdr:rowOff>1485900</xdr:rowOff>
    </xdr:from>
    <xdr:to>
      <xdr:col>0</xdr:col>
      <xdr:colOff>152400</xdr:colOff>
      <xdr:row>1005</xdr:row>
      <xdr:rowOff>159328</xdr:rowOff>
    </xdr:to>
    <xdr:pic>
      <xdr:nvPicPr>
        <xdr:cNvPr id="10050" name="Picture 10049">
          <a:hlinkClick xmlns:r="http://schemas.openxmlformats.org/officeDocument/2006/relationships" r:id="rId752" tgtFrame="_top"/>
          <a:extLst>
            <a:ext uri="{FF2B5EF4-FFF2-40B4-BE49-F238E27FC236}">
              <a16:creationId xmlns:a16="http://schemas.microsoft.com/office/drawing/2014/main" id="{479C96DD-7C25-41D5-A1D5-D956798293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8033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960</xdr:row>
      <xdr:rowOff>819150</xdr:rowOff>
    </xdr:from>
    <xdr:to>
      <xdr:col>0</xdr:col>
      <xdr:colOff>152400</xdr:colOff>
      <xdr:row>961</xdr:row>
      <xdr:rowOff>159326</xdr:rowOff>
    </xdr:to>
    <xdr:pic>
      <xdr:nvPicPr>
        <xdr:cNvPr id="10051" name="Picture 10050">
          <a:hlinkClick xmlns:r="http://schemas.openxmlformats.org/officeDocument/2006/relationships" r:id="rId753" tgtFrame="_top"/>
          <a:extLst>
            <a:ext uri="{FF2B5EF4-FFF2-40B4-BE49-F238E27FC236}">
              <a16:creationId xmlns:a16="http://schemas.microsoft.com/office/drawing/2014/main" id="{B48B3B30-DCE7-4A65-96A1-DB0CA2DB61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298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963</xdr:row>
      <xdr:rowOff>152400</xdr:rowOff>
    </xdr:from>
    <xdr:to>
      <xdr:col>0</xdr:col>
      <xdr:colOff>152400</xdr:colOff>
      <xdr:row>964</xdr:row>
      <xdr:rowOff>45026</xdr:rowOff>
    </xdr:to>
    <xdr:pic>
      <xdr:nvPicPr>
        <xdr:cNvPr id="10052" name="Picture 10051">
          <a:hlinkClick xmlns:r="http://schemas.openxmlformats.org/officeDocument/2006/relationships" r:id="rId754" tgtFrame="_top"/>
          <a:extLst>
            <a:ext uri="{FF2B5EF4-FFF2-40B4-BE49-F238E27FC236}">
              <a16:creationId xmlns:a16="http://schemas.microsoft.com/office/drawing/2014/main" id="{2A46101A-B731-4CF8-B84B-D2A567E06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984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963</xdr:row>
      <xdr:rowOff>1295400</xdr:rowOff>
    </xdr:from>
    <xdr:to>
      <xdr:col>0</xdr:col>
      <xdr:colOff>152400</xdr:colOff>
      <xdr:row>964</xdr:row>
      <xdr:rowOff>159326</xdr:rowOff>
    </xdr:to>
    <xdr:pic>
      <xdr:nvPicPr>
        <xdr:cNvPr id="10053" name="Picture 10052">
          <a:hlinkClick xmlns:r="http://schemas.openxmlformats.org/officeDocument/2006/relationships" r:id="rId755" tgtFrame="_top"/>
          <a:extLst>
            <a:ext uri="{FF2B5EF4-FFF2-40B4-BE49-F238E27FC236}">
              <a16:creationId xmlns:a16="http://schemas.microsoft.com/office/drawing/2014/main" id="{4AF263DD-E90D-44F8-8DCF-7690F3548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70988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961</xdr:row>
      <xdr:rowOff>809625</xdr:rowOff>
    </xdr:from>
    <xdr:to>
      <xdr:col>0</xdr:col>
      <xdr:colOff>152400</xdr:colOff>
      <xdr:row>962</xdr:row>
      <xdr:rowOff>159327</xdr:rowOff>
    </xdr:to>
    <xdr:pic>
      <xdr:nvPicPr>
        <xdr:cNvPr id="10054" name="Picture 10053">
          <a:hlinkClick xmlns:r="http://schemas.openxmlformats.org/officeDocument/2006/relationships" r:id="rId756" tgtFrame="_top"/>
          <a:extLst>
            <a:ext uri="{FF2B5EF4-FFF2-40B4-BE49-F238E27FC236}">
              <a16:creationId xmlns:a16="http://schemas.microsoft.com/office/drawing/2014/main" id="{4DAEDDA7-49B8-4BE7-B5FB-1D50939FDC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565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964</xdr:row>
      <xdr:rowOff>142875</xdr:rowOff>
    </xdr:from>
    <xdr:to>
      <xdr:col>0</xdr:col>
      <xdr:colOff>152400</xdr:colOff>
      <xdr:row>965</xdr:row>
      <xdr:rowOff>35504</xdr:rowOff>
    </xdr:to>
    <xdr:pic>
      <xdr:nvPicPr>
        <xdr:cNvPr id="10055" name="Picture 10054">
          <a:hlinkClick xmlns:r="http://schemas.openxmlformats.org/officeDocument/2006/relationships" r:id="rId757" tgtFrame="_top"/>
          <a:extLst>
            <a:ext uri="{FF2B5EF4-FFF2-40B4-BE49-F238E27FC236}">
              <a16:creationId xmlns:a16="http://schemas.microsoft.com/office/drawing/2014/main" id="{7F4AF0A6-F2AA-4557-B7B6-AB5B63D4ED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7241675"/>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964</xdr:row>
      <xdr:rowOff>1285875</xdr:rowOff>
    </xdr:from>
    <xdr:to>
      <xdr:col>0</xdr:col>
      <xdr:colOff>152400</xdr:colOff>
      <xdr:row>965</xdr:row>
      <xdr:rowOff>159329</xdr:rowOff>
    </xdr:to>
    <xdr:pic>
      <xdr:nvPicPr>
        <xdr:cNvPr id="10056" name="Picture 10055">
          <a:hlinkClick xmlns:r="http://schemas.openxmlformats.org/officeDocument/2006/relationships" r:id="rId758" tgtFrame="_top"/>
          <a:extLst>
            <a:ext uri="{FF2B5EF4-FFF2-40B4-BE49-F238E27FC236}">
              <a16:creationId xmlns:a16="http://schemas.microsoft.com/office/drawing/2014/main" id="{BDFB041F-A9D9-4E07-A6C1-73A9D2118A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73655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969</xdr:row>
      <xdr:rowOff>619125</xdr:rowOff>
    </xdr:from>
    <xdr:to>
      <xdr:col>0</xdr:col>
      <xdr:colOff>152400</xdr:colOff>
      <xdr:row>970</xdr:row>
      <xdr:rowOff>159328</xdr:rowOff>
    </xdr:to>
    <xdr:pic>
      <xdr:nvPicPr>
        <xdr:cNvPr id="10057" name="Picture 10056">
          <a:hlinkClick xmlns:r="http://schemas.openxmlformats.org/officeDocument/2006/relationships" r:id="rId759" tgtFrame="_top"/>
          <a:extLst>
            <a:ext uri="{FF2B5EF4-FFF2-40B4-BE49-F238E27FC236}">
              <a16:creationId xmlns:a16="http://schemas.microsoft.com/office/drawing/2014/main" id="{DF6EC18D-2CB2-4EDE-ADDD-191DDCC06C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699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969</xdr:row>
      <xdr:rowOff>1762125</xdr:rowOff>
    </xdr:from>
    <xdr:to>
      <xdr:col>0</xdr:col>
      <xdr:colOff>152400</xdr:colOff>
      <xdr:row>970</xdr:row>
      <xdr:rowOff>159328</xdr:rowOff>
    </xdr:to>
    <xdr:pic>
      <xdr:nvPicPr>
        <xdr:cNvPr id="10058" name="Picture 10057">
          <a:hlinkClick xmlns:r="http://schemas.openxmlformats.org/officeDocument/2006/relationships" r:id="rId760" tgtFrame="_top"/>
          <a:extLst>
            <a:ext uri="{FF2B5EF4-FFF2-40B4-BE49-F238E27FC236}">
              <a16:creationId xmlns:a16="http://schemas.microsoft.com/office/drawing/2014/main" id="{85C030DD-9E57-4CDE-8D84-774EA8F27C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699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970</xdr:row>
      <xdr:rowOff>1457325</xdr:rowOff>
    </xdr:from>
    <xdr:to>
      <xdr:col>0</xdr:col>
      <xdr:colOff>152400</xdr:colOff>
      <xdr:row>971</xdr:row>
      <xdr:rowOff>159327</xdr:rowOff>
    </xdr:to>
    <xdr:pic>
      <xdr:nvPicPr>
        <xdr:cNvPr id="10059" name="Picture 10058">
          <a:hlinkClick xmlns:r="http://schemas.openxmlformats.org/officeDocument/2006/relationships" r:id="rId761" tgtFrame="_top"/>
          <a:extLst>
            <a:ext uri="{FF2B5EF4-FFF2-40B4-BE49-F238E27FC236}">
              <a16:creationId xmlns:a16="http://schemas.microsoft.com/office/drawing/2014/main" id="{8B29027A-7BF2-43FA-AEB9-70FDF35046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965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962</xdr:row>
      <xdr:rowOff>1333500</xdr:rowOff>
    </xdr:from>
    <xdr:to>
      <xdr:col>0</xdr:col>
      <xdr:colOff>152400</xdr:colOff>
      <xdr:row>963</xdr:row>
      <xdr:rowOff>159327</xdr:rowOff>
    </xdr:to>
    <xdr:pic>
      <xdr:nvPicPr>
        <xdr:cNvPr id="10060" name="Picture 10059">
          <a:hlinkClick xmlns:r="http://schemas.openxmlformats.org/officeDocument/2006/relationships" r:id="rId762" tgtFrame="_top"/>
          <a:extLst>
            <a:ext uri="{FF2B5EF4-FFF2-40B4-BE49-F238E27FC236}">
              <a16:creationId xmlns:a16="http://schemas.microsoft.com/office/drawing/2014/main" id="{0556461C-89E3-4B6A-9CBF-604654B95F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832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981</xdr:row>
      <xdr:rowOff>1390650</xdr:rowOff>
    </xdr:from>
    <xdr:to>
      <xdr:col>0</xdr:col>
      <xdr:colOff>152400</xdr:colOff>
      <xdr:row>982</xdr:row>
      <xdr:rowOff>159328</xdr:rowOff>
    </xdr:to>
    <xdr:pic>
      <xdr:nvPicPr>
        <xdr:cNvPr id="10061" name="Picture 10060">
          <a:hlinkClick xmlns:r="http://schemas.openxmlformats.org/officeDocument/2006/relationships" r:id="rId763" tgtFrame="_top"/>
          <a:extLst>
            <a:ext uri="{FF2B5EF4-FFF2-40B4-BE49-F238E27FC236}">
              <a16:creationId xmlns:a16="http://schemas.microsoft.com/office/drawing/2014/main" id="{8ACFAC30-336D-4AF7-AF1B-1410284F32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899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965</xdr:row>
      <xdr:rowOff>904875</xdr:rowOff>
    </xdr:from>
    <xdr:to>
      <xdr:col>0</xdr:col>
      <xdr:colOff>152400</xdr:colOff>
      <xdr:row>966</xdr:row>
      <xdr:rowOff>159326</xdr:rowOff>
    </xdr:to>
    <xdr:pic>
      <xdr:nvPicPr>
        <xdr:cNvPr id="10062" name="Picture 10061">
          <a:hlinkClick xmlns:r="http://schemas.openxmlformats.org/officeDocument/2006/relationships" r:id="rId764" tgtFrame="_top"/>
          <a:extLst>
            <a:ext uri="{FF2B5EF4-FFF2-40B4-BE49-F238E27FC236}">
              <a16:creationId xmlns:a16="http://schemas.microsoft.com/office/drawing/2014/main" id="{B762A99D-C117-497A-A6F9-E61979E254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7632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987</xdr:row>
      <xdr:rowOff>1143000</xdr:rowOff>
    </xdr:from>
    <xdr:to>
      <xdr:col>0</xdr:col>
      <xdr:colOff>152400</xdr:colOff>
      <xdr:row>988</xdr:row>
      <xdr:rowOff>159328</xdr:rowOff>
    </xdr:to>
    <xdr:pic>
      <xdr:nvPicPr>
        <xdr:cNvPr id="10063" name="Picture 10062">
          <a:hlinkClick xmlns:r="http://schemas.openxmlformats.org/officeDocument/2006/relationships" r:id="rId765" tgtFrame="_top"/>
          <a:extLst>
            <a:ext uri="{FF2B5EF4-FFF2-40B4-BE49-F238E27FC236}">
              <a16:creationId xmlns:a16="http://schemas.microsoft.com/office/drawing/2014/main" id="{9B92FE86-A65E-4896-BC4C-F8E1883537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3499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988</xdr:row>
      <xdr:rowOff>1381125</xdr:rowOff>
    </xdr:from>
    <xdr:to>
      <xdr:col>0</xdr:col>
      <xdr:colOff>152400</xdr:colOff>
      <xdr:row>989</xdr:row>
      <xdr:rowOff>159328</xdr:rowOff>
    </xdr:to>
    <xdr:pic>
      <xdr:nvPicPr>
        <xdr:cNvPr id="10064" name="Picture 10063">
          <a:hlinkClick xmlns:r="http://schemas.openxmlformats.org/officeDocument/2006/relationships" r:id="rId766" tgtFrame="_top"/>
          <a:extLst>
            <a:ext uri="{FF2B5EF4-FFF2-40B4-BE49-F238E27FC236}">
              <a16:creationId xmlns:a16="http://schemas.microsoft.com/office/drawing/2014/main" id="{9434E153-0128-4FF0-83A0-BFE9C943BA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3766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989</xdr:row>
      <xdr:rowOff>1619250</xdr:rowOff>
    </xdr:from>
    <xdr:to>
      <xdr:col>0</xdr:col>
      <xdr:colOff>152400</xdr:colOff>
      <xdr:row>990</xdr:row>
      <xdr:rowOff>158461</xdr:rowOff>
    </xdr:to>
    <xdr:pic>
      <xdr:nvPicPr>
        <xdr:cNvPr id="10065" name="Picture 10064">
          <a:hlinkClick xmlns:r="http://schemas.openxmlformats.org/officeDocument/2006/relationships" r:id="rId767" tgtFrame="_top"/>
          <a:extLst>
            <a:ext uri="{FF2B5EF4-FFF2-40B4-BE49-F238E27FC236}">
              <a16:creationId xmlns:a16="http://schemas.microsoft.com/office/drawing/2014/main" id="{8EC2C0EE-F411-4836-8DCD-B342568B5E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0330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983</xdr:row>
      <xdr:rowOff>228600</xdr:rowOff>
    </xdr:from>
    <xdr:to>
      <xdr:col>0</xdr:col>
      <xdr:colOff>152400</xdr:colOff>
      <xdr:row>984</xdr:row>
      <xdr:rowOff>121226</xdr:rowOff>
    </xdr:to>
    <xdr:pic>
      <xdr:nvPicPr>
        <xdr:cNvPr id="10066" name="Picture 10065">
          <a:hlinkClick xmlns:r="http://schemas.openxmlformats.org/officeDocument/2006/relationships" r:id="rId768" tgtFrame="_top"/>
          <a:extLst>
            <a:ext uri="{FF2B5EF4-FFF2-40B4-BE49-F238E27FC236}">
              <a16:creationId xmlns:a16="http://schemas.microsoft.com/office/drawing/2014/main" id="{2DB61E1C-FB94-47AD-B6ED-71A4EB5469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2394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993</xdr:row>
      <xdr:rowOff>285750</xdr:rowOff>
    </xdr:from>
    <xdr:to>
      <xdr:col>0</xdr:col>
      <xdr:colOff>152400</xdr:colOff>
      <xdr:row>994</xdr:row>
      <xdr:rowOff>159328</xdr:rowOff>
    </xdr:to>
    <xdr:pic>
      <xdr:nvPicPr>
        <xdr:cNvPr id="10067" name="Picture 10066">
          <a:hlinkClick xmlns:r="http://schemas.openxmlformats.org/officeDocument/2006/relationships" r:id="rId769" tgtFrame="_top"/>
          <a:extLst>
            <a:ext uri="{FF2B5EF4-FFF2-40B4-BE49-F238E27FC236}">
              <a16:creationId xmlns:a16="http://schemas.microsoft.com/office/drawing/2014/main" id="{5A531918-EB7B-4820-B035-5277140B26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5099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994</xdr:row>
      <xdr:rowOff>342900</xdr:rowOff>
    </xdr:from>
    <xdr:to>
      <xdr:col>0</xdr:col>
      <xdr:colOff>152400</xdr:colOff>
      <xdr:row>995</xdr:row>
      <xdr:rowOff>159326</xdr:rowOff>
    </xdr:to>
    <xdr:pic>
      <xdr:nvPicPr>
        <xdr:cNvPr id="10068" name="Picture 10067">
          <a:hlinkClick xmlns:r="http://schemas.openxmlformats.org/officeDocument/2006/relationships" r:id="rId770" tgtFrame="_top"/>
          <a:extLst>
            <a:ext uri="{FF2B5EF4-FFF2-40B4-BE49-F238E27FC236}">
              <a16:creationId xmlns:a16="http://schemas.microsoft.com/office/drawing/2014/main" id="{A0489A3B-EDEA-4E1F-B65B-643A9406F1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5366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995</xdr:row>
      <xdr:rowOff>400050</xdr:rowOff>
    </xdr:from>
    <xdr:to>
      <xdr:col>0</xdr:col>
      <xdr:colOff>152400</xdr:colOff>
      <xdr:row>996</xdr:row>
      <xdr:rowOff>159327</xdr:rowOff>
    </xdr:to>
    <xdr:pic>
      <xdr:nvPicPr>
        <xdr:cNvPr id="10069" name="Picture 10068">
          <a:hlinkClick xmlns:r="http://schemas.openxmlformats.org/officeDocument/2006/relationships" r:id="rId771" tgtFrame="_top"/>
          <a:extLst>
            <a:ext uri="{FF2B5EF4-FFF2-40B4-BE49-F238E27FC236}">
              <a16:creationId xmlns:a16="http://schemas.microsoft.com/office/drawing/2014/main" id="{7B095FF2-E151-49D8-BDF3-8A95A395EF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5633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1008</xdr:row>
      <xdr:rowOff>457200</xdr:rowOff>
    </xdr:from>
    <xdr:to>
      <xdr:col>0</xdr:col>
      <xdr:colOff>152400</xdr:colOff>
      <xdr:row>1009</xdr:row>
      <xdr:rowOff>159328</xdr:rowOff>
    </xdr:to>
    <xdr:pic>
      <xdr:nvPicPr>
        <xdr:cNvPr id="10070" name="Picture 10069">
          <a:hlinkClick xmlns:r="http://schemas.openxmlformats.org/officeDocument/2006/relationships" r:id="rId772" tgtFrame="_top"/>
          <a:extLst>
            <a:ext uri="{FF2B5EF4-FFF2-40B4-BE49-F238E27FC236}">
              <a16:creationId xmlns:a16="http://schemas.microsoft.com/office/drawing/2014/main" id="{C228CD28-10A1-4904-A102-F17EA6B42F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9100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979</xdr:row>
      <xdr:rowOff>514350</xdr:rowOff>
    </xdr:from>
    <xdr:to>
      <xdr:col>0</xdr:col>
      <xdr:colOff>152400</xdr:colOff>
      <xdr:row>980</xdr:row>
      <xdr:rowOff>159328</xdr:rowOff>
    </xdr:to>
    <xdr:pic>
      <xdr:nvPicPr>
        <xdr:cNvPr id="10071" name="Picture 10070">
          <a:hlinkClick xmlns:r="http://schemas.openxmlformats.org/officeDocument/2006/relationships" r:id="rId773" tgtFrame="_top"/>
          <a:extLst>
            <a:ext uri="{FF2B5EF4-FFF2-40B4-BE49-F238E27FC236}">
              <a16:creationId xmlns:a16="http://schemas.microsoft.com/office/drawing/2014/main" id="{67E60785-6EE8-4A45-92E2-729F130A5F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366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1006</xdr:row>
      <xdr:rowOff>1114425</xdr:rowOff>
    </xdr:from>
    <xdr:to>
      <xdr:col>0</xdr:col>
      <xdr:colOff>152400</xdr:colOff>
      <xdr:row>1007</xdr:row>
      <xdr:rowOff>156730</xdr:rowOff>
    </xdr:to>
    <xdr:pic>
      <xdr:nvPicPr>
        <xdr:cNvPr id="10072" name="Picture 10071">
          <a:hlinkClick xmlns:r="http://schemas.openxmlformats.org/officeDocument/2006/relationships" r:id="rId774" tgtFrame="_top"/>
          <a:extLst>
            <a:ext uri="{FF2B5EF4-FFF2-40B4-BE49-F238E27FC236}">
              <a16:creationId xmlns:a16="http://schemas.microsoft.com/office/drawing/2014/main" id="{C4AE6159-3CFD-4746-85E3-6DD912C81F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8566900"/>
          <a:ext cx="152400" cy="15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999</xdr:row>
      <xdr:rowOff>628650</xdr:rowOff>
    </xdr:from>
    <xdr:to>
      <xdr:col>0</xdr:col>
      <xdr:colOff>152400</xdr:colOff>
      <xdr:row>1000</xdr:row>
      <xdr:rowOff>159328</xdr:rowOff>
    </xdr:to>
    <xdr:pic>
      <xdr:nvPicPr>
        <xdr:cNvPr id="10073" name="Picture 10072">
          <a:hlinkClick xmlns:r="http://schemas.openxmlformats.org/officeDocument/2006/relationships" r:id="rId775" tgtFrame="_top"/>
          <a:extLst>
            <a:ext uri="{FF2B5EF4-FFF2-40B4-BE49-F238E27FC236}">
              <a16:creationId xmlns:a16="http://schemas.microsoft.com/office/drawing/2014/main" id="{1B200DD5-1C27-44B6-9E62-CDC59C1C0B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700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1001</xdr:row>
      <xdr:rowOff>142875</xdr:rowOff>
    </xdr:from>
    <xdr:to>
      <xdr:col>0</xdr:col>
      <xdr:colOff>152400</xdr:colOff>
      <xdr:row>1002</xdr:row>
      <xdr:rowOff>35503</xdr:rowOff>
    </xdr:to>
    <xdr:pic>
      <xdr:nvPicPr>
        <xdr:cNvPr id="10074" name="Picture 10073">
          <a:hlinkClick xmlns:r="http://schemas.openxmlformats.org/officeDocument/2006/relationships" r:id="rId776" tgtFrame="_top"/>
          <a:extLst>
            <a:ext uri="{FF2B5EF4-FFF2-40B4-BE49-F238E27FC236}">
              <a16:creationId xmlns:a16="http://schemas.microsoft.com/office/drawing/2014/main" id="{6434806C-C205-435A-9730-3A065A9F5A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71095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1010</xdr:row>
      <xdr:rowOff>742950</xdr:rowOff>
    </xdr:from>
    <xdr:to>
      <xdr:col>0</xdr:col>
      <xdr:colOff>152400</xdr:colOff>
      <xdr:row>1011</xdr:row>
      <xdr:rowOff>159327</xdr:rowOff>
    </xdr:to>
    <xdr:pic>
      <xdr:nvPicPr>
        <xdr:cNvPr id="10075" name="Picture 10074">
          <a:hlinkClick xmlns:r="http://schemas.openxmlformats.org/officeDocument/2006/relationships" r:id="rId777" tgtFrame="_top"/>
          <a:extLst>
            <a:ext uri="{FF2B5EF4-FFF2-40B4-BE49-F238E27FC236}">
              <a16:creationId xmlns:a16="http://schemas.microsoft.com/office/drawing/2014/main" id="{EA2B3C6A-16B6-4E43-AEEC-9BF2FD3F93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9633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1031</xdr:row>
      <xdr:rowOff>76200</xdr:rowOff>
    </xdr:from>
    <xdr:to>
      <xdr:col>0</xdr:col>
      <xdr:colOff>152400</xdr:colOff>
      <xdr:row>1031</xdr:row>
      <xdr:rowOff>228600</xdr:rowOff>
    </xdr:to>
    <xdr:pic>
      <xdr:nvPicPr>
        <xdr:cNvPr id="10076" name="Picture 10075">
          <a:hlinkClick xmlns:r="http://schemas.openxmlformats.org/officeDocument/2006/relationships" r:id="rId778" tgtFrame="_top"/>
          <a:extLst>
            <a:ext uri="{FF2B5EF4-FFF2-40B4-BE49-F238E27FC236}">
              <a16:creationId xmlns:a16="http://schemas.microsoft.com/office/drawing/2014/main" id="{A02E254F-BF93-4D37-9879-0589647FEF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04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1021</xdr:row>
      <xdr:rowOff>676275</xdr:rowOff>
    </xdr:from>
    <xdr:to>
      <xdr:col>0</xdr:col>
      <xdr:colOff>152400</xdr:colOff>
      <xdr:row>1022</xdr:row>
      <xdr:rowOff>159327</xdr:rowOff>
    </xdr:to>
    <xdr:pic>
      <xdr:nvPicPr>
        <xdr:cNvPr id="10077" name="Picture 10076">
          <a:hlinkClick xmlns:r="http://schemas.openxmlformats.org/officeDocument/2006/relationships" r:id="rId779" tgtFrame="_top"/>
          <a:extLst>
            <a:ext uri="{FF2B5EF4-FFF2-40B4-BE49-F238E27FC236}">
              <a16:creationId xmlns:a16="http://schemas.microsoft.com/office/drawing/2014/main" id="{276D16F8-0F6A-45F4-9C4A-F8E9CF919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2567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1022</xdr:row>
      <xdr:rowOff>1276350</xdr:rowOff>
    </xdr:from>
    <xdr:to>
      <xdr:col>0</xdr:col>
      <xdr:colOff>152400</xdr:colOff>
      <xdr:row>1023</xdr:row>
      <xdr:rowOff>159326</xdr:rowOff>
    </xdr:to>
    <xdr:pic>
      <xdr:nvPicPr>
        <xdr:cNvPr id="10078" name="Picture 10077">
          <a:hlinkClick xmlns:r="http://schemas.openxmlformats.org/officeDocument/2006/relationships" r:id="rId780" tgtFrame="_top"/>
          <a:extLst>
            <a:ext uri="{FF2B5EF4-FFF2-40B4-BE49-F238E27FC236}">
              <a16:creationId xmlns:a16="http://schemas.microsoft.com/office/drawing/2014/main" id="{D94BD8D3-AB67-49EB-84E7-7FD158BC01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2834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1023</xdr:row>
      <xdr:rowOff>1514475</xdr:rowOff>
    </xdr:from>
    <xdr:to>
      <xdr:col>0</xdr:col>
      <xdr:colOff>152400</xdr:colOff>
      <xdr:row>1024</xdr:row>
      <xdr:rowOff>159327</xdr:rowOff>
    </xdr:to>
    <xdr:pic>
      <xdr:nvPicPr>
        <xdr:cNvPr id="10079" name="Picture 10078">
          <a:hlinkClick xmlns:r="http://schemas.openxmlformats.org/officeDocument/2006/relationships" r:id="rId781" tgtFrame="_top"/>
          <a:extLst>
            <a:ext uri="{FF2B5EF4-FFF2-40B4-BE49-F238E27FC236}">
              <a16:creationId xmlns:a16="http://schemas.microsoft.com/office/drawing/2014/main" id="{9BA4E7AF-C6CD-44D0-93C6-A4932DDE96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3100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1031</xdr:row>
      <xdr:rowOff>1571625</xdr:rowOff>
    </xdr:from>
    <xdr:to>
      <xdr:col>0</xdr:col>
      <xdr:colOff>152400</xdr:colOff>
      <xdr:row>1032</xdr:row>
      <xdr:rowOff>159327</xdr:rowOff>
    </xdr:to>
    <xdr:pic>
      <xdr:nvPicPr>
        <xdr:cNvPr id="10080" name="Picture 10079">
          <a:hlinkClick xmlns:r="http://schemas.openxmlformats.org/officeDocument/2006/relationships" r:id="rId782" tgtFrame="_top"/>
          <a:extLst>
            <a:ext uri="{FF2B5EF4-FFF2-40B4-BE49-F238E27FC236}">
              <a16:creationId xmlns:a16="http://schemas.microsoft.com/office/drawing/2014/main" id="{BD70BBBC-EFBA-4C71-B491-2CDA637484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34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1036</xdr:row>
      <xdr:rowOff>0</xdr:rowOff>
    </xdr:from>
    <xdr:to>
      <xdr:col>0</xdr:col>
      <xdr:colOff>152400</xdr:colOff>
      <xdr:row>1036</xdr:row>
      <xdr:rowOff>152400</xdr:rowOff>
    </xdr:to>
    <xdr:pic>
      <xdr:nvPicPr>
        <xdr:cNvPr id="10081" name="Picture 10080">
          <a:hlinkClick xmlns:r="http://schemas.openxmlformats.org/officeDocument/2006/relationships" r:id="rId783" tgtFrame="_top"/>
          <a:extLst>
            <a:ext uri="{FF2B5EF4-FFF2-40B4-BE49-F238E27FC236}">
              <a16:creationId xmlns:a16="http://schemas.microsoft.com/office/drawing/2014/main" id="{E71416C8-AF2C-40AA-82E6-D02E1D4F2E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30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1032</xdr:row>
      <xdr:rowOff>238125</xdr:rowOff>
    </xdr:from>
    <xdr:to>
      <xdr:col>0</xdr:col>
      <xdr:colOff>152400</xdr:colOff>
      <xdr:row>1033</xdr:row>
      <xdr:rowOff>130753</xdr:rowOff>
    </xdr:to>
    <xdr:pic>
      <xdr:nvPicPr>
        <xdr:cNvPr id="10082" name="Picture 10081">
          <a:hlinkClick xmlns:r="http://schemas.openxmlformats.org/officeDocument/2006/relationships" r:id="rId784" tgtFrame="_top"/>
          <a:extLst>
            <a:ext uri="{FF2B5EF4-FFF2-40B4-BE49-F238E27FC236}">
              <a16:creationId xmlns:a16="http://schemas.microsoft.com/office/drawing/2014/main" id="{C7D19800-3FAE-4DA7-93D9-C0A9D2D08F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4725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1025</xdr:row>
      <xdr:rowOff>476250</xdr:rowOff>
    </xdr:from>
    <xdr:to>
      <xdr:col>0</xdr:col>
      <xdr:colOff>152400</xdr:colOff>
      <xdr:row>1026</xdr:row>
      <xdr:rowOff>159327</xdr:rowOff>
    </xdr:to>
    <xdr:pic>
      <xdr:nvPicPr>
        <xdr:cNvPr id="10083" name="Picture 10082">
          <a:hlinkClick xmlns:r="http://schemas.openxmlformats.org/officeDocument/2006/relationships" r:id="rId785" tgtFrame="_top"/>
          <a:extLst>
            <a:ext uri="{FF2B5EF4-FFF2-40B4-BE49-F238E27FC236}">
              <a16:creationId xmlns:a16="http://schemas.microsoft.com/office/drawing/2014/main" id="{7E22C352-4B95-4A66-85CE-EE6C5E247C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3634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1034</xdr:row>
      <xdr:rowOff>533400</xdr:rowOff>
    </xdr:from>
    <xdr:to>
      <xdr:col>0</xdr:col>
      <xdr:colOff>152400</xdr:colOff>
      <xdr:row>1035</xdr:row>
      <xdr:rowOff>159326</xdr:rowOff>
    </xdr:to>
    <xdr:pic>
      <xdr:nvPicPr>
        <xdr:cNvPr id="10084" name="Picture 10083">
          <a:hlinkClick xmlns:r="http://schemas.openxmlformats.org/officeDocument/2006/relationships" r:id="rId786" tgtFrame="_top"/>
          <a:extLst>
            <a:ext uri="{FF2B5EF4-FFF2-40B4-BE49-F238E27FC236}">
              <a16:creationId xmlns:a16="http://schemas.microsoft.com/office/drawing/2014/main" id="{A7A7480D-2F5C-4B01-B477-3F69065A71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034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1036</xdr:row>
      <xdr:rowOff>952500</xdr:rowOff>
    </xdr:from>
    <xdr:to>
      <xdr:col>0</xdr:col>
      <xdr:colOff>152400</xdr:colOff>
      <xdr:row>1037</xdr:row>
      <xdr:rowOff>159327</xdr:rowOff>
    </xdr:to>
    <xdr:pic>
      <xdr:nvPicPr>
        <xdr:cNvPr id="10085" name="Picture 10084">
          <a:hlinkClick xmlns:r="http://schemas.openxmlformats.org/officeDocument/2006/relationships" r:id="rId787" tgtFrame="_top"/>
          <a:extLst>
            <a:ext uri="{FF2B5EF4-FFF2-40B4-BE49-F238E27FC236}">
              <a16:creationId xmlns:a16="http://schemas.microsoft.com/office/drawing/2014/main" id="{9B5A7821-B354-40E0-9729-C6C71F2D27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567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1029</xdr:row>
      <xdr:rowOff>1009650</xdr:rowOff>
    </xdr:from>
    <xdr:to>
      <xdr:col>0</xdr:col>
      <xdr:colOff>152400</xdr:colOff>
      <xdr:row>1030</xdr:row>
      <xdr:rowOff>159328</xdr:rowOff>
    </xdr:to>
    <xdr:pic>
      <xdr:nvPicPr>
        <xdr:cNvPr id="10086" name="Picture 10085">
          <a:hlinkClick xmlns:r="http://schemas.openxmlformats.org/officeDocument/2006/relationships" r:id="rId788" tgtFrame="_top"/>
          <a:extLst>
            <a:ext uri="{FF2B5EF4-FFF2-40B4-BE49-F238E27FC236}">
              <a16:creationId xmlns:a16="http://schemas.microsoft.com/office/drawing/2014/main" id="{2A0D301A-B0AC-4DE2-9532-8D551E5442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4701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1035</xdr:row>
      <xdr:rowOff>0</xdr:rowOff>
    </xdr:from>
    <xdr:to>
      <xdr:col>0</xdr:col>
      <xdr:colOff>152400</xdr:colOff>
      <xdr:row>1035</xdr:row>
      <xdr:rowOff>152400</xdr:rowOff>
    </xdr:to>
    <xdr:pic>
      <xdr:nvPicPr>
        <xdr:cNvPr id="10087" name="Picture 10086">
          <a:hlinkClick xmlns:r="http://schemas.openxmlformats.org/officeDocument/2006/relationships" r:id="rId789" tgtFrame="_top"/>
          <a:extLst>
            <a:ext uri="{FF2B5EF4-FFF2-40B4-BE49-F238E27FC236}">
              <a16:creationId xmlns:a16="http://schemas.microsoft.com/office/drawing/2014/main" id="{A3FE73F8-48C2-482B-AA40-9C8B390B37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03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1035</xdr:row>
      <xdr:rowOff>0</xdr:rowOff>
    </xdr:from>
    <xdr:to>
      <xdr:col>0</xdr:col>
      <xdr:colOff>152400</xdr:colOff>
      <xdr:row>1035</xdr:row>
      <xdr:rowOff>152400</xdr:rowOff>
    </xdr:to>
    <xdr:pic>
      <xdr:nvPicPr>
        <xdr:cNvPr id="10088" name="Picture 10087">
          <a:hlinkClick xmlns:r="http://schemas.openxmlformats.org/officeDocument/2006/relationships" r:id="rId790" tgtFrame="_top"/>
          <a:extLst>
            <a:ext uri="{FF2B5EF4-FFF2-40B4-BE49-F238E27FC236}">
              <a16:creationId xmlns:a16="http://schemas.microsoft.com/office/drawing/2014/main" id="{86B70AC1-0AFE-4BD7-8B21-070C3868D2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03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1035</xdr:row>
      <xdr:rowOff>0</xdr:rowOff>
    </xdr:from>
    <xdr:to>
      <xdr:col>0</xdr:col>
      <xdr:colOff>152400</xdr:colOff>
      <xdr:row>1035</xdr:row>
      <xdr:rowOff>152400</xdr:rowOff>
    </xdr:to>
    <xdr:pic>
      <xdr:nvPicPr>
        <xdr:cNvPr id="10089" name="Picture 10088">
          <a:hlinkClick xmlns:r="http://schemas.openxmlformats.org/officeDocument/2006/relationships" r:id="rId791" tgtFrame="_top"/>
          <a:extLst>
            <a:ext uri="{FF2B5EF4-FFF2-40B4-BE49-F238E27FC236}">
              <a16:creationId xmlns:a16="http://schemas.microsoft.com/office/drawing/2014/main" id="{5D1549A8-0F17-4714-996E-B10976825A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03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1035</xdr:row>
      <xdr:rowOff>0</xdr:rowOff>
    </xdr:from>
    <xdr:to>
      <xdr:col>0</xdr:col>
      <xdr:colOff>152400</xdr:colOff>
      <xdr:row>1035</xdr:row>
      <xdr:rowOff>152400</xdr:rowOff>
    </xdr:to>
    <xdr:pic>
      <xdr:nvPicPr>
        <xdr:cNvPr id="10090" name="Picture 10089">
          <a:hlinkClick xmlns:r="http://schemas.openxmlformats.org/officeDocument/2006/relationships" r:id="rId792" tgtFrame="_top"/>
          <a:extLst>
            <a:ext uri="{FF2B5EF4-FFF2-40B4-BE49-F238E27FC236}">
              <a16:creationId xmlns:a16="http://schemas.microsoft.com/office/drawing/2014/main" id="{5EC34490-A228-40B0-AEB2-D4F51BA885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03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1030</xdr:row>
      <xdr:rowOff>1476375</xdr:rowOff>
    </xdr:from>
    <xdr:to>
      <xdr:col>0</xdr:col>
      <xdr:colOff>152400</xdr:colOff>
      <xdr:row>1031</xdr:row>
      <xdr:rowOff>158461</xdr:rowOff>
    </xdr:to>
    <xdr:pic>
      <xdr:nvPicPr>
        <xdr:cNvPr id="10091" name="Picture 10090">
          <a:hlinkClick xmlns:r="http://schemas.openxmlformats.org/officeDocument/2006/relationships" r:id="rId793" tgtFrame="_top"/>
          <a:extLst>
            <a:ext uri="{FF2B5EF4-FFF2-40B4-BE49-F238E27FC236}">
              <a16:creationId xmlns:a16="http://schemas.microsoft.com/office/drawing/2014/main" id="{DF5C4432-3A6A-49C7-B62D-8E80208B03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49677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1024</xdr:row>
      <xdr:rowOff>1714500</xdr:rowOff>
    </xdr:from>
    <xdr:to>
      <xdr:col>0</xdr:col>
      <xdr:colOff>152400</xdr:colOff>
      <xdr:row>1025</xdr:row>
      <xdr:rowOff>167986</xdr:rowOff>
    </xdr:to>
    <xdr:pic>
      <xdr:nvPicPr>
        <xdr:cNvPr id="10092" name="Picture 10091">
          <a:hlinkClick xmlns:r="http://schemas.openxmlformats.org/officeDocument/2006/relationships" r:id="rId794" tgtFrame="_top"/>
          <a:extLst>
            <a:ext uri="{FF2B5EF4-FFF2-40B4-BE49-F238E27FC236}">
              <a16:creationId xmlns:a16="http://schemas.microsoft.com/office/drawing/2014/main" id="{6E423D3F-7CA4-4900-A0DF-6CE9CB979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3367500"/>
          <a:ext cx="152400" cy="167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1033</xdr:row>
      <xdr:rowOff>1771650</xdr:rowOff>
    </xdr:from>
    <xdr:to>
      <xdr:col>0</xdr:col>
      <xdr:colOff>152400</xdr:colOff>
      <xdr:row>1034</xdr:row>
      <xdr:rowOff>167988</xdr:rowOff>
    </xdr:to>
    <xdr:pic>
      <xdr:nvPicPr>
        <xdr:cNvPr id="10093" name="Picture 10092">
          <a:hlinkClick xmlns:r="http://schemas.openxmlformats.org/officeDocument/2006/relationships" r:id="rId795" tgtFrame="_top"/>
          <a:extLst>
            <a:ext uri="{FF2B5EF4-FFF2-40B4-BE49-F238E27FC236}">
              <a16:creationId xmlns:a16="http://schemas.microsoft.com/office/drawing/2014/main" id="{A1BF4CA3-57F7-4074-9BCB-251F00EDBA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767800"/>
          <a:ext cx="152400" cy="167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1044</xdr:row>
      <xdr:rowOff>19050</xdr:rowOff>
    </xdr:from>
    <xdr:to>
      <xdr:col>0</xdr:col>
      <xdr:colOff>152400</xdr:colOff>
      <xdr:row>1044</xdr:row>
      <xdr:rowOff>171450</xdr:rowOff>
    </xdr:to>
    <xdr:pic>
      <xdr:nvPicPr>
        <xdr:cNvPr id="10094" name="Picture 10093">
          <a:hlinkClick xmlns:r="http://schemas.openxmlformats.org/officeDocument/2006/relationships" r:id="rId796" tgtFrame="_top"/>
          <a:extLst>
            <a:ext uri="{FF2B5EF4-FFF2-40B4-BE49-F238E27FC236}">
              <a16:creationId xmlns:a16="http://schemas.microsoft.com/office/drawing/2014/main" id="{37692C07-E038-48F2-A9CC-53E8720F9E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8453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1050</xdr:row>
      <xdr:rowOff>76200</xdr:rowOff>
    </xdr:from>
    <xdr:to>
      <xdr:col>0</xdr:col>
      <xdr:colOff>152400</xdr:colOff>
      <xdr:row>1050</xdr:row>
      <xdr:rowOff>228600</xdr:rowOff>
    </xdr:to>
    <xdr:pic>
      <xdr:nvPicPr>
        <xdr:cNvPr id="10095" name="Picture 10094">
          <a:hlinkClick xmlns:r="http://schemas.openxmlformats.org/officeDocument/2006/relationships" r:id="rId797" tgtFrame="_top"/>
          <a:extLst>
            <a:ext uri="{FF2B5EF4-FFF2-40B4-BE49-F238E27FC236}">
              <a16:creationId xmlns:a16="http://schemas.microsoft.com/office/drawing/2014/main" id="{3B79185C-CA74-4A95-B7C4-83CBD7D329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011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1037</xdr:row>
      <xdr:rowOff>1400175</xdr:rowOff>
    </xdr:from>
    <xdr:to>
      <xdr:col>0</xdr:col>
      <xdr:colOff>152400</xdr:colOff>
      <xdr:row>1038</xdr:row>
      <xdr:rowOff>159328</xdr:rowOff>
    </xdr:to>
    <xdr:pic>
      <xdr:nvPicPr>
        <xdr:cNvPr id="10096" name="Picture 10095">
          <a:hlinkClick xmlns:r="http://schemas.openxmlformats.org/officeDocument/2006/relationships" r:id="rId798" tgtFrame="_top"/>
          <a:extLst>
            <a:ext uri="{FF2B5EF4-FFF2-40B4-BE49-F238E27FC236}">
              <a16:creationId xmlns:a16="http://schemas.microsoft.com/office/drawing/2014/main" id="{20E961AE-7A48-4690-BAD5-F1C2F626A1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834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1042</xdr:row>
      <xdr:rowOff>914400</xdr:rowOff>
    </xdr:from>
    <xdr:to>
      <xdr:col>0</xdr:col>
      <xdr:colOff>152400</xdr:colOff>
      <xdr:row>1043</xdr:row>
      <xdr:rowOff>159328</xdr:rowOff>
    </xdr:to>
    <xdr:pic>
      <xdr:nvPicPr>
        <xdr:cNvPr id="10097" name="Picture 10096">
          <a:hlinkClick xmlns:r="http://schemas.openxmlformats.org/officeDocument/2006/relationships" r:id="rId799" tgtFrame="_top"/>
          <a:extLst>
            <a:ext uri="{FF2B5EF4-FFF2-40B4-BE49-F238E27FC236}">
              <a16:creationId xmlns:a16="http://schemas.microsoft.com/office/drawing/2014/main" id="{32677A04-45F0-4B1C-83D1-113CC5CB25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8168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1050</xdr:row>
      <xdr:rowOff>609600</xdr:rowOff>
    </xdr:from>
    <xdr:to>
      <xdr:col>0</xdr:col>
      <xdr:colOff>152400</xdr:colOff>
      <xdr:row>1051</xdr:row>
      <xdr:rowOff>159329</xdr:rowOff>
    </xdr:to>
    <xdr:pic>
      <xdr:nvPicPr>
        <xdr:cNvPr id="10098" name="Picture 10097">
          <a:hlinkClick xmlns:r="http://schemas.openxmlformats.org/officeDocument/2006/relationships" r:id="rId800" tgtFrame="_top"/>
          <a:extLst>
            <a:ext uri="{FF2B5EF4-FFF2-40B4-BE49-F238E27FC236}">
              <a16:creationId xmlns:a16="http://schemas.microsoft.com/office/drawing/2014/main" id="{F1C8CB4B-2234-4E5C-9D8C-1E09DDBDCB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03017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1043</xdr:row>
      <xdr:rowOff>666750</xdr:rowOff>
    </xdr:from>
    <xdr:to>
      <xdr:col>0</xdr:col>
      <xdr:colOff>152400</xdr:colOff>
      <xdr:row>1044</xdr:row>
      <xdr:rowOff>159328</xdr:rowOff>
    </xdr:to>
    <xdr:pic>
      <xdr:nvPicPr>
        <xdr:cNvPr id="10099" name="Picture 10098">
          <a:hlinkClick xmlns:r="http://schemas.openxmlformats.org/officeDocument/2006/relationships" r:id="rId801" tgtFrame="_top"/>
          <a:extLst>
            <a:ext uri="{FF2B5EF4-FFF2-40B4-BE49-F238E27FC236}">
              <a16:creationId xmlns:a16="http://schemas.microsoft.com/office/drawing/2014/main" id="{22D58539-5E85-4E03-B5B8-05E025C222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8434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1044</xdr:row>
      <xdr:rowOff>180975</xdr:rowOff>
    </xdr:from>
    <xdr:to>
      <xdr:col>0</xdr:col>
      <xdr:colOff>152400</xdr:colOff>
      <xdr:row>1045</xdr:row>
      <xdr:rowOff>73603</xdr:rowOff>
    </xdr:to>
    <xdr:pic>
      <xdr:nvPicPr>
        <xdr:cNvPr id="10100" name="Picture 10099">
          <a:hlinkClick xmlns:r="http://schemas.openxmlformats.org/officeDocument/2006/relationships" r:id="rId802" tgtFrame="_top"/>
          <a:extLst>
            <a:ext uri="{FF2B5EF4-FFF2-40B4-BE49-F238E27FC236}">
              <a16:creationId xmlns:a16="http://schemas.microsoft.com/office/drawing/2014/main" id="{9E9B0327-8756-4C51-8712-21045AB817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861577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1044</xdr:row>
      <xdr:rowOff>1504950</xdr:rowOff>
    </xdr:from>
    <xdr:to>
      <xdr:col>0</xdr:col>
      <xdr:colOff>152400</xdr:colOff>
      <xdr:row>1045</xdr:row>
      <xdr:rowOff>159328</xdr:rowOff>
    </xdr:to>
    <xdr:pic>
      <xdr:nvPicPr>
        <xdr:cNvPr id="10101" name="Picture 10100">
          <a:hlinkClick xmlns:r="http://schemas.openxmlformats.org/officeDocument/2006/relationships" r:id="rId803" tgtFrame="_top"/>
          <a:extLst>
            <a:ext uri="{FF2B5EF4-FFF2-40B4-BE49-F238E27FC236}">
              <a16:creationId xmlns:a16="http://schemas.microsoft.com/office/drawing/2014/main" id="{FC8D3A2B-39C8-4AC5-BC39-A011046A2E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8701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1047</xdr:row>
      <xdr:rowOff>1019175</xdr:rowOff>
    </xdr:from>
    <xdr:to>
      <xdr:col>0</xdr:col>
      <xdr:colOff>152400</xdr:colOff>
      <xdr:row>1048</xdr:row>
      <xdr:rowOff>159327</xdr:rowOff>
    </xdr:to>
    <xdr:pic>
      <xdr:nvPicPr>
        <xdr:cNvPr id="10102" name="Picture 10101">
          <a:hlinkClick xmlns:r="http://schemas.openxmlformats.org/officeDocument/2006/relationships" r:id="rId804" tgtFrame="_top"/>
          <a:extLst>
            <a:ext uri="{FF2B5EF4-FFF2-40B4-BE49-F238E27FC236}">
              <a16:creationId xmlns:a16="http://schemas.microsoft.com/office/drawing/2014/main" id="{D93EF575-FAEF-4FA9-B4B7-4E79A5C98F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9501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1055</xdr:row>
      <xdr:rowOff>352425</xdr:rowOff>
    </xdr:from>
    <xdr:to>
      <xdr:col>0</xdr:col>
      <xdr:colOff>152400</xdr:colOff>
      <xdr:row>1056</xdr:row>
      <xdr:rowOff>159327</xdr:rowOff>
    </xdr:to>
    <xdr:pic>
      <xdr:nvPicPr>
        <xdr:cNvPr id="10103" name="Picture 10102">
          <a:hlinkClick xmlns:r="http://schemas.openxmlformats.org/officeDocument/2006/relationships" r:id="rId805" tgtFrame="_top"/>
          <a:extLst>
            <a:ext uri="{FF2B5EF4-FFF2-40B4-BE49-F238E27FC236}">
              <a16:creationId xmlns:a16="http://schemas.microsoft.com/office/drawing/2014/main" id="{4D9DD25F-5044-4E57-8A76-0C581F3C7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163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47625</xdr:rowOff>
    </xdr:from>
    <xdr:to>
      <xdr:col>0</xdr:col>
      <xdr:colOff>152400</xdr:colOff>
      <xdr:row>1056</xdr:row>
      <xdr:rowOff>200025</xdr:rowOff>
    </xdr:to>
    <xdr:pic>
      <xdr:nvPicPr>
        <xdr:cNvPr id="10104" name="Picture 10103">
          <a:hlinkClick xmlns:r="http://schemas.openxmlformats.org/officeDocument/2006/relationships" r:id="rId806" tgtFrame="_top"/>
          <a:extLst>
            <a:ext uri="{FF2B5EF4-FFF2-40B4-BE49-F238E27FC236}">
              <a16:creationId xmlns:a16="http://schemas.microsoft.com/office/drawing/2014/main" id="{94D5B1C3-FEE5-47B5-9407-56338FC392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1682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1048</xdr:row>
      <xdr:rowOff>828675</xdr:rowOff>
    </xdr:from>
    <xdr:to>
      <xdr:col>0</xdr:col>
      <xdr:colOff>152400</xdr:colOff>
      <xdr:row>1049</xdr:row>
      <xdr:rowOff>159328</xdr:rowOff>
    </xdr:to>
    <xdr:pic>
      <xdr:nvPicPr>
        <xdr:cNvPr id="10105" name="Picture 10104">
          <a:hlinkClick xmlns:r="http://schemas.openxmlformats.org/officeDocument/2006/relationships" r:id="rId807" tgtFrame="_top"/>
          <a:extLst>
            <a:ext uri="{FF2B5EF4-FFF2-40B4-BE49-F238E27FC236}">
              <a16:creationId xmlns:a16="http://schemas.microsoft.com/office/drawing/2014/main" id="{C8BED38A-28E0-4822-A407-55E0E09CD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9768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704850</xdr:rowOff>
    </xdr:from>
    <xdr:to>
      <xdr:col>0</xdr:col>
      <xdr:colOff>152400</xdr:colOff>
      <xdr:row>1057</xdr:row>
      <xdr:rowOff>159327</xdr:rowOff>
    </xdr:to>
    <xdr:pic>
      <xdr:nvPicPr>
        <xdr:cNvPr id="10106" name="Picture 10105">
          <a:hlinkClick xmlns:r="http://schemas.openxmlformats.org/officeDocument/2006/relationships" r:id="rId808" tgtFrame="_top"/>
          <a:extLst>
            <a:ext uri="{FF2B5EF4-FFF2-40B4-BE49-F238E27FC236}">
              <a16:creationId xmlns:a16="http://schemas.microsoft.com/office/drawing/2014/main" id="{E2B30F64-1181-43BC-B53B-D7B69F89A9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19019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1058</xdr:row>
      <xdr:rowOff>400050</xdr:rowOff>
    </xdr:from>
    <xdr:to>
      <xdr:col>0</xdr:col>
      <xdr:colOff>152400</xdr:colOff>
      <xdr:row>1059</xdr:row>
      <xdr:rowOff>159327</xdr:rowOff>
    </xdr:to>
    <xdr:pic>
      <xdr:nvPicPr>
        <xdr:cNvPr id="10107" name="Picture 10106">
          <a:hlinkClick xmlns:r="http://schemas.openxmlformats.org/officeDocument/2006/relationships" r:id="rId809" tgtFrame="_top"/>
          <a:extLst>
            <a:ext uri="{FF2B5EF4-FFF2-40B4-BE49-F238E27FC236}">
              <a16:creationId xmlns:a16="http://schemas.microsoft.com/office/drawing/2014/main" id="{700C7C71-88A9-47DC-B75A-ABBE6838AC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243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1063</xdr:row>
      <xdr:rowOff>95250</xdr:rowOff>
    </xdr:from>
    <xdr:to>
      <xdr:col>0</xdr:col>
      <xdr:colOff>152400</xdr:colOff>
      <xdr:row>1063</xdr:row>
      <xdr:rowOff>247650</xdr:rowOff>
    </xdr:to>
    <xdr:pic>
      <xdr:nvPicPr>
        <xdr:cNvPr id="10108" name="Picture 10107">
          <a:hlinkClick xmlns:r="http://schemas.openxmlformats.org/officeDocument/2006/relationships" r:id="rId810" tgtFrame="_top"/>
          <a:extLst>
            <a:ext uri="{FF2B5EF4-FFF2-40B4-BE49-F238E27FC236}">
              <a16:creationId xmlns:a16="http://schemas.microsoft.com/office/drawing/2014/main" id="{4626C19E-A1AF-4887-ABDB-4966CCF284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3597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1059</xdr:row>
      <xdr:rowOff>876300</xdr:rowOff>
    </xdr:from>
    <xdr:to>
      <xdr:col>0</xdr:col>
      <xdr:colOff>152400</xdr:colOff>
      <xdr:row>1060</xdr:row>
      <xdr:rowOff>159328</xdr:rowOff>
    </xdr:to>
    <xdr:pic>
      <xdr:nvPicPr>
        <xdr:cNvPr id="10109" name="Picture 10108">
          <a:hlinkClick xmlns:r="http://schemas.openxmlformats.org/officeDocument/2006/relationships" r:id="rId811" tgtFrame="_top"/>
          <a:extLst>
            <a:ext uri="{FF2B5EF4-FFF2-40B4-BE49-F238E27FC236}">
              <a16:creationId xmlns:a16="http://schemas.microsoft.com/office/drawing/2014/main" id="{9D370EC7-EC3C-4889-ABA9-9B911E1854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2702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1062</xdr:row>
      <xdr:rowOff>571500</xdr:rowOff>
    </xdr:from>
    <xdr:to>
      <xdr:col>0</xdr:col>
      <xdr:colOff>152400</xdr:colOff>
      <xdr:row>1063</xdr:row>
      <xdr:rowOff>159326</xdr:rowOff>
    </xdr:to>
    <xdr:pic>
      <xdr:nvPicPr>
        <xdr:cNvPr id="10110" name="Picture 10109">
          <a:hlinkClick xmlns:r="http://schemas.openxmlformats.org/officeDocument/2006/relationships" r:id="rId812" tgtFrame="_top"/>
          <a:extLst>
            <a:ext uri="{FF2B5EF4-FFF2-40B4-BE49-F238E27FC236}">
              <a16:creationId xmlns:a16="http://schemas.microsoft.com/office/drawing/2014/main" id="{06DA797F-046D-45BF-82DD-B387ABF72C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3502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1061</xdr:row>
      <xdr:rowOff>266700</xdr:rowOff>
    </xdr:from>
    <xdr:to>
      <xdr:col>0</xdr:col>
      <xdr:colOff>152400</xdr:colOff>
      <xdr:row>1062</xdr:row>
      <xdr:rowOff>159329</xdr:rowOff>
    </xdr:to>
    <xdr:pic>
      <xdr:nvPicPr>
        <xdr:cNvPr id="10111" name="Picture 10110">
          <a:hlinkClick xmlns:r="http://schemas.openxmlformats.org/officeDocument/2006/relationships" r:id="rId813" tgtFrame="_top"/>
          <a:extLst>
            <a:ext uri="{FF2B5EF4-FFF2-40B4-BE49-F238E27FC236}">
              <a16:creationId xmlns:a16="http://schemas.microsoft.com/office/drawing/2014/main" id="{BA6A9AF4-3E19-4875-9532-94493A67A0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32354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1072</xdr:row>
      <xdr:rowOff>323850</xdr:rowOff>
    </xdr:from>
    <xdr:to>
      <xdr:col>0</xdr:col>
      <xdr:colOff>152400</xdr:colOff>
      <xdr:row>1073</xdr:row>
      <xdr:rowOff>159326</xdr:rowOff>
    </xdr:to>
    <xdr:pic>
      <xdr:nvPicPr>
        <xdr:cNvPr id="10112" name="Picture 10111">
          <a:hlinkClick xmlns:r="http://schemas.openxmlformats.org/officeDocument/2006/relationships" r:id="rId814" tgtFrame="_top"/>
          <a:extLst>
            <a:ext uri="{FF2B5EF4-FFF2-40B4-BE49-F238E27FC236}">
              <a16:creationId xmlns:a16="http://schemas.microsoft.com/office/drawing/2014/main" id="{AA5DCC35-D882-4E66-8262-859855A690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61691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1064</xdr:row>
      <xdr:rowOff>381000</xdr:rowOff>
    </xdr:from>
    <xdr:to>
      <xdr:col>0</xdr:col>
      <xdr:colOff>152400</xdr:colOff>
      <xdr:row>1065</xdr:row>
      <xdr:rowOff>159327</xdr:rowOff>
    </xdr:to>
    <xdr:pic>
      <xdr:nvPicPr>
        <xdr:cNvPr id="10113" name="Picture 10112">
          <a:hlinkClick xmlns:r="http://schemas.openxmlformats.org/officeDocument/2006/relationships" r:id="rId815" tgtFrame="_top"/>
          <a:extLst>
            <a:ext uri="{FF2B5EF4-FFF2-40B4-BE49-F238E27FC236}">
              <a16:creationId xmlns:a16="http://schemas.microsoft.com/office/drawing/2014/main" id="{2CA569F7-FD42-4984-BF61-134C692531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4035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1075</xdr:row>
      <xdr:rowOff>800100</xdr:rowOff>
    </xdr:from>
    <xdr:to>
      <xdr:col>0</xdr:col>
      <xdr:colOff>152400</xdr:colOff>
      <xdr:row>1076</xdr:row>
      <xdr:rowOff>159327</xdr:rowOff>
    </xdr:to>
    <xdr:pic>
      <xdr:nvPicPr>
        <xdr:cNvPr id="10114" name="Picture 10113">
          <a:hlinkClick xmlns:r="http://schemas.openxmlformats.org/officeDocument/2006/relationships" r:id="rId816" tgtFrame="_top"/>
          <a:extLst>
            <a:ext uri="{FF2B5EF4-FFF2-40B4-BE49-F238E27FC236}">
              <a16:creationId xmlns:a16="http://schemas.microsoft.com/office/drawing/2014/main" id="{CA765AAE-D5D7-4FF4-A91C-BB6A26D8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6969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1077</xdr:row>
      <xdr:rowOff>495300</xdr:rowOff>
    </xdr:from>
    <xdr:to>
      <xdr:col>0</xdr:col>
      <xdr:colOff>152400</xdr:colOff>
      <xdr:row>1078</xdr:row>
      <xdr:rowOff>159328</xdr:rowOff>
    </xdr:to>
    <xdr:pic>
      <xdr:nvPicPr>
        <xdr:cNvPr id="10115" name="Picture 10114">
          <a:hlinkClick xmlns:r="http://schemas.openxmlformats.org/officeDocument/2006/relationships" r:id="rId817" tgtFrame="_top"/>
          <a:extLst>
            <a:ext uri="{FF2B5EF4-FFF2-40B4-BE49-F238E27FC236}">
              <a16:creationId xmlns:a16="http://schemas.microsoft.com/office/drawing/2014/main" id="{7FC34CC9-9D44-4C34-BC9F-32B8F72ED9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7502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1095</xdr:row>
      <xdr:rowOff>552450</xdr:rowOff>
    </xdr:from>
    <xdr:to>
      <xdr:col>0</xdr:col>
      <xdr:colOff>152400</xdr:colOff>
      <xdr:row>1096</xdr:row>
      <xdr:rowOff>159326</xdr:rowOff>
    </xdr:to>
    <xdr:pic>
      <xdr:nvPicPr>
        <xdr:cNvPr id="10116" name="Picture 10115">
          <a:hlinkClick xmlns:r="http://schemas.openxmlformats.org/officeDocument/2006/relationships" r:id="rId818" tgtFrame="_top"/>
          <a:extLst>
            <a:ext uri="{FF2B5EF4-FFF2-40B4-BE49-F238E27FC236}">
              <a16:creationId xmlns:a16="http://schemas.microsoft.com/office/drawing/2014/main" id="{9A31C4A9-77B8-4648-8DF4-50E8A76329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2303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1100</xdr:row>
      <xdr:rowOff>609600</xdr:rowOff>
    </xdr:from>
    <xdr:to>
      <xdr:col>0</xdr:col>
      <xdr:colOff>152400</xdr:colOff>
      <xdr:row>1101</xdr:row>
      <xdr:rowOff>159330</xdr:rowOff>
    </xdr:to>
    <xdr:pic>
      <xdr:nvPicPr>
        <xdr:cNvPr id="10117" name="Picture 10116">
          <a:hlinkClick xmlns:r="http://schemas.openxmlformats.org/officeDocument/2006/relationships" r:id="rId819" tgtFrame="_top"/>
          <a:extLst>
            <a:ext uri="{FF2B5EF4-FFF2-40B4-BE49-F238E27FC236}">
              <a16:creationId xmlns:a16="http://schemas.microsoft.com/office/drawing/2014/main" id="{727404F7-D069-4AC3-905E-8472575372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63670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1097</xdr:row>
      <xdr:rowOff>1209675</xdr:rowOff>
    </xdr:from>
    <xdr:to>
      <xdr:col>0</xdr:col>
      <xdr:colOff>152400</xdr:colOff>
      <xdr:row>1098</xdr:row>
      <xdr:rowOff>156729</xdr:rowOff>
    </xdr:to>
    <xdr:pic>
      <xdr:nvPicPr>
        <xdr:cNvPr id="10118" name="Picture 10117">
          <a:hlinkClick xmlns:r="http://schemas.openxmlformats.org/officeDocument/2006/relationships" r:id="rId820" tgtFrame="_top"/>
          <a:extLst>
            <a:ext uri="{FF2B5EF4-FFF2-40B4-BE49-F238E27FC236}">
              <a16:creationId xmlns:a16="http://schemas.microsoft.com/office/drawing/2014/main" id="{558AEBC7-6905-497C-9327-97CF095C9E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2836600"/>
          <a:ext cx="152400" cy="156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1102</xdr:row>
      <xdr:rowOff>361950</xdr:rowOff>
    </xdr:from>
    <xdr:to>
      <xdr:col>0</xdr:col>
      <xdr:colOff>152400</xdr:colOff>
      <xdr:row>1103</xdr:row>
      <xdr:rowOff>159327</xdr:rowOff>
    </xdr:to>
    <xdr:pic>
      <xdr:nvPicPr>
        <xdr:cNvPr id="10119" name="Picture 10118">
          <a:hlinkClick xmlns:r="http://schemas.openxmlformats.org/officeDocument/2006/relationships" r:id="rId821" tgtFrame="_top"/>
          <a:extLst>
            <a:ext uri="{FF2B5EF4-FFF2-40B4-BE49-F238E27FC236}">
              <a16:creationId xmlns:a16="http://schemas.microsoft.com/office/drawing/2014/main" id="{AD5B4039-45DF-4CF4-9B67-81A48E3BD0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4170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1103</xdr:row>
      <xdr:rowOff>962025</xdr:rowOff>
    </xdr:from>
    <xdr:to>
      <xdr:col>0</xdr:col>
      <xdr:colOff>152400</xdr:colOff>
      <xdr:row>1104</xdr:row>
      <xdr:rowOff>164522</xdr:rowOff>
    </xdr:to>
    <xdr:pic>
      <xdr:nvPicPr>
        <xdr:cNvPr id="10120" name="Picture 10119">
          <a:hlinkClick xmlns:r="http://schemas.openxmlformats.org/officeDocument/2006/relationships" r:id="rId822" tgtFrame="_top"/>
          <a:extLst>
            <a:ext uri="{FF2B5EF4-FFF2-40B4-BE49-F238E27FC236}">
              <a16:creationId xmlns:a16="http://schemas.microsoft.com/office/drawing/2014/main" id="{C0B76CA5-9FB1-45E4-B031-3EA9B0771A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4436800"/>
          <a:ext cx="152400" cy="16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1328</xdr:row>
      <xdr:rowOff>838200</xdr:rowOff>
    </xdr:from>
    <xdr:to>
      <xdr:col>0</xdr:col>
      <xdr:colOff>152400</xdr:colOff>
      <xdr:row>1329</xdr:row>
      <xdr:rowOff>154997</xdr:rowOff>
    </xdr:to>
    <xdr:pic>
      <xdr:nvPicPr>
        <xdr:cNvPr id="10121" name="Picture 10120">
          <a:hlinkClick xmlns:r="http://schemas.openxmlformats.org/officeDocument/2006/relationships" r:id="rId823" tgtFrame="_top"/>
          <a:extLst>
            <a:ext uri="{FF2B5EF4-FFF2-40B4-BE49-F238E27FC236}">
              <a16:creationId xmlns:a16="http://schemas.microsoft.com/office/drawing/2014/main" id="{F4ACBAD8-79A2-4068-A2A8-854CDF4261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4444300"/>
          <a:ext cx="152400" cy="154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1101</xdr:row>
      <xdr:rowOff>895350</xdr:rowOff>
    </xdr:from>
    <xdr:to>
      <xdr:col>0</xdr:col>
      <xdr:colOff>152400</xdr:colOff>
      <xdr:row>1102</xdr:row>
      <xdr:rowOff>159328</xdr:rowOff>
    </xdr:to>
    <xdr:pic>
      <xdr:nvPicPr>
        <xdr:cNvPr id="10122" name="Picture 10121">
          <a:hlinkClick xmlns:r="http://schemas.openxmlformats.org/officeDocument/2006/relationships" r:id="rId824" tgtFrame="_top"/>
          <a:extLst>
            <a:ext uri="{FF2B5EF4-FFF2-40B4-BE49-F238E27FC236}">
              <a16:creationId xmlns:a16="http://schemas.microsoft.com/office/drawing/2014/main" id="{0782C510-9D31-43E9-8835-C40EBF430F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903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1318</xdr:row>
      <xdr:rowOff>771525</xdr:rowOff>
    </xdr:from>
    <xdr:to>
      <xdr:col>0</xdr:col>
      <xdr:colOff>152400</xdr:colOff>
      <xdr:row>1319</xdr:row>
      <xdr:rowOff>154997</xdr:rowOff>
    </xdr:to>
    <xdr:pic>
      <xdr:nvPicPr>
        <xdr:cNvPr id="10123" name="Picture 10122">
          <a:hlinkClick xmlns:r="http://schemas.openxmlformats.org/officeDocument/2006/relationships" r:id="rId825" tgtFrame="_top"/>
          <a:extLst>
            <a:ext uri="{FF2B5EF4-FFF2-40B4-BE49-F238E27FC236}">
              <a16:creationId xmlns:a16="http://schemas.microsoft.com/office/drawing/2014/main" id="{076B3BA9-3389-4A6D-8081-B51204B56C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1777300"/>
          <a:ext cx="152400" cy="154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1322</xdr:row>
      <xdr:rowOff>647700</xdr:rowOff>
    </xdr:from>
    <xdr:to>
      <xdr:col>0</xdr:col>
      <xdr:colOff>152400</xdr:colOff>
      <xdr:row>1323</xdr:row>
      <xdr:rowOff>159327</xdr:rowOff>
    </xdr:to>
    <xdr:pic>
      <xdr:nvPicPr>
        <xdr:cNvPr id="10124" name="Picture 10123">
          <a:hlinkClick xmlns:r="http://schemas.openxmlformats.org/officeDocument/2006/relationships" r:id="rId826" tgtFrame="_top"/>
          <a:extLst>
            <a:ext uri="{FF2B5EF4-FFF2-40B4-BE49-F238E27FC236}">
              <a16:creationId xmlns:a16="http://schemas.microsoft.com/office/drawing/2014/main" id="{B883A2BF-21CB-49DC-90C7-6221CE450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2844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1105</xdr:row>
      <xdr:rowOff>523875</xdr:rowOff>
    </xdr:from>
    <xdr:to>
      <xdr:col>0</xdr:col>
      <xdr:colOff>152400</xdr:colOff>
      <xdr:row>1106</xdr:row>
      <xdr:rowOff>159328</xdr:rowOff>
    </xdr:to>
    <xdr:pic>
      <xdr:nvPicPr>
        <xdr:cNvPr id="10125" name="Picture 10124">
          <a:hlinkClick xmlns:r="http://schemas.openxmlformats.org/officeDocument/2006/relationships" r:id="rId827" tgtFrame="_top"/>
          <a:extLst>
            <a:ext uri="{FF2B5EF4-FFF2-40B4-BE49-F238E27FC236}">
              <a16:creationId xmlns:a16="http://schemas.microsoft.com/office/drawing/2014/main" id="{DAD20CE2-601C-47F0-BC72-2995C2947F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4970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1321</xdr:row>
      <xdr:rowOff>400050</xdr:rowOff>
    </xdr:from>
    <xdr:to>
      <xdr:col>0</xdr:col>
      <xdr:colOff>152400</xdr:colOff>
      <xdr:row>1322</xdr:row>
      <xdr:rowOff>159327</xdr:rowOff>
    </xdr:to>
    <xdr:pic>
      <xdr:nvPicPr>
        <xdr:cNvPr id="10126" name="Picture 10125">
          <a:hlinkClick xmlns:r="http://schemas.openxmlformats.org/officeDocument/2006/relationships" r:id="rId828" tgtFrame="_top"/>
          <a:extLst>
            <a:ext uri="{FF2B5EF4-FFF2-40B4-BE49-F238E27FC236}">
              <a16:creationId xmlns:a16="http://schemas.microsoft.com/office/drawing/2014/main" id="{6610B633-65A0-484F-89D2-A0A131082F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2577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1308</xdr:row>
      <xdr:rowOff>638175</xdr:rowOff>
    </xdr:from>
    <xdr:to>
      <xdr:col>0</xdr:col>
      <xdr:colOff>152400</xdr:colOff>
      <xdr:row>1309</xdr:row>
      <xdr:rowOff>159327</xdr:rowOff>
    </xdr:to>
    <xdr:pic>
      <xdr:nvPicPr>
        <xdr:cNvPr id="10127" name="Picture 10126">
          <a:hlinkClick xmlns:r="http://schemas.openxmlformats.org/officeDocument/2006/relationships" r:id="rId829" tgtFrame="_top"/>
          <a:extLst>
            <a:ext uri="{FF2B5EF4-FFF2-40B4-BE49-F238E27FC236}">
              <a16:creationId xmlns:a16="http://schemas.microsoft.com/office/drawing/2014/main" id="{C969FB53-C7C3-4C3D-8723-F6B5F224D8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9110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1323</xdr:row>
      <xdr:rowOff>514350</xdr:rowOff>
    </xdr:from>
    <xdr:to>
      <xdr:col>0</xdr:col>
      <xdr:colOff>152400</xdr:colOff>
      <xdr:row>1324</xdr:row>
      <xdr:rowOff>159325</xdr:rowOff>
    </xdr:to>
    <xdr:pic>
      <xdr:nvPicPr>
        <xdr:cNvPr id="10128" name="Picture 10127">
          <a:hlinkClick xmlns:r="http://schemas.openxmlformats.org/officeDocument/2006/relationships" r:id="rId830" tgtFrame="_top"/>
          <a:extLst>
            <a:ext uri="{FF2B5EF4-FFF2-40B4-BE49-F238E27FC236}">
              <a16:creationId xmlns:a16="http://schemas.microsoft.com/office/drawing/2014/main" id="{1B9E49CB-4053-4BC1-9163-0F0D8B2DF5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31108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1321</xdr:row>
      <xdr:rowOff>28575</xdr:rowOff>
    </xdr:from>
    <xdr:to>
      <xdr:col>0</xdr:col>
      <xdr:colOff>152400</xdr:colOff>
      <xdr:row>1321</xdr:row>
      <xdr:rowOff>180975</xdr:rowOff>
    </xdr:to>
    <xdr:pic>
      <xdr:nvPicPr>
        <xdr:cNvPr id="10129" name="Picture 10128">
          <a:hlinkClick xmlns:r="http://schemas.openxmlformats.org/officeDocument/2006/relationships" r:id="rId831" tgtFrame="_top"/>
          <a:extLst>
            <a:ext uri="{FF2B5EF4-FFF2-40B4-BE49-F238E27FC236}">
              <a16:creationId xmlns:a16="http://schemas.microsoft.com/office/drawing/2014/main" id="{74426EE6-738E-4FB8-8E90-430CA86FE5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2339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1324</xdr:row>
      <xdr:rowOff>266700</xdr:rowOff>
    </xdr:from>
    <xdr:to>
      <xdr:col>0</xdr:col>
      <xdr:colOff>152400</xdr:colOff>
      <xdr:row>1325</xdr:row>
      <xdr:rowOff>159327</xdr:rowOff>
    </xdr:to>
    <xdr:pic>
      <xdr:nvPicPr>
        <xdr:cNvPr id="10130" name="Picture 10129">
          <a:hlinkClick xmlns:r="http://schemas.openxmlformats.org/officeDocument/2006/relationships" r:id="rId832" tgtFrame="_top"/>
          <a:extLst>
            <a:ext uri="{FF2B5EF4-FFF2-40B4-BE49-F238E27FC236}">
              <a16:creationId xmlns:a16="http://schemas.microsoft.com/office/drawing/2014/main" id="{CAD1EF96-ABC1-43E8-AC77-F30101E1B6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3377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1314</xdr:row>
      <xdr:rowOff>504825</xdr:rowOff>
    </xdr:from>
    <xdr:to>
      <xdr:col>0</xdr:col>
      <xdr:colOff>152400</xdr:colOff>
      <xdr:row>1315</xdr:row>
      <xdr:rowOff>159327</xdr:rowOff>
    </xdr:to>
    <xdr:pic>
      <xdr:nvPicPr>
        <xdr:cNvPr id="10131" name="Picture 10130">
          <a:hlinkClick xmlns:r="http://schemas.openxmlformats.org/officeDocument/2006/relationships" r:id="rId833" tgtFrame="_top"/>
          <a:extLst>
            <a:ext uri="{FF2B5EF4-FFF2-40B4-BE49-F238E27FC236}">
              <a16:creationId xmlns:a16="http://schemas.microsoft.com/office/drawing/2014/main" id="{2253196C-2031-4E37-8CD2-EC233B7A17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07105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1313</xdr:row>
      <xdr:rowOff>200025</xdr:rowOff>
    </xdr:from>
    <xdr:to>
      <xdr:col>0</xdr:col>
      <xdr:colOff>152400</xdr:colOff>
      <xdr:row>1314</xdr:row>
      <xdr:rowOff>92653</xdr:rowOff>
    </xdr:to>
    <xdr:pic>
      <xdr:nvPicPr>
        <xdr:cNvPr id="10132" name="Picture 10131">
          <a:hlinkClick xmlns:r="http://schemas.openxmlformats.org/officeDocument/2006/relationships" r:id="rId834" tgtFrame="_top"/>
          <a:extLst>
            <a:ext uri="{FF2B5EF4-FFF2-40B4-BE49-F238E27FC236}">
              <a16:creationId xmlns:a16="http://schemas.microsoft.com/office/drawing/2014/main" id="{3C68122E-EF10-44E0-BD52-2F72B4578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03771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1312</xdr:row>
      <xdr:rowOff>438150</xdr:rowOff>
    </xdr:from>
    <xdr:to>
      <xdr:col>0</xdr:col>
      <xdr:colOff>152400</xdr:colOff>
      <xdr:row>1313</xdr:row>
      <xdr:rowOff>159327</xdr:rowOff>
    </xdr:to>
    <xdr:pic>
      <xdr:nvPicPr>
        <xdr:cNvPr id="10133" name="Picture 10132">
          <a:hlinkClick xmlns:r="http://schemas.openxmlformats.org/officeDocument/2006/relationships" r:id="rId835" tgtFrame="_top"/>
          <a:extLst>
            <a:ext uri="{FF2B5EF4-FFF2-40B4-BE49-F238E27FC236}">
              <a16:creationId xmlns:a16="http://schemas.microsoft.com/office/drawing/2014/main" id="{78CD3AA1-F9D3-43B1-B8C0-7D898C1286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0177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1317</xdr:row>
      <xdr:rowOff>133350</xdr:rowOff>
    </xdr:from>
    <xdr:to>
      <xdr:col>0</xdr:col>
      <xdr:colOff>152400</xdr:colOff>
      <xdr:row>1318</xdr:row>
      <xdr:rowOff>25978</xdr:rowOff>
    </xdr:to>
    <xdr:pic>
      <xdr:nvPicPr>
        <xdr:cNvPr id="10134" name="Picture 10133">
          <a:hlinkClick xmlns:r="http://schemas.openxmlformats.org/officeDocument/2006/relationships" r:id="rId836" tgtFrame="_top"/>
          <a:extLst>
            <a:ext uri="{FF2B5EF4-FFF2-40B4-BE49-F238E27FC236}">
              <a16:creationId xmlns:a16="http://schemas.microsoft.com/office/drawing/2014/main" id="{C2AFB3EB-1EDB-46A9-BCBC-734A95FCF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13772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1326</xdr:row>
      <xdr:rowOff>190500</xdr:rowOff>
    </xdr:from>
    <xdr:to>
      <xdr:col>0</xdr:col>
      <xdr:colOff>152400</xdr:colOff>
      <xdr:row>1327</xdr:row>
      <xdr:rowOff>83127</xdr:rowOff>
    </xdr:to>
    <xdr:pic>
      <xdr:nvPicPr>
        <xdr:cNvPr id="10135" name="Picture 10134">
          <a:hlinkClick xmlns:r="http://schemas.openxmlformats.org/officeDocument/2006/relationships" r:id="rId837" tgtFrame="_top"/>
          <a:extLst>
            <a:ext uri="{FF2B5EF4-FFF2-40B4-BE49-F238E27FC236}">
              <a16:creationId xmlns:a16="http://schemas.microsoft.com/office/drawing/2014/main" id="{CD3C5772-CD55-4108-A56E-0A97D782E9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3834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1334</xdr:row>
      <xdr:rowOff>66675</xdr:rowOff>
    </xdr:from>
    <xdr:to>
      <xdr:col>0</xdr:col>
      <xdr:colOff>152400</xdr:colOff>
      <xdr:row>1334</xdr:row>
      <xdr:rowOff>219075</xdr:rowOff>
    </xdr:to>
    <xdr:pic>
      <xdr:nvPicPr>
        <xdr:cNvPr id="10136" name="Picture 10135">
          <a:hlinkClick xmlns:r="http://schemas.openxmlformats.org/officeDocument/2006/relationships" r:id="rId838" tgtFrame="_top"/>
          <a:extLst>
            <a:ext uri="{FF2B5EF4-FFF2-40B4-BE49-F238E27FC236}">
              <a16:creationId xmlns:a16="http://schemas.microsoft.com/office/drawing/2014/main" id="{EA789F98-6FC2-404B-809D-6D2AE9BD50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5844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1332</xdr:row>
      <xdr:rowOff>304800</xdr:rowOff>
    </xdr:from>
    <xdr:to>
      <xdr:col>0</xdr:col>
      <xdr:colOff>152400</xdr:colOff>
      <xdr:row>1333</xdr:row>
      <xdr:rowOff>159327</xdr:rowOff>
    </xdr:to>
    <xdr:pic>
      <xdr:nvPicPr>
        <xdr:cNvPr id="10137" name="Picture 10136">
          <a:hlinkClick xmlns:r="http://schemas.openxmlformats.org/officeDocument/2006/relationships" r:id="rId839" tgtFrame="_top"/>
          <a:extLst>
            <a:ext uri="{FF2B5EF4-FFF2-40B4-BE49-F238E27FC236}">
              <a16:creationId xmlns:a16="http://schemas.microsoft.com/office/drawing/2014/main" id="{9CA2847A-E9FC-44DD-B0D2-88CB197779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5511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1331</xdr:row>
      <xdr:rowOff>542925</xdr:rowOff>
    </xdr:from>
    <xdr:to>
      <xdr:col>0</xdr:col>
      <xdr:colOff>152400</xdr:colOff>
      <xdr:row>1332</xdr:row>
      <xdr:rowOff>159328</xdr:rowOff>
    </xdr:to>
    <xdr:pic>
      <xdr:nvPicPr>
        <xdr:cNvPr id="10138" name="Picture 10137">
          <a:hlinkClick xmlns:r="http://schemas.openxmlformats.org/officeDocument/2006/relationships" r:id="rId840" tgtFrame="_top"/>
          <a:extLst>
            <a:ext uri="{FF2B5EF4-FFF2-40B4-BE49-F238E27FC236}">
              <a16:creationId xmlns:a16="http://schemas.microsoft.com/office/drawing/2014/main" id="{FDC41C32-2F89-4F83-B73B-5E3D326036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52444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1333</xdr:row>
      <xdr:rowOff>781050</xdr:rowOff>
    </xdr:from>
    <xdr:to>
      <xdr:col>0</xdr:col>
      <xdr:colOff>152400</xdr:colOff>
      <xdr:row>1334</xdr:row>
      <xdr:rowOff>154999</xdr:rowOff>
    </xdr:to>
    <xdr:pic>
      <xdr:nvPicPr>
        <xdr:cNvPr id="10139" name="Picture 10138">
          <a:hlinkClick xmlns:r="http://schemas.openxmlformats.org/officeDocument/2006/relationships" r:id="rId841" tgtFrame="_top"/>
          <a:extLst>
            <a:ext uri="{FF2B5EF4-FFF2-40B4-BE49-F238E27FC236}">
              <a16:creationId xmlns:a16="http://schemas.microsoft.com/office/drawing/2014/main" id="{70191BAF-3189-4A96-AA29-57E6C6B7C1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5777800"/>
          <a:ext cx="152400" cy="15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1334</xdr:row>
      <xdr:rowOff>1019175</xdr:rowOff>
    </xdr:from>
    <xdr:to>
      <xdr:col>0</xdr:col>
      <xdr:colOff>152400</xdr:colOff>
      <xdr:row>1335</xdr:row>
      <xdr:rowOff>159326</xdr:rowOff>
    </xdr:to>
    <xdr:pic>
      <xdr:nvPicPr>
        <xdr:cNvPr id="10140" name="Picture 10139">
          <a:hlinkClick xmlns:r="http://schemas.openxmlformats.org/officeDocument/2006/relationships" r:id="rId842" tgtFrame="_top"/>
          <a:extLst>
            <a:ext uri="{FF2B5EF4-FFF2-40B4-BE49-F238E27FC236}">
              <a16:creationId xmlns:a16="http://schemas.microsoft.com/office/drawing/2014/main" id="{3AACE781-917D-43E1-9148-096FBECD9E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0445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1342</xdr:row>
      <xdr:rowOff>714375</xdr:rowOff>
    </xdr:from>
    <xdr:to>
      <xdr:col>0</xdr:col>
      <xdr:colOff>152400</xdr:colOff>
      <xdr:row>1343</xdr:row>
      <xdr:rowOff>159328</xdr:rowOff>
    </xdr:to>
    <xdr:pic>
      <xdr:nvPicPr>
        <xdr:cNvPr id="10141" name="Picture 10140">
          <a:hlinkClick xmlns:r="http://schemas.openxmlformats.org/officeDocument/2006/relationships" r:id="rId843" tgtFrame="_top"/>
          <a:extLst>
            <a:ext uri="{FF2B5EF4-FFF2-40B4-BE49-F238E27FC236}">
              <a16:creationId xmlns:a16="http://schemas.microsoft.com/office/drawing/2014/main" id="{087086D4-D174-4675-9475-B0BB8CF86F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8178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1335</xdr:row>
      <xdr:rowOff>409575</xdr:rowOff>
    </xdr:from>
    <xdr:to>
      <xdr:col>0</xdr:col>
      <xdr:colOff>152400</xdr:colOff>
      <xdr:row>1336</xdr:row>
      <xdr:rowOff>159327</xdr:rowOff>
    </xdr:to>
    <xdr:pic>
      <xdr:nvPicPr>
        <xdr:cNvPr id="10142" name="Picture 10141">
          <a:hlinkClick xmlns:r="http://schemas.openxmlformats.org/officeDocument/2006/relationships" r:id="rId844" tgtFrame="_top"/>
          <a:extLst>
            <a:ext uri="{FF2B5EF4-FFF2-40B4-BE49-F238E27FC236}">
              <a16:creationId xmlns:a16="http://schemas.microsoft.com/office/drawing/2014/main" id="{1DFD7556-604C-421B-B942-519666CEB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6311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1351</xdr:row>
      <xdr:rowOff>104775</xdr:rowOff>
    </xdr:from>
    <xdr:to>
      <xdr:col>0</xdr:col>
      <xdr:colOff>152400</xdr:colOff>
      <xdr:row>1351</xdr:row>
      <xdr:rowOff>257175</xdr:rowOff>
    </xdr:to>
    <xdr:pic>
      <xdr:nvPicPr>
        <xdr:cNvPr id="10143" name="Picture 10142">
          <a:hlinkClick xmlns:r="http://schemas.openxmlformats.org/officeDocument/2006/relationships" r:id="rId845" tgtFrame="_top"/>
          <a:extLst>
            <a:ext uri="{FF2B5EF4-FFF2-40B4-BE49-F238E27FC236}">
              <a16:creationId xmlns:a16="http://schemas.microsoft.com/office/drawing/2014/main" id="{6BCA6AC3-575D-43B6-8C87-B82DBEB42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041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1348</xdr:row>
      <xdr:rowOff>161925</xdr:rowOff>
    </xdr:from>
    <xdr:to>
      <xdr:col>0</xdr:col>
      <xdr:colOff>152400</xdr:colOff>
      <xdr:row>1349</xdr:row>
      <xdr:rowOff>54553</xdr:rowOff>
    </xdr:to>
    <xdr:pic>
      <xdr:nvPicPr>
        <xdr:cNvPr id="10144" name="Picture 10143">
          <a:hlinkClick xmlns:r="http://schemas.openxmlformats.org/officeDocument/2006/relationships" r:id="rId846" tgtFrame="_top"/>
          <a:extLst>
            <a:ext uri="{FF2B5EF4-FFF2-40B4-BE49-F238E27FC236}">
              <a16:creationId xmlns:a16="http://schemas.microsoft.com/office/drawing/2014/main" id="{7A1CF7F5-0CC6-464F-90C0-DD5E5D612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96735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1348</xdr:row>
      <xdr:rowOff>942975</xdr:rowOff>
    </xdr:from>
    <xdr:to>
      <xdr:col>0</xdr:col>
      <xdr:colOff>152400</xdr:colOff>
      <xdr:row>1349</xdr:row>
      <xdr:rowOff>164524</xdr:rowOff>
    </xdr:to>
    <xdr:pic>
      <xdr:nvPicPr>
        <xdr:cNvPr id="10145" name="Picture 10144">
          <a:hlinkClick xmlns:r="http://schemas.openxmlformats.org/officeDocument/2006/relationships" r:id="rId847" tgtFrame="_top"/>
          <a:extLst>
            <a:ext uri="{FF2B5EF4-FFF2-40B4-BE49-F238E27FC236}">
              <a16:creationId xmlns:a16="http://schemas.microsoft.com/office/drawing/2014/main" id="{209ACCE5-B660-4B1D-8424-6B064412DE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9778300"/>
          <a:ext cx="152400" cy="16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1353</xdr:row>
      <xdr:rowOff>95250</xdr:rowOff>
    </xdr:from>
    <xdr:to>
      <xdr:col>0</xdr:col>
      <xdr:colOff>152400</xdr:colOff>
      <xdr:row>1353</xdr:row>
      <xdr:rowOff>247650</xdr:rowOff>
    </xdr:to>
    <xdr:pic>
      <xdr:nvPicPr>
        <xdr:cNvPr id="10146" name="Picture 10145">
          <a:hlinkClick xmlns:r="http://schemas.openxmlformats.org/officeDocument/2006/relationships" r:id="rId848" tgtFrame="_top"/>
          <a:extLst>
            <a:ext uri="{FF2B5EF4-FFF2-40B4-BE49-F238E27FC236}">
              <a16:creationId xmlns:a16="http://schemas.microsoft.com/office/drawing/2014/main" id="{7BEB0D33-2202-4084-A7A6-D52849973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094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1350</xdr:row>
      <xdr:rowOff>152400</xdr:rowOff>
    </xdr:from>
    <xdr:to>
      <xdr:col>0</xdr:col>
      <xdr:colOff>152400</xdr:colOff>
      <xdr:row>1351</xdr:row>
      <xdr:rowOff>45027</xdr:rowOff>
    </xdr:to>
    <xdr:pic>
      <xdr:nvPicPr>
        <xdr:cNvPr id="10147" name="Picture 10146">
          <a:hlinkClick xmlns:r="http://schemas.openxmlformats.org/officeDocument/2006/relationships" r:id="rId849" tgtFrame="_top"/>
          <a:extLst>
            <a:ext uri="{FF2B5EF4-FFF2-40B4-BE49-F238E27FC236}">
              <a16:creationId xmlns:a16="http://schemas.microsoft.com/office/drawing/2014/main" id="{531FF41B-05CA-4F32-AED8-7B38C57CFD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0197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1357</xdr:row>
      <xdr:rowOff>28575</xdr:rowOff>
    </xdr:from>
    <xdr:to>
      <xdr:col>0</xdr:col>
      <xdr:colOff>152400</xdr:colOff>
      <xdr:row>1357</xdr:row>
      <xdr:rowOff>180975</xdr:rowOff>
    </xdr:to>
    <xdr:pic>
      <xdr:nvPicPr>
        <xdr:cNvPr id="10148" name="Picture 10147">
          <a:hlinkClick xmlns:r="http://schemas.openxmlformats.org/officeDocument/2006/relationships" r:id="rId850" tgtFrame="_top"/>
          <a:extLst>
            <a:ext uri="{FF2B5EF4-FFF2-40B4-BE49-F238E27FC236}">
              <a16:creationId xmlns:a16="http://schemas.microsoft.com/office/drawing/2014/main" id="{7CF122D1-3FF8-4C1C-AEDD-FC96E5327C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1940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1353</xdr:row>
      <xdr:rowOff>447675</xdr:rowOff>
    </xdr:from>
    <xdr:to>
      <xdr:col>0</xdr:col>
      <xdr:colOff>152400</xdr:colOff>
      <xdr:row>1354</xdr:row>
      <xdr:rowOff>159327</xdr:rowOff>
    </xdr:to>
    <xdr:pic>
      <xdr:nvPicPr>
        <xdr:cNvPr id="10149" name="Picture 10148">
          <a:hlinkClick xmlns:r="http://schemas.openxmlformats.org/officeDocument/2006/relationships" r:id="rId851" tgtFrame="_top"/>
          <a:extLst>
            <a:ext uri="{FF2B5EF4-FFF2-40B4-BE49-F238E27FC236}">
              <a16:creationId xmlns:a16="http://schemas.microsoft.com/office/drawing/2014/main" id="{381CD4B7-4A8F-47AE-8367-509B84CF46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1111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1356</xdr:row>
      <xdr:rowOff>685800</xdr:rowOff>
    </xdr:from>
    <xdr:to>
      <xdr:col>0</xdr:col>
      <xdr:colOff>152400</xdr:colOff>
      <xdr:row>1357</xdr:row>
      <xdr:rowOff>162792</xdr:rowOff>
    </xdr:to>
    <xdr:pic>
      <xdr:nvPicPr>
        <xdr:cNvPr id="10150" name="Picture 10149">
          <a:hlinkClick xmlns:r="http://schemas.openxmlformats.org/officeDocument/2006/relationships" r:id="rId852" tgtFrame="_top"/>
          <a:extLst>
            <a:ext uri="{FF2B5EF4-FFF2-40B4-BE49-F238E27FC236}">
              <a16:creationId xmlns:a16="http://schemas.microsoft.com/office/drawing/2014/main" id="{CF001334-DF97-4D18-B9D8-9FE1199B73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1911900"/>
          <a:ext cx="152400" cy="162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1149</xdr:row>
      <xdr:rowOff>923925</xdr:rowOff>
    </xdr:from>
    <xdr:to>
      <xdr:col>0</xdr:col>
      <xdr:colOff>152400</xdr:colOff>
      <xdr:row>1150</xdr:row>
      <xdr:rowOff>159327</xdr:rowOff>
    </xdr:to>
    <xdr:pic>
      <xdr:nvPicPr>
        <xdr:cNvPr id="10151" name="Picture 10150">
          <a:hlinkClick xmlns:r="http://schemas.openxmlformats.org/officeDocument/2006/relationships" r:id="rId853" tgtFrame="_top"/>
          <a:extLst>
            <a:ext uri="{FF2B5EF4-FFF2-40B4-BE49-F238E27FC236}">
              <a16:creationId xmlns:a16="http://schemas.microsoft.com/office/drawing/2014/main" id="{9E843CAA-692D-4633-A03F-7E39F61AEF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705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1148</xdr:row>
      <xdr:rowOff>619125</xdr:rowOff>
    </xdr:from>
    <xdr:to>
      <xdr:col>0</xdr:col>
      <xdr:colOff>152400</xdr:colOff>
      <xdr:row>1149</xdr:row>
      <xdr:rowOff>159327</xdr:rowOff>
    </xdr:to>
    <xdr:pic>
      <xdr:nvPicPr>
        <xdr:cNvPr id="10152" name="Picture 10151">
          <a:hlinkClick xmlns:r="http://schemas.openxmlformats.org/officeDocument/2006/relationships" r:id="rId854" tgtFrame="_top"/>
          <a:extLst>
            <a:ext uri="{FF2B5EF4-FFF2-40B4-BE49-F238E27FC236}">
              <a16:creationId xmlns:a16="http://schemas.microsoft.com/office/drawing/2014/main" id="{665B4CB6-1D00-4CB8-BF7F-1F48A01D99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438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1148</xdr:row>
      <xdr:rowOff>1400175</xdr:rowOff>
    </xdr:from>
    <xdr:to>
      <xdr:col>0</xdr:col>
      <xdr:colOff>152400</xdr:colOff>
      <xdr:row>1149</xdr:row>
      <xdr:rowOff>166254</xdr:rowOff>
    </xdr:to>
    <xdr:pic>
      <xdr:nvPicPr>
        <xdr:cNvPr id="10153" name="Picture 10152">
          <a:hlinkClick xmlns:r="http://schemas.openxmlformats.org/officeDocument/2006/relationships" r:id="rId855" tgtFrame="_top"/>
          <a:extLst>
            <a:ext uri="{FF2B5EF4-FFF2-40B4-BE49-F238E27FC236}">
              <a16:creationId xmlns:a16="http://schemas.microsoft.com/office/drawing/2014/main" id="{3637B29A-D007-47F3-92D1-F37FF2AB22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438300"/>
          <a:ext cx="152400" cy="16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1355</xdr:row>
      <xdr:rowOff>914400</xdr:rowOff>
    </xdr:from>
    <xdr:to>
      <xdr:col>0</xdr:col>
      <xdr:colOff>152400</xdr:colOff>
      <xdr:row>1356</xdr:row>
      <xdr:rowOff>159327</xdr:rowOff>
    </xdr:to>
    <xdr:pic>
      <xdr:nvPicPr>
        <xdr:cNvPr id="10154" name="Picture 10153">
          <a:hlinkClick xmlns:r="http://schemas.openxmlformats.org/officeDocument/2006/relationships" r:id="rId856" tgtFrame="_top"/>
          <a:extLst>
            <a:ext uri="{FF2B5EF4-FFF2-40B4-BE49-F238E27FC236}">
              <a16:creationId xmlns:a16="http://schemas.microsoft.com/office/drawing/2014/main" id="{3637BDCB-5D76-495B-B924-3BA8F85120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16452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1201</xdr:row>
      <xdr:rowOff>247650</xdr:rowOff>
    </xdr:from>
    <xdr:to>
      <xdr:col>0</xdr:col>
      <xdr:colOff>152400</xdr:colOff>
      <xdr:row>1202</xdr:row>
      <xdr:rowOff>140277</xdr:rowOff>
    </xdr:to>
    <xdr:pic>
      <xdr:nvPicPr>
        <xdr:cNvPr id="10155" name="Picture 10154">
          <a:hlinkClick xmlns:r="http://schemas.openxmlformats.org/officeDocument/2006/relationships" r:id="rId857" tgtFrame="_top"/>
          <a:extLst>
            <a:ext uri="{FF2B5EF4-FFF2-40B4-BE49-F238E27FC236}">
              <a16:creationId xmlns:a16="http://schemas.microsoft.com/office/drawing/2014/main" id="{731CCEC8-1340-4439-8401-132FE2BA7C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5543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1357</xdr:row>
      <xdr:rowOff>485775</xdr:rowOff>
    </xdr:from>
    <xdr:to>
      <xdr:col>0</xdr:col>
      <xdr:colOff>152400</xdr:colOff>
      <xdr:row>1358</xdr:row>
      <xdr:rowOff>159326</xdr:rowOff>
    </xdr:to>
    <xdr:pic>
      <xdr:nvPicPr>
        <xdr:cNvPr id="10156" name="Picture 10155">
          <a:hlinkClick xmlns:r="http://schemas.openxmlformats.org/officeDocument/2006/relationships" r:id="rId858" tgtFrame="_top"/>
          <a:extLst>
            <a:ext uri="{FF2B5EF4-FFF2-40B4-BE49-F238E27FC236}">
              <a16:creationId xmlns:a16="http://schemas.microsoft.com/office/drawing/2014/main" id="{1202FDF8-0146-4E49-8BF9-2F9BFD6F4B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2178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1156</xdr:row>
      <xdr:rowOff>361950</xdr:rowOff>
    </xdr:from>
    <xdr:to>
      <xdr:col>0</xdr:col>
      <xdr:colOff>152400</xdr:colOff>
      <xdr:row>1157</xdr:row>
      <xdr:rowOff>159329</xdr:rowOff>
    </xdr:to>
    <xdr:pic>
      <xdr:nvPicPr>
        <xdr:cNvPr id="10157" name="Picture 10156">
          <a:hlinkClick xmlns:r="http://schemas.openxmlformats.org/officeDocument/2006/relationships" r:id="rId859" tgtFrame="_top"/>
          <a:extLst>
            <a:ext uri="{FF2B5EF4-FFF2-40B4-BE49-F238E27FC236}">
              <a16:creationId xmlns:a16="http://schemas.microsoft.com/office/drawing/2014/main" id="{8AAE838D-B19A-4789-BC1F-396C2FD024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85719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1152</xdr:row>
      <xdr:rowOff>57150</xdr:rowOff>
    </xdr:from>
    <xdr:to>
      <xdr:col>0</xdr:col>
      <xdr:colOff>152400</xdr:colOff>
      <xdr:row>1152</xdr:row>
      <xdr:rowOff>209550</xdr:rowOff>
    </xdr:to>
    <xdr:pic>
      <xdr:nvPicPr>
        <xdr:cNvPr id="10158" name="Picture 10157">
          <a:hlinkClick xmlns:r="http://schemas.openxmlformats.org/officeDocument/2006/relationships" r:id="rId860" tgtFrame="_top"/>
          <a:extLst>
            <a:ext uri="{FF2B5EF4-FFF2-40B4-BE49-F238E27FC236}">
              <a16:creationId xmlns:a16="http://schemas.microsoft.com/office/drawing/2014/main" id="{B70C1CE6-4CB9-4848-A25E-ED8A0A024D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7295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1192</xdr:row>
      <xdr:rowOff>476250</xdr:rowOff>
    </xdr:from>
    <xdr:to>
      <xdr:col>0</xdr:col>
      <xdr:colOff>152400</xdr:colOff>
      <xdr:row>1193</xdr:row>
      <xdr:rowOff>159328</xdr:rowOff>
    </xdr:to>
    <xdr:pic>
      <xdr:nvPicPr>
        <xdr:cNvPr id="10159" name="Picture 10158">
          <a:hlinkClick xmlns:r="http://schemas.openxmlformats.org/officeDocument/2006/relationships" r:id="rId861" tgtFrame="_top"/>
          <a:extLst>
            <a:ext uri="{FF2B5EF4-FFF2-40B4-BE49-F238E27FC236}">
              <a16:creationId xmlns:a16="http://schemas.microsoft.com/office/drawing/2014/main" id="{3A2B8D00-5CE6-4481-BCF7-682775962F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81731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1269</xdr:row>
      <xdr:rowOff>714375</xdr:rowOff>
    </xdr:from>
    <xdr:to>
      <xdr:col>0</xdr:col>
      <xdr:colOff>152400</xdr:colOff>
      <xdr:row>1270</xdr:row>
      <xdr:rowOff>162791</xdr:rowOff>
    </xdr:to>
    <xdr:pic>
      <xdr:nvPicPr>
        <xdr:cNvPr id="10160" name="Picture 10159">
          <a:hlinkClick xmlns:r="http://schemas.openxmlformats.org/officeDocument/2006/relationships" r:id="rId862" tgtFrame="_top"/>
          <a:extLst>
            <a:ext uri="{FF2B5EF4-FFF2-40B4-BE49-F238E27FC236}">
              <a16:creationId xmlns:a16="http://schemas.microsoft.com/office/drawing/2014/main" id="{0E6E3066-D5DE-4C0E-B6F5-4C4B9A3A1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8709000"/>
          <a:ext cx="152400" cy="1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1158</xdr:row>
      <xdr:rowOff>952500</xdr:rowOff>
    </xdr:from>
    <xdr:to>
      <xdr:col>0</xdr:col>
      <xdr:colOff>152400</xdr:colOff>
      <xdr:row>1159</xdr:row>
      <xdr:rowOff>159326</xdr:rowOff>
    </xdr:to>
    <xdr:pic>
      <xdr:nvPicPr>
        <xdr:cNvPr id="10161" name="Picture 10160">
          <a:hlinkClick xmlns:r="http://schemas.openxmlformats.org/officeDocument/2006/relationships" r:id="rId863" tgtFrame="_top"/>
          <a:extLst>
            <a:ext uri="{FF2B5EF4-FFF2-40B4-BE49-F238E27FC236}">
              <a16:creationId xmlns:a16="http://schemas.microsoft.com/office/drawing/2014/main" id="{AD03DC0C-560B-456A-9D31-839085C1DB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105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1193</xdr:row>
      <xdr:rowOff>466725</xdr:rowOff>
    </xdr:from>
    <xdr:to>
      <xdr:col>0</xdr:col>
      <xdr:colOff>152400</xdr:colOff>
      <xdr:row>1194</xdr:row>
      <xdr:rowOff>159327</xdr:rowOff>
    </xdr:to>
    <xdr:pic>
      <xdr:nvPicPr>
        <xdr:cNvPr id="10162" name="Picture 10161">
          <a:hlinkClick xmlns:r="http://schemas.openxmlformats.org/officeDocument/2006/relationships" r:id="rId864" tgtFrame="_top"/>
          <a:extLst>
            <a:ext uri="{FF2B5EF4-FFF2-40B4-BE49-F238E27FC236}">
              <a16:creationId xmlns:a16="http://schemas.microsoft.com/office/drawing/2014/main" id="{9F1E61F7-C938-46F1-B1ED-046134171A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8439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1284</xdr:row>
      <xdr:rowOff>161925</xdr:rowOff>
    </xdr:from>
    <xdr:to>
      <xdr:col>0</xdr:col>
      <xdr:colOff>152400</xdr:colOff>
      <xdr:row>1285</xdr:row>
      <xdr:rowOff>54553</xdr:rowOff>
    </xdr:to>
    <xdr:pic>
      <xdr:nvPicPr>
        <xdr:cNvPr id="10163" name="Picture 10162">
          <a:hlinkClick xmlns:r="http://schemas.openxmlformats.org/officeDocument/2006/relationships" r:id="rId865" tgtFrame="_top"/>
          <a:extLst>
            <a:ext uri="{FF2B5EF4-FFF2-40B4-BE49-F238E27FC236}">
              <a16:creationId xmlns:a16="http://schemas.microsoft.com/office/drawing/2014/main" id="{C35CFEAB-A846-49BC-852E-FE19C1ED7F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26047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1284</xdr:row>
      <xdr:rowOff>1123950</xdr:rowOff>
    </xdr:from>
    <xdr:to>
      <xdr:col>0</xdr:col>
      <xdr:colOff>152400</xdr:colOff>
      <xdr:row>1285</xdr:row>
      <xdr:rowOff>159328</xdr:rowOff>
    </xdr:to>
    <xdr:pic>
      <xdr:nvPicPr>
        <xdr:cNvPr id="10164" name="Picture 10163">
          <a:hlinkClick xmlns:r="http://schemas.openxmlformats.org/officeDocument/2006/relationships" r:id="rId866" tgtFrame="_top"/>
          <a:extLst>
            <a:ext uri="{FF2B5EF4-FFF2-40B4-BE49-F238E27FC236}">
              <a16:creationId xmlns:a16="http://schemas.microsoft.com/office/drawing/2014/main" id="{1876669E-F867-4A83-AE48-C1FDE890FC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2709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1160</xdr:row>
      <xdr:rowOff>638175</xdr:rowOff>
    </xdr:from>
    <xdr:to>
      <xdr:col>0</xdr:col>
      <xdr:colOff>152400</xdr:colOff>
      <xdr:row>1161</xdr:row>
      <xdr:rowOff>162791</xdr:rowOff>
    </xdr:to>
    <xdr:pic>
      <xdr:nvPicPr>
        <xdr:cNvPr id="10165" name="Picture 10164">
          <a:hlinkClick xmlns:r="http://schemas.openxmlformats.org/officeDocument/2006/relationships" r:id="rId867" tgtFrame="_top"/>
          <a:extLst>
            <a:ext uri="{FF2B5EF4-FFF2-40B4-BE49-F238E27FC236}">
              <a16:creationId xmlns:a16="http://schemas.microsoft.com/office/drawing/2014/main" id="{F7FC273C-26BE-448D-8A98-AD1CBD74B2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638700"/>
          <a:ext cx="152400" cy="1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1285</xdr:row>
      <xdr:rowOff>333375</xdr:rowOff>
    </xdr:from>
    <xdr:to>
      <xdr:col>0</xdr:col>
      <xdr:colOff>152400</xdr:colOff>
      <xdr:row>1286</xdr:row>
      <xdr:rowOff>159328</xdr:rowOff>
    </xdr:to>
    <xdr:pic>
      <xdr:nvPicPr>
        <xdr:cNvPr id="10166" name="Picture 10165">
          <a:hlinkClick xmlns:r="http://schemas.openxmlformats.org/officeDocument/2006/relationships" r:id="rId868" tgtFrame="_top"/>
          <a:extLst>
            <a:ext uri="{FF2B5EF4-FFF2-40B4-BE49-F238E27FC236}">
              <a16:creationId xmlns:a16="http://schemas.microsoft.com/office/drawing/2014/main" id="{12EC9622-E8C5-4D5E-90DF-0541EE424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29762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1163</xdr:row>
      <xdr:rowOff>28575</xdr:rowOff>
    </xdr:from>
    <xdr:to>
      <xdr:col>0</xdr:col>
      <xdr:colOff>152400</xdr:colOff>
      <xdr:row>1163</xdr:row>
      <xdr:rowOff>180975</xdr:rowOff>
    </xdr:to>
    <xdr:pic>
      <xdr:nvPicPr>
        <xdr:cNvPr id="10167" name="Picture 10166">
          <a:hlinkClick xmlns:r="http://schemas.openxmlformats.org/officeDocument/2006/relationships" r:id="rId869" tgtFrame="_top"/>
          <a:extLst>
            <a:ext uri="{FF2B5EF4-FFF2-40B4-BE49-F238E27FC236}">
              <a16:creationId xmlns:a16="http://schemas.microsoft.com/office/drawing/2014/main" id="{809B458A-15DB-4A83-AB31-786B9DA443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020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1161</xdr:row>
      <xdr:rowOff>990600</xdr:rowOff>
    </xdr:from>
    <xdr:to>
      <xdr:col>0</xdr:col>
      <xdr:colOff>152400</xdr:colOff>
      <xdr:row>1162</xdr:row>
      <xdr:rowOff>164523</xdr:rowOff>
    </xdr:to>
    <xdr:pic>
      <xdr:nvPicPr>
        <xdr:cNvPr id="10168" name="Picture 10167">
          <a:hlinkClick xmlns:r="http://schemas.openxmlformats.org/officeDocument/2006/relationships" r:id="rId870" tgtFrame="_top"/>
          <a:extLst>
            <a:ext uri="{FF2B5EF4-FFF2-40B4-BE49-F238E27FC236}">
              <a16:creationId xmlns:a16="http://schemas.microsoft.com/office/drawing/2014/main" id="{843FBF98-AD4D-4E3A-9871-90B388BCBC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905400"/>
          <a:ext cx="152400" cy="164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1195</xdr:row>
      <xdr:rowOff>685800</xdr:rowOff>
    </xdr:from>
    <xdr:to>
      <xdr:col>0</xdr:col>
      <xdr:colOff>152400</xdr:colOff>
      <xdr:row>1196</xdr:row>
      <xdr:rowOff>159326</xdr:rowOff>
    </xdr:to>
    <xdr:pic>
      <xdr:nvPicPr>
        <xdr:cNvPr id="10169" name="Picture 10168">
          <a:hlinkClick xmlns:r="http://schemas.openxmlformats.org/officeDocument/2006/relationships" r:id="rId871" tgtFrame="_top"/>
          <a:extLst>
            <a:ext uri="{FF2B5EF4-FFF2-40B4-BE49-F238E27FC236}">
              <a16:creationId xmlns:a16="http://schemas.microsoft.com/office/drawing/2014/main" id="{4D8F3A53-778C-4671-BB03-5EA7DE8ED2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89732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1286</xdr:row>
      <xdr:rowOff>381000</xdr:rowOff>
    </xdr:from>
    <xdr:to>
      <xdr:col>0</xdr:col>
      <xdr:colOff>152400</xdr:colOff>
      <xdr:row>1287</xdr:row>
      <xdr:rowOff>159329</xdr:rowOff>
    </xdr:to>
    <xdr:pic>
      <xdr:nvPicPr>
        <xdr:cNvPr id="10170" name="Picture 10169">
          <a:hlinkClick xmlns:r="http://schemas.openxmlformats.org/officeDocument/2006/relationships" r:id="rId872" tgtFrame="_top"/>
          <a:extLst>
            <a:ext uri="{FF2B5EF4-FFF2-40B4-BE49-F238E27FC236}">
              <a16:creationId xmlns:a16="http://schemas.microsoft.com/office/drawing/2014/main" id="{1E96575D-F738-4B9D-81B6-B72EE976A6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32429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1164</xdr:row>
      <xdr:rowOff>76200</xdr:rowOff>
    </xdr:from>
    <xdr:to>
      <xdr:col>0</xdr:col>
      <xdr:colOff>152400</xdr:colOff>
      <xdr:row>1164</xdr:row>
      <xdr:rowOff>228600</xdr:rowOff>
    </xdr:to>
    <xdr:pic>
      <xdr:nvPicPr>
        <xdr:cNvPr id="10171" name="Picture 10170">
          <a:hlinkClick xmlns:r="http://schemas.openxmlformats.org/officeDocument/2006/relationships" r:id="rId873" tgtFrame="_top"/>
          <a:extLst>
            <a:ext uri="{FF2B5EF4-FFF2-40B4-BE49-F238E27FC236}">
              <a16:creationId xmlns:a16="http://schemas.microsoft.com/office/drawing/2014/main" id="{973D3A4F-C298-444A-A191-8CB98C02EB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051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1288</xdr:row>
      <xdr:rowOff>314325</xdr:rowOff>
    </xdr:from>
    <xdr:to>
      <xdr:col>0</xdr:col>
      <xdr:colOff>152400</xdr:colOff>
      <xdr:row>1289</xdr:row>
      <xdr:rowOff>159327</xdr:rowOff>
    </xdr:to>
    <xdr:pic>
      <xdr:nvPicPr>
        <xdr:cNvPr id="10172" name="Picture 10171">
          <a:hlinkClick xmlns:r="http://schemas.openxmlformats.org/officeDocument/2006/relationships" r:id="rId874" tgtFrame="_top"/>
          <a:extLst>
            <a:ext uri="{FF2B5EF4-FFF2-40B4-BE49-F238E27FC236}">
              <a16:creationId xmlns:a16="http://schemas.microsoft.com/office/drawing/2014/main" id="{239963CF-49B7-4671-AEDF-2739F352D0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3776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1163</xdr:row>
      <xdr:rowOff>371475</xdr:rowOff>
    </xdr:from>
    <xdr:to>
      <xdr:col>0</xdr:col>
      <xdr:colOff>152400</xdr:colOff>
      <xdr:row>1164</xdr:row>
      <xdr:rowOff>159327</xdr:rowOff>
    </xdr:to>
    <xdr:pic>
      <xdr:nvPicPr>
        <xdr:cNvPr id="10173" name="Picture 10172">
          <a:hlinkClick xmlns:r="http://schemas.openxmlformats.org/officeDocument/2006/relationships" r:id="rId875" tgtFrame="_top"/>
          <a:extLst>
            <a:ext uri="{FF2B5EF4-FFF2-40B4-BE49-F238E27FC236}">
              <a16:creationId xmlns:a16="http://schemas.microsoft.com/office/drawing/2014/main" id="{69C47341-2806-46B7-8884-353DB18DAC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0438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1291</xdr:row>
      <xdr:rowOff>428625</xdr:rowOff>
    </xdr:from>
    <xdr:to>
      <xdr:col>0</xdr:col>
      <xdr:colOff>152400</xdr:colOff>
      <xdr:row>1292</xdr:row>
      <xdr:rowOff>159330</xdr:rowOff>
    </xdr:to>
    <xdr:pic>
      <xdr:nvPicPr>
        <xdr:cNvPr id="10174" name="Picture 10173">
          <a:hlinkClick xmlns:r="http://schemas.openxmlformats.org/officeDocument/2006/relationships" r:id="rId876" tgtFrame="_top"/>
          <a:extLst>
            <a:ext uri="{FF2B5EF4-FFF2-40B4-BE49-F238E27FC236}">
              <a16:creationId xmlns:a16="http://schemas.microsoft.com/office/drawing/2014/main" id="{5CD4BF6F-4D13-451C-906F-00BD23DCFC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457640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1196</xdr:row>
      <xdr:rowOff>123825</xdr:rowOff>
    </xdr:from>
    <xdr:to>
      <xdr:col>0</xdr:col>
      <xdr:colOff>152400</xdr:colOff>
      <xdr:row>1197</xdr:row>
      <xdr:rowOff>16452</xdr:rowOff>
    </xdr:to>
    <xdr:pic>
      <xdr:nvPicPr>
        <xdr:cNvPr id="10175" name="Picture 10174">
          <a:hlinkClick xmlns:r="http://schemas.openxmlformats.org/officeDocument/2006/relationships" r:id="rId877" tgtFrame="_top"/>
          <a:extLst>
            <a:ext uri="{FF2B5EF4-FFF2-40B4-BE49-F238E27FC236}">
              <a16:creationId xmlns:a16="http://schemas.microsoft.com/office/drawing/2014/main" id="{BDA4B5B9-49E2-4B2A-BF7F-05E943923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90970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1296</xdr:row>
      <xdr:rowOff>0</xdr:rowOff>
    </xdr:from>
    <xdr:to>
      <xdr:col>0</xdr:col>
      <xdr:colOff>152400</xdr:colOff>
      <xdr:row>1296</xdr:row>
      <xdr:rowOff>152400</xdr:rowOff>
    </xdr:to>
    <xdr:pic>
      <xdr:nvPicPr>
        <xdr:cNvPr id="10176" name="Picture 10175">
          <a:hlinkClick xmlns:r="http://schemas.openxmlformats.org/officeDocument/2006/relationships" r:id="rId878" tgtFrame="_top"/>
          <a:extLst>
            <a:ext uri="{FF2B5EF4-FFF2-40B4-BE49-F238E27FC236}">
              <a16:creationId xmlns:a16="http://schemas.microsoft.com/office/drawing/2014/main" id="{C983048A-15FD-4363-91B2-1CD417688F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564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1295</xdr:row>
      <xdr:rowOff>962025</xdr:rowOff>
    </xdr:from>
    <xdr:to>
      <xdr:col>0</xdr:col>
      <xdr:colOff>152400</xdr:colOff>
      <xdr:row>1296</xdr:row>
      <xdr:rowOff>164521</xdr:rowOff>
    </xdr:to>
    <xdr:pic>
      <xdr:nvPicPr>
        <xdr:cNvPr id="10177" name="Picture 10176">
          <a:hlinkClick xmlns:r="http://schemas.openxmlformats.org/officeDocument/2006/relationships" r:id="rId879" tgtFrame="_top"/>
          <a:extLst>
            <a:ext uri="{FF2B5EF4-FFF2-40B4-BE49-F238E27FC236}">
              <a16:creationId xmlns:a16="http://schemas.microsoft.com/office/drawing/2014/main" id="{CA9844A4-D814-439D-BC9C-4E1C3943C1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5643200"/>
          <a:ext cx="152400" cy="16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1167</xdr:row>
      <xdr:rowOff>838200</xdr:rowOff>
    </xdr:from>
    <xdr:to>
      <xdr:col>0</xdr:col>
      <xdr:colOff>152400</xdr:colOff>
      <xdr:row>1168</xdr:row>
      <xdr:rowOff>159329</xdr:rowOff>
    </xdr:to>
    <xdr:pic>
      <xdr:nvPicPr>
        <xdr:cNvPr id="10178" name="Picture 10177">
          <a:hlinkClick xmlns:r="http://schemas.openxmlformats.org/officeDocument/2006/relationships" r:id="rId880" tgtFrame="_top"/>
          <a:extLst>
            <a:ext uri="{FF2B5EF4-FFF2-40B4-BE49-F238E27FC236}">
              <a16:creationId xmlns:a16="http://schemas.microsoft.com/office/drawing/2014/main" id="{FAB7F505-7890-4438-B329-324AFFE82B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15056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1165</xdr:row>
      <xdr:rowOff>171450</xdr:rowOff>
    </xdr:from>
    <xdr:to>
      <xdr:col>0</xdr:col>
      <xdr:colOff>152400</xdr:colOff>
      <xdr:row>1166</xdr:row>
      <xdr:rowOff>64078</xdr:rowOff>
    </xdr:to>
    <xdr:pic>
      <xdr:nvPicPr>
        <xdr:cNvPr id="10179" name="Picture 10178">
          <a:hlinkClick xmlns:r="http://schemas.openxmlformats.org/officeDocument/2006/relationships" r:id="rId881" tgtFrame="_top"/>
          <a:extLst>
            <a:ext uri="{FF2B5EF4-FFF2-40B4-BE49-F238E27FC236}">
              <a16:creationId xmlns:a16="http://schemas.microsoft.com/office/drawing/2014/main" id="{4B2124FF-7F0C-4499-84D1-E5FFBF210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08769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1165</xdr:row>
      <xdr:rowOff>952500</xdr:rowOff>
    </xdr:from>
    <xdr:to>
      <xdr:col>0</xdr:col>
      <xdr:colOff>152400</xdr:colOff>
      <xdr:row>1166</xdr:row>
      <xdr:rowOff>164523</xdr:rowOff>
    </xdr:to>
    <xdr:pic>
      <xdr:nvPicPr>
        <xdr:cNvPr id="10180" name="Picture 10179">
          <a:hlinkClick xmlns:r="http://schemas.openxmlformats.org/officeDocument/2006/relationships" r:id="rId882" tgtFrame="_top"/>
          <a:extLst>
            <a:ext uri="{FF2B5EF4-FFF2-40B4-BE49-F238E27FC236}">
              <a16:creationId xmlns:a16="http://schemas.microsoft.com/office/drawing/2014/main" id="{7E81DB23-7538-4287-8AA7-A7BB32293F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0972200"/>
          <a:ext cx="152400" cy="164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1197</xdr:row>
      <xdr:rowOff>828675</xdr:rowOff>
    </xdr:from>
    <xdr:to>
      <xdr:col>0</xdr:col>
      <xdr:colOff>152400</xdr:colOff>
      <xdr:row>1198</xdr:row>
      <xdr:rowOff>159327</xdr:rowOff>
    </xdr:to>
    <xdr:pic>
      <xdr:nvPicPr>
        <xdr:cNvPr id="10181" name="Picture 10180">
          <a:hlinkClick xmlns:r="http://schemas.openxmlformats.org/officeDocument/2006/relationships" r:id="rId883" tgtFrame="_top"/>
          <a:extLst>
            <a:ext uri="{FF2B5EF4-FFF2-40B4-BE49-F238E27FC236}">
              <a16:creationId xmlns:a16="http://schemas.microsoft.com/office/drawing/2014/main" id="{F83DC9BC-996D-4566-B888-BA1FB28BDA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9506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1293</xdr:row>
      <xdr:rowOff>342900</xdr:rowOff>
    </xdr:from>
    <xdr:to>
      <xdr:col>0</xdr:col>
      <xdr:colOff>152400</xdr:colOff>
      <xdr:row>1294</xdr:row>
      <xdr:rowOff>159327</xdr:rowOff>
    </xdr:to>
    <xdr:pic>
      <xdr:nvPicPr>
        <xdr:cNvPr id="10182" name="Picture 10181">
          <a:hlinkClick xmlns:r="http://schemas.openxmlformats.org/officeDocument/2006/relationships" r:id="rId884" tgtFrame="_top"/>
          <a:extLst>
            <a:ext uri="{FF2B5EF4-FFF2-40B4-BE49-F238E27FC236}">
              <a16:creationId xmlns:a16="http://schemas.microsoft.com/office/drawing/2014/main" id="{572B74E3-37AA-43EF-AF87-E98BE36540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5109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1199</xdr:row>
      <xdr:rowOff>400050</xdr:rowOff>
    </xdr:from>
    <xdr:to>
      <xdr:col>0</xdr:col>
      <xdr:colOff>152400</xdr:colOff>
      <xdr:row>1200</xdr:row>
      <xdr:rowOff>159330</xdr:rowOff>
    </xdr:to>
    <xdr:pic>
      <xdr:nvPicPr>
        <xdr:cNvPr id="10183" name="Picture 10182">
          <a:hlinkClick xmlns:r="http://schemas.openxmlformats.org/officeDocument/2006/relationships" r:id="rId885" tgtFrame="_top"/>
          <a:extLst>
            <a:ext uri="{FF2B5EF4-FFF2-40B4-BE49-F238E27FC236}">
              <a16:creationId xmlns:a16="http://schemas.microsoft.com/office/drawing/2014/main" id="{F179924F-3856-4826-95A6-E4EFB20DBE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04000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1171</xdr:row>
      <xdr:rowOff>457200</xdr:rowOff>
    </xdr:from>
    <xdr:to>
      <xdr:col>0</xdr:col>
      <xdr:colOff>152400</xdr:colOff>
      <xdr:row>1172</xdr:row>
      <xdr:rowOff>159327</xdr:rowOff>
    </xdr:to>
    <xdr:pic>
      <xdr:nvPicPr>
        <xdr:cNvPr id="10184" name="Picture 10183">
          <a:hlinkClick xmlns:r="http://schemas.openxmlformats.org/officeDocument/2006/relationships" r:id="rId886" tgtFrame="_top"/>
          <a:extLst>
            <a:ext uri="{FF2B5EF4-FFF2-40B4-BE49-F238E27FC236}">
              <a16:creationId xmlns:a16="http://schemas.microsoft.com/office/drawing/2014/main" id="{57EF02DE-B579-48BF-B085-1014B52833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572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1170</xdr:row>
      <xdr:rowOff>695325</xdr:rowOff>
    </xdr:from>
    <xdr:to>
      <xdr:col>0</xdr:col>
      <xdr:colOff>152400</xdr:colOff>
      <xdr:row>1171</xdr:row>
      <xdr:rowOff>159326</xdr:rowOff>
    </xdr:to>
    <xdr:pic>
      <xdr:nvPicPr>
        <xdr:cNvPr id="10185" name="Picture 10184">
          <a:hlinkClick xmlns:r="http://schemas.openxmlformats.org/officeDocument/2006/relationships" r:id="rId887" tgtFrame="_top"/>
          <a:extLst>
            <a:ext uri="{FF2B5EF4-FFF2-40B4-BE49-F238E27FC236}">
              <a16:creationId xmlns:a16="http://schemas.microsoft.com/office/drawing/2014/main" id="{3ACCD335-E4F7-46F7-87B9-4E52EF4CC4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3057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1198</xdr:row>
      <xdr:rowOff>571500</xdr:rowOff>
    </xdr:from>
    <xdr:to>
      <xdr:col>0</xdr:col>
      <xdr:colOff>152400</xdr:colOff>
      <xdr:row>1199</xdr:row>
      <xdr:rowOff>159326</xdr:rowOff>
    </xdr:to>
    <xdr:pic>
      <xdr:nvPicPr>
        <xdr:cNvPr id="10186" name="Picture 10185">
          <a:hlinkClick xmlns:r="http://schemas.openxmlformats.org/officeDocument/2006/relationships" r:id="rId888" tgtFrame="_top"/>
          <a:extLst>
            <a:ext uri="{FF2B5EF4-FFF2-40B4-BE49-F238E27FC236}">
              <a16:creationId xmlns:a16="http://schemas.microsoft.com/office/drawing/2014/main" id="{4ADE1148-89CC-4889-8F1B-91082D44D5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97733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1297</xdr:row>
      <xdr:rowOff>447675</xdr:rowOff>
    </xdr:from>
    <xdr:to>
      <xdr:col>0</xdr:col>
      <xdr:colOff>152400</xdr:colOff>
      <xdr:row>1298</xdr:row>
      <xdr:rowOff>159328</xdr:rowOff>
    </xdr:to>
    <xdr:pic>
      <xdr:nvPicPr>
        <xdr:cNvPr id="10187" name="Picture 10186">
          <a:hlinkClick xmlns:r="http://schemas.openxmlformats.org/officeDocument/2006/relationships" r:id="rId889" tgtFrame="_top"/>
          <a:extLst>
            <a:ext uri="{FF2B5EF4-FFF2-40B4-BE49-F238E27FC236}">
              <a16:creationId xmlns:a16="http://schemas.microsoft.com/office/drawing/2014/main" id="{A6A1AE7C-56CE-49BC-8BD9-2D5359C69C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1766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1297</xdr:row>
      <xdr:rowOff>1409700</xdr:rowOff>
    </xdr:from>
    <xdr:to>
      <xdr:col>0</xdr:col>
      <xdr:colOff>152400</xdr:colOff>
      <xdr:row>1298</xdr:row>
      <xdr:rowOff>166255</xdr:rowOff>
    </xdr:to>
    <xdr:pic>
      <xdr:nvPicPr>
        <xdr:cNvPr id="10188" name="Picture 10187">
          <a:hlinkClick xmlns:r="http://schemas.openxmlformats.org/officeDocument/2006/relationships" r:id="rId890" tgtFrame="_top"/>
          <a:extLst>
            <a:ext uri="{FF2B5EF4-FFF2-40B4-BE49-F238E27FC236}">
              <a16:creationId xmlns:a16="http://schemas.microsoft.com/office/drawing/2014/main" id="{2D030130-3960-493C-9F82-9006D06EDA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176600"/>
          <a:ext cx="152400" cy="166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1358</xdr:row>
      <xdr:rowOff>923925</xdr:rowOff>
    </xdr:from>
    <xdr:to>
      <xdr:col>0</xdr:col>
      <xdr:colOff>152400</xdr:colOff>
      <xdr:row>1359</xdr:row>
      <xdr:rowOff>159327</xdr:rowOff>
    </xdr:to>
    <xdr:pic>
      <xdr:nvPicPr>
        <xdr:cNvPr id="10189" name="Picture 10188">
          <a:hlinkClick xmlns:r="http://schemas.openxmlformats.org/officeDocument/2006/relationships" r:id="rId891" tgtFrame="_top"/>
          <a:extLst>
            <a:ext uri="{FF2B5EF4-FFF2-40B4-BE49-F238E27FC236}">
              <a16:creationId xmlns:a16="http://schemas.microsoft.com/office/drawing/2014/main" id="{CD3D9A26-A4EB-467B-A22D-50EB248FF2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2445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1202</xdr:row>
      <xdr:rowOff>981075</xdr:rowOff>
    </xdr:from>
    <xdr:to>
      <xdr:col>0</xdr:col>
      <xdr:colOff>152400</xdr:colOff>
      <xdr:row>1203</xdr:row>
      <xdr:rowOff>159327</xdr:rowOff>
    </xdr:to>
    <xdr:pic>
      <xdr:nvPicPr>
        <xdr:cNvPr id="10190" name="Picture 10189">
          <a:hlinkClick xmlns:r="http://schemas.openxmlformats.org/officeDocument/2006/relationships" r:id="rId892" tgtFrame="_top"/>
          <a:extLst>
            <a:ext uri="{FF2B5EF4-FFF2-40B4-BE49-F238E27FC236}">
              <a16:creationId xmlns:a16="http://schemas.microsoft.com/office/drawing/2014/main" id="{E07CB574-844E-4776-ACD1-1712EE7BF2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840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1176</xdr:row>
      <xdr:rowOff>314325</xdr:rowOff>
    </xdr:from>
    <xdr:to>
      <xdr:col>0</xdr:col>
      <xdr:colOff>152400</xdr:colOff>
      <xdr:row>1177</xdr:row>
      <xdr:rowOff>159328</xdr:rowOff>
    </xdr:to>
    <xdr:pic>
      <xdr:nvPicPr>
        <xdr:cNvPr id="10191" name="Picture 10190">
          <a:hlinkClick xmlns:r="http://schemas.openxmlformats.org/officeDocument/2006/relationships" r:id="rId893" tgtFrame="_top"/>
          <a:extLst>
            <a:ext uri="{FF2B5EF4-FFF2-40B4-BE49-F238E27FC236}">
              <a16:creationId xmlns:a16="http://schemas.microsoft.com/office/drawing/2014/main" id="{76BEDE34-048B-43F7-8285-CA34699A3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39059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1301</xdr:row>
      <xdr:rowOff>9525</xdr:rowOff>
    </xdr:from>
    <xdr:to>
      <xdr:col>0</xdr:col>
      <xdr:colOff>152400</xdr:colOff>
      <xdr:row>1301</xdr:row>
      <xdr:rowOff>161925</xdr:rowOff>
    </xdr:to>
    <xdr:pic>
      <xdr:nvPicPr>
        <xdr:cNvPr id="10192" name="Picture 10191">
          <a:hlinkClick xmlns:r="http://schemas.openxmlformats.org/officeDocument/2006/relationships" r:id="rId894" tgtFrame="_top"/>
          <a:extLst>
            <a:ext uri="{FF2B5EF4-FFF2-40B4-BE49-F238E27FC236}">
              <a16:creationId xmlns:a16="http://schemas.microsoft.com/office/drawing/2014/main" id="{659B245A-9FBB-4D67-B6A6-40841AF5BF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98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1300</xdr:row>
      <xdr:rowOff>790575</xdr:rowOff>
    </xdr:from>
    <xdr:to>
      <xdr:col>0</xdr:col>
      <xdr:colOff>152400</xdr:colOff>
      <xdr:row>1301</xdr:row>
      <xdr:rowOff>159325</xdr:rowOff>
    </xdr:to>
    <xdr:pic>
      <xdr:nvPicPr>
        <xdr:cNvPr id="10193" name="Picture 10192">
          <a:hlinkClick xmlns:r="http://schemas.openxmlformats.org/officeDocument/2006/relationships" r:id="rId895" tgtFrame="_top"/>
          <a:extLst>
            <a:ext uri="{FF2B5EF4-FFF2-40B4-BE49-F238E27FC236}">
              <a16:creationId xmlns:a16="http://schemas.microsoft.com/office/drawing/2014/main" id="{2A5E50A8-243A-40C2-89CA-477AA6906D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976700"/>
          <a:ext cx="152400" cy="1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1299</xdr:row>
      <xdr:rowOff>847725</xdr:rowOff>
    </xdr:from>
    <xdr:to>
      <xdr:col>0</xdr:col>
      <xdr:colOff>152400</xdr:colOff>
      <xdr:row>1300</xdr:row>
      <xdr:rowOff>159327</xdr:rowOff>
    </xdr:to>
    <xdr:pic>
      <xdr:nvPicPr>
        <xdr:cNvPr id="10194" name="Picture 10193">
          <a:hlinkClick xmlns:r="http://schemas.openxmlformats.org/officeDocument/2006/relationships" r:id="rId896" tgtFrame="_top"/>
          <a:extLst>
            <a:ext uri="{FF2B5EF4-FFF2-40B4-BE49-F238E27FC236}">
              <a16:creationId xmlns:a16="http://schemas.microsoft.com/office/drawing/2014/main" id="{6F699EC7-402A-4D6C-AEBA-B24B48854B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710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1173</xdr:row>
      <xdr:rowOff>904875</xdr:rowOff>
    </xdr:from>
    <xdr:to>
      <xdr:col>0</xdr:col>
      <xdr:colOff>152400</xdr:colOff>
      <xdr:row>1174</xdr:row>
      <xdr:rowOff>159328</xdr:rowOff>
    </xdr:to>
    <xdr:pic>
      <xdr:nvPicPr>
        <xdr:cNvPr id="10195" name="Picture 10194">
          <a:hlinkClick xmlns:r="http://schemas.openxmlformats.org/officeDocument/2006/relationships" r:id="rId897" tgtFrame="_top"/>
          <a:extLst>
            <a:ext uri="{FF2B5EF4-FFF2-40B4-BE49-F238E27FC236}">
              <a16:creationId xmlns:a16="http://schemas.microsoft.com/office/drawing/2014/main" id="{9A29A0E6-C2C3-4CC8-8074-144A9015D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31058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1172</xdr:row>
      <xdr:rowOff>238125</xdr:rowOff>
    </xdr:from>
    <xdr:to>
      <xdr:col>0</xdr:col>
      <xdr:colOff>152400</xdr:colOff>
      <xdr:row>1173</xdr:row>
      <xdr:rowOff>130752</xdr:rowOff>
    </xdr:to>
    <xdr:pic>
      <xdr:nvPicPr>
        <xdr:cNvPr id="10196" name="Picture 10195">
          <a:hlinkClick xmlns:r="http://schemas.openxmlformats.org/officeDocument/2006/relationships" r:id="rId898" tgtFrame="_top"/>
          <a:extLst>
            <a:ext uri="{FF2B5EF4-FFF2-40B4-BE49-F238E27FC236}">
              <a16:creationId xmlns:a16="http://schemas.microsoft.com/office/drawing/2014/main" id="{DFC39F1A-705E-48AA-8032-463C7302AF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8105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1172</xdr:row>
      <xdr:rowOff>1019175</xdr:rowOff>
    </xdr:from>
    <xdr:to>
      <xdr:col>0</xdr:col>
      <xdr:colOff>152400</xdr:colOff>
      <xdr:row>1173</xdr:row>
      <xdr:rowOff>164522</xdr:rowOff>
    </xdr:to>
    <xdr:pic>
      <xdr:nvPicPr>
        <xdr:cNvPr id="10197" name="Picture 10196">
          <a:hlinkClick xmlns:r="http://schemas.openxmlformats.org/officeDocument/2006/relationships" r:id="rId899" tgtFrame="_top"/>
          <a:extLst>
            <a:ext uri="{FF2B5EF4-FFF2-40B4-BE49-F238E27FC236}">
              <a16:creationId xmlns:a16="http://schemas.microsoft.com/office/drawing/2014/main" id="{633A5B87-953B-49BA-B03E-C7CCCD9B37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839100"/>
          <a:ext cx="152400" cy="16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1200</xdr:row>
      <xdr:rowOff>714375</xdr:rowOff>
    </xdr:from>
    <xdr:to>
      <xdr:col>0</xdr:col>
      <xdr:colOff>152400</xdr:colOff>
      <xdr:row>1201</xdr:row>
      <xdr:rowOff>159327</xdr:rowOff>
    </xdr:to>
    <xdr:pic>
      <xdr:nvPicPr>
        <xdr:cNvPr id="10198" name="Picture 10197">
          <a:hlinkClick xmlns:r="http://schemas.openxmlformats.org/officeDocument/2006/relationships" r:id="rId900" tgtFrame="_top"/>
          <a:extLst>
            <a:ext uri="{FF2B5EF4-FFF2-40B4-BE49-F238E27FC236}">
              <a16:creationId xmlns:a16="http://schemas.microsoft.com/office/drawing/2014/main" id="{5F8E7FF2-E0BF-48C1-8151-EFDBF2009F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306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1200</xdr:row>
      <xdr:rowOff>1495425</xdr:rowOff>
    </xdr:from>
    <xdr:to>
      <xdr:col>0</xdr:col>
      <xdr:colOff>152400</xdr:colOff>
      <xdr:row>1201</xdr:row>
      <xdr:rowOff>158461</xdr:rowOff>
    </xdr:to>
    <xdr:pic>
      <xdr:nvPicPr>
        <xdr:cNvPr id="10199" name="Picture 10198">
          <a:hlinkClick xmlns:r="http://schemas.openxmlformats.org/officeDocument/2006/relationships" r:id="rId901" tgtFrame="_top"/>
          <a:extLst>
            <a:ext uri="{FF2B5EF4-FFF2-40B4-BE49-F238E27FC236}">
              <a16:creationId xmlns:a16="http://schemas.microsoft.com/office/drawing/2014/main" id="{591105AA-40FA-4687-9383-5632EDBE5D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306700"/>
          <a:ext cx="152400" cy="15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1298</xdr:row>
      <xdr:rowOff>647700</xdr:rowOff>
    </xdr:from>
    <xdr:to>
      <xdr:col>0</xdr:col>
      <xdr:colOff>152400</xdr:colOff>
      <xdr:row>1299</xdr:row>
      <xdr:rowOff>162792</xdr:rowOff>
    </xdr:to>
    <xdr:pic>
      <xdr:nvPicPr>
        <xdr:cNvPr id="10200" name="Picture 10199">
          <a:hlinkClick xmlns:r="http://schemas.openxmlformats.org/officeDocument/2006/relationships" r:id="rId902" tgtFrame="_top"/>
          <a:extLst>
            <a:ext uri="{FF2B5EF4-FFF2-40B4-BE49-F238E27FC236}">
              <a16:creationId xmlns:a16="http://schemas.microsoft.com/office/drawing/2014/main" id="{AAC3E42D-78C4-4B20-B711-A594B3D0E1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443300"/>
          <a:ext cx="152400" cy="162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1124</xdr:row>
      <xdr:rowOff>704850</xdr:rowOff>
    </xdr:from>
    <xdr:to>
      <xdr:col>0</xdr:col>
      <xdr:colOff>152400</xdr:colOff>
      <xdr:row>1125</xdr:row>
      <xdr:rowOff>162791</xdr:rowOff>
    </xdr:to>
    <xdr:pic>
      <xdr:nvPicPr>
        <xdr:cNvPr id="10201" name="Picture 10200">
          <a:hlinkClick xmlns:r="http://schemas.openxmlformats.org/officeDocument/2006/relationships" r:id="rId903" tgtFrame="_top"/>
          <a:extLst>
            <a:ext uri="{FF2B5EF4-FFF2-40B4-BE49-F238E27FC236}">
              <a16:creationId xmlns:a16="http://schemas.microsoft.com/office/drawing/2014/main" id="{5E88B58D-3A93-414F-91CF-4A4A5CA56D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0037500"/>
          <a:ext cx="152400" cy="1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1217</xdr:row>
      <xdr:rowOff>38100</xdr:rowOff>
    </xdr:from>
    <xdr:to>
      <xdr:col>0</xdr:col>
      <xdr:colOff>152400</xdr:colOff>
      <xdr:row>1217</xdr:row>
      <xdr:rowOff>190500</xdr:rowOff>
    </xdr:to>
    <xdr:pic>
      <xdr:nvPicPr>
        <xdr:cNvPr id="10202" name="Picture 10201">
          <a:hlinkClick xmlns:r="http://schemas.openxmlformats.org/officeDocument/2006/relationships" r:id="rId904" tgtFrame="_top"/>
          <a:extLst>
            <a:ext uri="{FF2B5EF4-FFF2-40B4-BE49-F238E27FC236}">
              <a16:creationId xmlns:a16="http://schemas.microsoft.com/office/drawing/2014/main" id="{0BA117BE-9DE3-44B7-ABDF-6382D11358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461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1127</xdr:row>
      <xdr:rowOff>457200</xdr:rowOff>
    </xdr:from>
    <xdr:to>
      <xdr:col>0</xdr:col>
      <xdr:colOff>152400</xdr:colOff>
      <xdr:row>1128</xdr:row>
      <xdr:rowOff>159327</xdr:rowOff>
    </xdr:to>
    <xdr:pic>
      <xdr:nvPicPr>
        <xdr:cNvPr id="10203" name="Picture 10202">
          <a:hlinkClick xmlns:r="http://schemas.openxmlformats.org/officeDocument/2006/relationships" r:id="rId905" tgtFrame="_top"/>
          <a:extLst>
            <a:ext uri="{FF2B5EF4-FFF2-40B4-BE49-F238E27FC236}">
              <a16:creationId xmlns:a16="http://schemas.microsoft.com/office/drawing/2014/main" id="{354B9754-AC7B-4CAC-B7AD-1D17558BB8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0837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1218</xdr:row>
      <xdr:rowOff>152400</xdr:rowOff>
    </xdr:from>
    <xdr:to>
      <xdr:col>0</xdr:col>
      <xdr:colOff>152400</xdr:colOff>
      <xdr:row>1219</xdr:row>
      <xdr:rowOff>45027</xdr:rowOff>
    </xdr:to>
    <xdr:pic>
      <xdr:nvPicPr>
        <xdr:cNvPr id="10204" name="Picture 10203">
          <a:hlinkClick xmlns:r="http://schemas.openxmlformats.org/officeDocument/2006/relationships" r:id="rId906" tgtFrame="_top"/>
          <a:extLst>
            <a:ext uri="{FF2B5EF4-FFF2-40B4-BE49-F238E27FC236}">
              <a16:creationId xmlns:a16="http://schemas.microsoft.com/office/drawing/2014/main" id="{F0527260-61E1-48CD-A03E-DCC7202361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4993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1181</xdr:row>
      <xdr:rowOff>571500</xdr:rowOff>
    </xdr:from>
    <xdr:to>
      <xdr:col>0</xdr:col>
      <xdr:colOff>152400</xdr:colOff>
      <xdr:row>1182</xdr:row>
      <xdr:rowOff>162791</xdr:rowOff>
    </xdr:to>
    <xdr:pic>
      <xdr:nvPicPr>
        <xdr:cNvPr id="10205" name="Picture 10204">
          <a:hlinkClick xmlns:r="http://schemas.openxmlformats.org/officeDocument/2006/relationships" r:id="rId907" tgtFrame="_top"/>
          <a:extLst>
            <a:ext uri="{FF2B5EF4-FFF2-40B4-BE49-F238E27FC236}">
              <a16:creationId xmlns:a16="http://schemas.microsoft.com/office/drawing/2014/main" id="{4101844E-E570-463A-9FD0-E06F120179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5239400"/>
          <a:ext cx="152400" cy="1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1128</xdr:row>
      <xdr:rowOff>628650</xdr:rowOff>
    </xdr:from>
    <xdr:to>
      <xdr:col>0</xdr:col>
      <xdr:colOff>152400</xdr:colOff>
      <xdr:row>1129</xdr:row>
      <xdr:rowOff>159328</xdr:rowOff>
    </xdr:to>
    <xdr:pic>
      <xdr:nvPicPr>
        <xdr:cNvPr id="10206" name="Picture 10205">
          <a:hlinkClick xmlns:r="http://schemas.openxmlformats.org/officeDocument/2006/relationships" r:id="rId908" tgtFrame="_top"/>
          <a:extLst>
            <a:ext uri="{FF2B5EF4-FFF2-40B4-BE49-F238E27FC236}">
              <a16:creationId xmlns:a16="http://schemas.microsoft.com/office/drawing/2014/main" id="{0665C229-70C0-49E3-B804-5E3B8666B1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11043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1219</xdr:row>
      <xdr:rowOff>685800</xdr:rowOff>
    </xdr:from>
    <xdr:to>
      <xdr:col>0</xdr:col>
      <xdr:colOff>152400</xdr:colOff>
      <xdr:row>1220</xdr:row>
      <xdr:rowOff>162789</xdr:rowOff>
    </xdr:to>
    <xdr:pic>
      <xdr:nvPicPr>
        <xdr:cNvPr id="10207" name="Picture 10206">
          <a:hlinkClick xmlns:r="http://schemas.openxmlformats.org/officeDocument/2006/relationships" r:id="rId909" tgtFrame="_top"/>
          <a:extLst>
            <a:ext uri="{FF2B5EF4-FFF2-40B4-BE49-F238E27FC236}">
              <a16:creationId xmlns:a16="http://schemas.microsoft.com/office/drawing/2014/main" id="{3A8C21E6-E703-4656-A6DB-C388EE40A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5374000"/>
          <a:ext cx="152400" cy="162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1220</xdr:row>
      <xdr:rowOff>742950</xdr:rowOff>
    </xdr:from>
    <xdr:to>
      <xdr:col>0</xdr:col>
      <xdr:colOff>152400</xdr:colOff>
      <xdr:row>1221</xdr:row>
      <xdr:rowOff>159327</xdr:rowOff>
    </xdr:to>
    <xdr:pic>
      <xdr:nvPicPr>
        <xdr:cNvPr id="10208" name="Picture 10207">
          <a:hlinkClick xmlns:r="http://schemas.openxmlformats.org/officeDocument/2006/relationships" r:id="rId910" tgtFrame="_top"/>
          <a:extLst>
            <a:ext uri="{FF2B5EF4-FFF2-40B4-BE49-F238E27FC236}">
              <a16:creationId xmlns:a16="http://schemas.microsoft.com/office/drawing/2014/main" id="{3132459E-F7D7-4C7A-A6F7-BDBAFF9E8C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5640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1182</xdr:row>
      <xdr:rowOff>438150</xdr:rowOff>
    </xdr:from>
    <xdr:to>
      <xdr:col>0</xdr:col>
      <xdr:colOff>152400</xdr:colOff>
      <xdr:row>1183</xdr:row>
      <xdr:rowOff>159327</xdr:rowOff>
    </xdr:to>
    <xdr:pic>
      <xdr:nvPicPr>
        <xdr:cNvPr id="10209" name="Picture 10208">
          <a:hlinkClick xmlns:r="http://schemas.openxmlformats.org/officeDocument/2006/relationships" r:id="rId911" tgtFrame="_top"/>
          <a:extLst>
            <a:ext uri="{FF2B5EF4-FFF2-40B4-BE49-F238E27FC236}">
              <a16:creationId xmlns:a16="http://schemas.microsoft.com/office/drawing/2014/main" id="{D844C681-6E6C-4F9D-A3E9-C19A9DBEFA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5506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164771</xdr:rowOff>
    </xdr:to>
    <xdr:pic>
      <xdr:nvPicPr>
        <xdr:cNvPr id="10210" name="Picture 10209">
          <a:hlinkClick xmlns:r="http://schemas.openxmlformats.org/officeDocument/2006/relationships" r:id="rId912" tgtFrame="_top"/>
          <a:extLst>
            <a:ext uri="{FF2B5EF4-FFF2-40B4-BE49-F238E27FC236}">
              <a16:creationId xmlns:a16="http://schemas.microsoft.com/office/drawing/2014/main" id="{FB1C6E21-A4D2-4EC2-ACE5-D3AF820CB0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3205400"/>
          <a:ext cx="152400" cy="16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1227</xdr:row>
      <xdr:rowOff>552450</xdr:rowOff>
    </xdr:from>
    <xdr:to>
      <xdr:col>0</xdr:col>
      <xdr:colOff>152400</xdr:colOff>
      <xdr:row>1228</xdr:row>
      <xdr:rowOff>159327</xdr:rowOff>
    </xdr:to>
    <xdr:pic>
      <xdr:nvPicPr>
        <xdr:cNvPr id="10211" name="Picture 10210">
          <a:hlinkClick xmlns:r="http://schemas.openxmlformats.org/officeDocument/2006/relationships" r:id="rId913" tgtFrame="_top"/>
          <a:extLst>
            <a:ext uri="{FF2B5EF4-FFF2-40B4-BE49-F238E27FC236}">
              <a16:creationId xmlns:a16="http://schemas.microsoft.com/office/drawing/2014/main" id="{F532AB96-63DD-4943-9772-E0A56AB29F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7507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1213</xdr:row>
      <xdr:rowOff>609600</xdr:rowOff>
    </xdr:from>
    <xdr:to>
      <xdr:col>0</xdr:col>
      <xdr:colOff>152400</xdr:colOff>
      <xdr:row>1214</xdr:row>
      <xdr:rowOff>159327</xdr:rowOff>
    </xdr:to>
    <xdr:pic>
      <xdr:nvPicPr>
        <xdr:cNvPr id="10212" name="Picture 10211">
          <a:hlinkClick xmlns:r="http://schemas.openxmlformats.org/officeDocument/2006/relationships" r:id="rId914" tgtFrame="_top"/>
          <a:extLst>
            <a:ext uri="{FF2B5EF4-FFF2-40B4-BE49-F238E27FC236}">
              <a16:creationId xmlns:a16="http://schemas.microsoft.com/office/drawing/2014/main" id="{2210703E-FFE5-4765-AF0B-1F3D576A84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37738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1120</xdr:row>
      <xdr:rowOff>123825</xdr:rowOff>
    </xdr:from>
    <xdr:to>
      <xdr:col>0</xdr:col>
      <xdr:colOff>152400</xdr:colOff>
      <xdr:row>1121</xdr:row>
      <xdr:rowOff>16452</xdr:rowOff>
    </xdr:to>
    <xdr:pic>
      <xdr:nvPicPr>
        <xdr:cNvPr id="10213" name="Picture 10212">
          <a:hlinkClick xmlns:r="http://schemas.openxmlformats.org/officeDocument/2006/relationships" r:id="rId915" tgtFrame="_top"/>
          <a:extLst>
            <a:ext uri="{FF2B5EF4-FFF2-40B4-BE49-F238E27FC236}">
              <a16:creationId xmlns:a16="http://schemas.microsoft.com/office/drawing/2014/main" id="{05D8F363-961F-43AE-B718-104E7AD722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882782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1120</xdr:row>
      <xdr:rowOff>904875</xdr:rowOff>
    </xdr:from>
    <xdr:to>
      <xdr:col>0</xdr:col>
      <xdr:colOff>152400</xdr:colOff>
      <xdr:row>1121</xdr:row>
      <xdr:rowOff>159327</xdr:rowOff>
    </xdr:to>
    <xdr:pic>
      <xdr:nvPicPr>
        <xdr:cNvPr id="10214" name="Picture 10213">
          <a:hlinkClick xmlns:r="http://schemas.openxmlformats.org/officeDocument/2006/relationships" r:id="rId916" tgtFrame="_top"/>
          <a:extLst>
            <a:ext uri="{FF2B5EF4-FFF2-40B4-BE49-F238E27FC236}">
              <a16:creationId xmlns:a16="http://schemas.microsoft.com/office/drawing/2014/main" id="{17EA18F9-8068-420A-8ED3-B3FBD8BA6D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89707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1151</xdr:row>
      <xdr:rowOff>781050</xdr:rowOff>
    </xdr:from>
    <xdr:to>
      <xdr:col>0</xdr:col>
      <xdr:colOff>152400</xdr:colOff>
      <xdr:row>1152</xdr:row>
      <xdr:rowOff>159327</xdr:rowOff>
    </xdr:to>
    <xdr:pic>
      <xdr:nvPicPr>
        <xdr:cNvPr id="10215" name="Picture 10214">
          <a:hlinkClick xmlns:r="http://schemas.openxmlformats.org/officeDocument/2006/relationships" r:id="rId917" tgtFrame="_top"/>
          <a:extLst>
            <a:ext uri="{FF2B5EF4-FFF2-40B4-BE49-F238E27FC236}">
              <a16:creationId xmlns:a16="http://schemas.microsoft.com/office/drawing/2014/main" id="{4ECE780B-803A-48CB-B821-66C25CE38C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72384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1277</xdr:row>
      <xdr:rowOff>838200</xdr:rowOff>
    </xdr:from>
    <xdr:to>
      <xdr:col>0</xdr:col>
      <xdr:colOff>152400</xdr:colOff>
      <xdr:row>1278</xdr:row>
      <xdr:rowOff>159326</xdr:rowOff>
    </xdr:to>
    <xdr:pic>
      <xdr:nvPicPr>
        <xdr:cNvPr id="10216" name="Picture 10215">
          <a:hlinkClick xmlns:r="http://schemas.openxmlformats.org/officeDocument/2006/relationships" r:id="rId918" tgtFrame="_top"/>
          <a:extLst>
            <a:ext uri="{FF2B5EF4-FFF2-40B4-BE49-F238E27FC236}">
              <a16:creationId xmlns:a16="http://schemas.microsoft.com/office/drawing/2014/main" id="{2489885C-DDAA-45B6-A03C-E4F818D2A4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0842600"/>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1217</xdr:row>
      <xdr:rowOff>1076325</xdr:rowOff>
    </xdr:from>
    <xdr:to>
      <xdr:col>0</xdr:col>
      <xdr:colOff>152400</xdr:colOff>
      <xdr:row>1218</xdr:row>
      <xdr:rowOff>159327</xdr:rowOff>
    </xdr:to>
    <xdr:pic>
      <xdr:nvPicPr>
        <xdr:cNvPr id="10217" name="Picture 10216">
          <a:hlinkClick xmlns:r="http://schemas.openxmlformats.org/officeDocument/2006/relationships" r:id="rId919" tgtFrame="_top"/>
          <a:extLst>
            <a:ext uri="{FF2B5EF4-FFF2-40B4-BE49-F238E27FC236}">
              <a16:creationId xmlns:a16="http://schemas.microsoft.com/office/drawing/2014/main" id="{D6E88777-797F-4513-ADA2-C020FC53A7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4840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1179</xdr:row>
      <xdr:rowOff>19050</xdr:rowOff>
    </xdr:from>
    <xdr:to>
      <xdr:col>0</xdr:col>
      <xdr:colOff>152400</xdr:colOff>
      <xdr:row>1179</xdr:row>
      <xdr:rowOff>171450</xdr:rowOff>
    </xdr:to>
    <xdr:pic>
      <xdr:nvPicPr>
        <xdr:cNvPr id="10218" name="Picture 10217">
          <a:hlinkClick xmlns:r="http://schemas.openxmlformats.org/officeDocument/2006/relationships" r:id="rId920" tgtFrame="_top"/>
          <a:extLst>
            <a:ext uri="{FF2B5EF4-FFF2-40B4-BE49-F238E27FC236}">
              <a16:creationId xmlns:a16="http://schemas.microsoft.com/office/drawing/2014/main" id="{9B39385B-9E6E-425E-B2E8-9C5F4D5205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45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1232</xdr:row>
      <xdr:rowOff>38100</xdr:rowOff>
    </xdr:from>
    <xdr:to>
      <xdr:col>0</xdr:col>
      <xdr:colOff>152400</xdr:colOff>
      <xdr:row>1232</xdr:row>
      <xdr:rowOff>190500</xdr:rowOff>
    </xdr:to>
    <xdr:pic>
      <xdr:nvPicPr>
        <xdr:cNvPr id="10219" name="Picture 10218">
          <a:hlinkClick xmlns:r="http://schemas.openxmlformats.org/officeDocument/2006/relationships" r:id="rId921" tgtFrame="_top"/>
          <a:extLst>
            <a:ext uri="{FF2B5EF4-FFF2-40B4-BE49-F238E27FC236}">
              <a16:creationId xmlns:a16="http://schemas.microsoft.com/office/drawing/2014/main" id="{911D33A7-336D-43B0-871C-05B70095C7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61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1185</xdr:row>
      <xdr:rowOff>57150</xdr:rowOff>
    </xdr:from>
    <xdr:to>
      <xdr:col>0</xdr:col>
      <xdr:colOff>152400</xdr:colOff>
      <xdr:row>1185</xdr:row>
      <xdr:rowOff>209550</xdr:rowOff>
    </xdr:to>
    <xdr:pic>
      <xdr:nvPicPr>
        <xdr:cNvPr id="10220" name="Picture 10219">
          <a:hlinkClick xmlns:r="http://schemas.openxmlformats.org/officeDocument/2006/relationships" r:id="rId922" tgtFrame="_top"/>
          <a:extLst>
            <a:ext uri="{FF2B5EF4-FFF2-40B4-BE49-F238E27FC236}">
              <a16:creationId xmlns:a16="http://schemas.microsoft.com/office/drawing/2014/main" id="{408CAAB7-C9D9-4D40-9F07-6E713AC7B8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6096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1187</xdr:row>
      <xdr:rowOff>76200</xdr:rowOff>
    </xdr:from>
    <xdr:to>
      <xdr:col>0</xdr:col>
      <xdr:colOff>152400</xdr:colOff>
      <xdr:row>1187</xdr:row>
      <xdr:rowOff>228600</xdr:rowOff>
    </xdr:to>
    <xdr:pic>
      <xdr:nvPicPr>
        <xdr:cNvPr id="10221" name="Picture 10220">
          <a:hlinkClick xmlns:r="http://schemas.openxmlformats.org/officeDocument/2006/relationships" r:id="rId923" tgtFrame="_top"/>
          <a:extLst>
            <a:ext uri="{FF2B5EF4-FFF2-40B4-BE49-F238E27FC236}">
              <a16:creationId xmlns:a16="http://schemas.microsoft.com/office/drawing/2014/main" id="{70AAFF8A-3383-4608-B482-514C4AE8F4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664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1248</xdr:row>
      <xdr:rowOff>76200</xdr:rowOff>
    </xdr:from>
    <xdr:to>
      <xdr:col>0</xdr:col>
      <xdr:colOff>152400</xdr:colOff>
      <xdr:row>1248</xdr:row>
      <xdr:rowOff>228600</xdr:rowOff>
    </xdr:to>
    <xdr:pic>
      <xdr:nvPicPr>
        <xdr:cNvPr id="10222" name="Picture 10221">
          <a:hlinkClick xmlns:r="http://schemas.openxmlformats.org/officeDocument/2006/relationships" r:id="rId924" tgtFrame="_top"/>
          <a:extLst>
            <a:ext uri="{FF2B5EF4-FFF2-40B4-BE49-F238E27FC236}">
              <a16:creationId xmlns:a16="http://schemas.microsoft.com/office/drawing/2014/main" id="{28A3151B-C7C0-48E0-8244-8F03DFF5B9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291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1259</xdr:row>
      <xdr:rowOff>57150</xdr:rowOff>
    </xdr:from>
    <xdr:to>
      <xdr:col>0</xdr:col>
      <xdr:colOff>152400</xdr:colOff>
      <xdr:row>1259</xdr:row>
      <xdr:rowOff>209550</xdr:rowOff>
    </xdr:to>
    <xdr:pic>
      <xdr:nvPicPr>
        <xdr:cNvPr id="10223" name="Picture 10222">
          <a:hlinkClick xmlns:r="http://schemas.openxmlformats.org/officeDocument/2006/relationships" r:id="rId925" tgtFrame="_top"/>
          <a:extLst>
            <a:ext uri="{FF2B5EF4-FFF2-40B4-BE49-F238E27FC236}">
              <a16:creationId xmlns:a16="http://schemas.microsoft.com/office/drawing/2014/main" id="{94AF8836-CE10-4131-806A-1F08F2A88E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5832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1226</xdr:row>
      <xdr:rowOff>38100</xdr:rowOff>
    </xdr:from>
    <xdr:to>
      <xdr:col>0</xdr:col>
      <xdr:colOff>152400</xdr:colOff>
      <xdr:row>1226</xdr:row>
      <xdr:rowOff>190500</xdr:rowOff>
    </xdr:to>
    <xdr:pic>
      <xdr:nvPicPr>
        <xdr:cNvPr id="10224" name="Picture 10223">
          <a:hlinkClick xmlns:r="http://schemas.openxmlformats.org/officeDocument/2006/relationships" r:id="rId926" tgtFrame="_top"/>
          <a:extLst>
            <a:ext uri="{FF2B5EF4-FFF2-40B4-BE49-F238E27FC236}">
              <a16:creationId xmlns:a16="http://schemas.microsoft.com/office/drawing/2014/main" id="{53257664-46CD-45D7-938F-4FB4778792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701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1244</xdr:row>
      <xdr:rowOff>38100</xdr:rowOff>
    </xdr:from>
    <xdr:to>
      <xdr:col>0</xdr:col>
      <xdr:colOff>152400</xdr:colOff>
      <xdr:row>1244</xdr:row>
      <xdr:rowOff>190500</xdr:rowOff>
    </xdr:to>
    <xdr:pic>
      <xdr:nvPicPr>
        <xdr:cNvPr id="10225" name="Picture 10224">
          <a:hlinkClick xmlns:r="http://schemas.openxmlformats.org/officeDocument/2006/relationships" r:id="rId927" tgtFrame="_top"/>
          <a:extLst>
            <a:ext uri="{FF2B5EF4-FFF2-40B4-BE49-F238E27FC236}">
              <a16:creationId xmlns:a16="http://schemas.microsoft.com/office/drawing/2014/main" id="{C1D23BDF-EEEA-4085-B626-F9F1771F85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1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1256</xdr:row>
      <xdr:rowOff>57150</xdr:rowOff>
    </xdr:from>
    <xdr:to>
      <xdr:col>0</xdr:col>
      <xdr:colOff>152400</xdr:colOff>
      <xdr:row>1256</xdr:row>
      <xdr:rowOff>209550</xdr:rowOff>
    </xdr:to>
    <xdr:pic>
      <xdr:nvPicPr>
        <xdr:cNvPr id="10226" name="Picture 10225">
          <a:hlinkClick xmlns:r="http://schemas.openxmlformats.org/officeDocument/2006/relationships" r:id="rId928" tgtFrame="_top"/>
          <a:extLst>
            <a:ext uri="{FF2B5EF4-FFF2-40B4-BE49-F238E27FC236}">
              <a16:creationId xmlns:a16="http://schemas.microsoft.com/office/drawing/2014/main" id="{40C88C49-9948-4689-82AE-59F7E4667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5032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1168</xdr:row>
      <xdr:rowOff>76200</xdr:rowOff>
    </xdr:from>
    <xdr:to>
      <xdr:col>0</xdr:col>
      <xdr:colOff>152400</xdr:colOff>
      <xdr:row>1168</xdr:row>
      <xdr:rowOff>228600</xdr:rowOff>
    </xdr:to>
    <xdr:pic>
      <xdr:nvPicPr>
        <xdr:cNvPr id="10227" name="Picture 10226">
          <a:hlinkClick xmlns:r="http://schemas.openxmlformats.org/officeDocument/2006/relationships" r:id="rId929" tgtFrame="_top"/>
          <a:extLst>
            <a:ext uri="{FF2B5EF4-FFF2-40B4-BE49-F238E27FC236}">
              <a16:creationId xmlns:a16="http://schemas.microsoft.com/office/drawing/2014/main" id="{F39A50C4-EFE3-46D6-B901-FA6281973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158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1156</xdr:row>
      <xdr:rowOff>76200</xdr:rowOff>
    </xdr:from>
    <xdr:to>
      <xdr:col>0</xdr:col>
      <xdr:colOff>152400</xdr:colOff>
      <xdr:row>1156</xdr:row>
      <xdr:rowOff>228600</xdr:rowOff>
    </xdr:to>
    <xdr:pic>
      <xdr:nvPicPr>
        <xdr:cNvPr id="10228" name="Picture 10227">
          <a:hlinkClick xmlns:r="http://schemas.openxmlformats.org/officeDocument/2006/relationships" r:id="rId930" tgtFrame="_top"/>
          <a:extLst>
            <a:ext uri="{FF2B5EF4-FFF2-40B4-BE49-F238E27FC236}">
              <a16:creationId xmlns:a16="http://schemas.microsoft.com/office/drawing/2014/main" id="{AE229536-0327-4D4E-8A82-F40D48C9C9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838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1146</xdr:row>
      <xdr:rowOff>76200</xdr:rowOff>
    </xdr:from>
    <xdr:to>
      <xdr:col>0</xdr:col>
      <xdr:colOff>152400</xdr:colOff>
      <xdr:row>1146</xdr:row>
      <xdr:rowOff>228600</xdr:rowOff>
    </xdr:to>
    <xdr:pic>
      <xdr:nvPicPr>
        <xdr:cNvPr id="10229" name="Picture 10228">
          <a:hlinkClick xmlns:r="http://schemas.openxmlformats.org/officeDocument/2006/relationships" r:id="rId931" tgtFrame="_top"/>
          <a:extLst>
            <a:ext uri="{FF2B5EF4-FFF2-40B4-BE49-F238E27FC236}">
              <a16:creationId xmlns:a16="http://schemas.microsoft.com/office/drawing/2014/main" id="{5B478066-9EE5-4E3E-B934-5EA8BA1BC9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571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1133</xdr:row>
      <xdr:rowOff>76200</xdr:rowOff>
    </xdr:from>
    <xdr:to>
      <xdr:col>0</xdr:col>
      <xdr:colOff>152400</xdr:colOff>
      <xdr:row>1133</xdr:row>
      <xdr:rowOff>228600</xdr:rowOff>
    </xdr:to>
    <xdr:pic>
      <xdr:nvPicPr>
        <xdr:cNvPr id="10230" name="Picture 10229">
          <a:hlinkClick xmlns:r="http://schemas.openxmlformats.org/officeDocument/2006/relationships" r:id="rId932" tgtFrame="_top"/>
          <a:extLst>
            <a:ext uri="{FF2B5EF4-FFF2-40B4-BE49-F238E27FC236}">
              <a16:creationId xmlns:a16="http://schemas.microsoft.com/office/drawing/2014/main" id="{E535D760-1E06-4754-9B55-8C5003C6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224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1214</xdr:row>
      <xdr:rowOff>57150</xdr:rowOff>
    </xdr:from>
    <xdr:to>
      <xdr:col>0</xdr:col>
      <xdr:colOff>152400</xdr:colOff>
      <xdr:row>1214</xdr:row>
      <xdr:rowOff>209550</xdr:rowOff>
    </xdr:to>
    <xdr:pic>
      <xdr:nvPicPr>
        <xdr:cNvPr id="10231" name="Picture 10230">
          <a:hlinkClick xmlns:r="http://schemas.openxmlformats.org/officeDocument/2006/relationships" r:id="rId933" tgtFrame="_top"/>
          <a:extLst>
            <a:ext uri="{FF2B5EF4-FFF2-40B4-BE49-F238E27FC236}">
              <a16:creationId xmlns:a16="http://schemas.microsoft.com/office/drawing/2014/main" id="{C55F455A-118E-46BE-AA70-4357D71C0F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3830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1274</xdr:row>
      <xdr:rowOff>57150</xdr:rowOff>
    </xdr:from>
    <xdr:to>
      <xdr:col>0</xdr:col>
      <xdr:colOff>152400</xdr:colOff>
      <xdr:row>1274</xdr:row>
      <xdr:rowOff>209550</xdr:rowOff>
    </xdr:to>
    <xdr:pic>
      <xdr:nvPicPr>
        <xdr:cNvPr id="10232" name="Picture 10231">
          <a:hlinkClick xmlns:r="http://schemas.openxmlformats.org/officeDocument/2006/relationships" r:id="rId934" tgtFrame="_top"/>
          <a:extLst>
            <a:ext uri="{FF2B5EF4-FFF2-40B4-BE49-F238E27FC236}">
              <a16:creationId xmlns:a16="http://schemas.microsoft.com/office/drawing/2014/main" id="{4D890530-5C44-4F64-9823-4E86729445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983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1149</xdr:row>
      <xdr:rowOff>28575</xdr:rowOff>
    </xdr:from>
    <xdr:to>
      <xdr:col>0</xdr:col>
      <xdr:colOff>152400</xdr:colOff>
      <xdr:row>1149</xdr:row>
      <xdr:rowOff>180975</xdr:rowOff>
    </xdr:to>
    <xdr:pic>
      <xdr:nvPicPr>
        <xdr:cNvPr id="10233" name="Picture 10232">
          <a:hlinkClick xmlns:r="http://schemas.openxmlformats.org/officeDocument/2006/relationships" r:id="rId935" tgtFrame="_top"/>
          <a:extLst>
            <a:ext uri="{FF2B5EF4-FFF2-40B4-BE49-F238E27FC236}">
              <a16:creationId xmlns:a16="http://schemas.microsoft.com/office/drawing/2014/main" id="{65AEACBC-E5C3-45A6-942F-320CC9CFD2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46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1166</xdr:row>
      <xdr:rowOff>47625</xdr:rowOff>
    </xdr:from>
    <xdr:to>
      <xdr:col>0</xdr:col>
      <xdr:colOff>152400</xdr:colOff>
      <xdr:row>1166</xdr:row>
      <xdr:rowOff>200025</xdr:rowOff>
    </xdr:to>
    <xdr:pic>
      <xdr:nvPicPr>
        <xdr:cNvPr id="10234" name="Picture 10233">
          <a:hlinkClick xmlns:r="http://schemas.openxmlformats.org/officeDocument/2006/relationships" r:id="rId936" tgtFrame="_top"/>
          <a:extLst>
            <a:ext uri="{FF2B5EF4-FFF2-40B4-BE49-F238E27FC236}">
              <a16:creationId xmlns:a16="http://schemas.microsoft.com/office/drawing/2014/main" id="{0179113B-6156-426F-A9EA-3F77F202A8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1019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1124</xdr:row>
      <xdr:rowOff>47625</xdr:rowOff>
    </xdr:from>
    <xdr:to>
      <xdr:col>0</xdr:col>
      <xdr:colOff>152400</xdr:colOff>
      <xdr:row>1124</xdr:row>
      <xdr:rowOff>200025</xdr:rowOff>
    </xdr:to>
    <xdr:pic>
      <xdr:nvPicPr>
        <xdr:cNvPr id="10235" name="Picture 10234">
          <a:hlinkClick xmlns:r="http://schemas.openxmlformats.org/officeDocument/2006/relationships" r:id="rId937" tgtFrame="_top"/>
          <a:extLst>
            <a:ext uri="{FF2B5EF4-FFF2-40B4-BE49-F238E27FC236}">
              <a16:creationId xmlns:a16="http://schemas.microsoft.com/office/drawing/2014/main" id="{4503719C-3CDD-44A6-9C92-93205BE04D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981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1242</xdr:row>
      <xdr:rowOff>47625</xdr:rowOff>
    </xdr:from>
    <xdr:to>
      <xdr:col>0</xdr:col>
      <xdr:colOff>152400</xdr:colOff>
      <xdr:row>1242</xdr:row>
      <xdr:rowOff>200025</xdr:rowOff>
    </xdr:to>
    <xdr:pic>
      <xdr:nvPicPr>
        <xdr:cNvPr id="10236" name="Picture 10235">
          <a:hlinkClick xmlns:r="http://schemas.openxmlformats.org/officeDocument/2006/relationships" r:id="rId938" tgtFrame="_top"/>
          <a:extLst>
            <a:ext uri="{FF2B5EF4-FFF2-40B4-BE49-F238E27FC236}">
              <a16:creationId xmlns:a16="http://schemas.microsoft.com/office/drawing/2014/main" id="{2E579D01-5EF7-4028-80D6-E2E5794B94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28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747</xdr:row>
      <xdr:rowOff>47625</xdr:rowOff>
    </xdr:from>
    <xdr:to>
      <xdr:col>0</xdr:col>
      <xdr:colOff>152400</xdr:colOff>
      <xdr:row>747</xdr:row>
      <xdr:rowOff>200025</xdr:rowOff>
    </xdr:to>
    <xdr:pic>
      <xdr:nvPicPr>
        <xdr:cNvPr id="10237" name="Picture 10236">
          <a:hlinkClick xmlns:r="http://schemas.openxmlformats.org/officeDocument/2006/relationships" r:id="rId940" tgtFrame="_top"/>
          <a:extLst>
            <a:ext uri="{FF2B5EF4-FFF2-40B4-BE49-F238E27FC236}">
              <a16:creationId xmlns:a16="http://schemas.microsoft.com/office/drawing/2014/main" id="{27D22F42-A719-4F1B-B584-D85D9DE2AA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27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755</xdr:row>
      <xdr:rowOff>28575</xdr:rowOff>
    </xdr:from>
    <xdr:to>
      <xdr:col>0</xdr:col>
      <xdr:colOff>152400</xdr:colOff>
      <xdr:row>755</xdr:row>
      <xdr:rowOff>180975</xdr:rowOff>
    </xdr:to>
    <xdr:pic>
      <xdr:nvPicPr>
        <xdr:cNvPr id="10238" name="Picture 10237">
          <a:hlinkClick xmlns:r="http://schemas.openxmlformats.org/officeDocument/2006/relationships" r:id="rId941" tgtFrame="_top"/>
          <a:extLst>
            <a:ext uri="{FF2B5EF4-FFF2-40B4-BE49-F238E27FC236}">
              <a16:creationId xmlns:a16="http://schemas.microsoft.com/office/drawing/2014/main" id="{1EE228C4-1F26-498D-A4A8-AED8C017E7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1387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763</xdr:row>
      <xdr:rowOff>9525</xdr:rowOff>
    </xdr:from>
    <xdr:to>
      <xdr:col>0</xdr:col>
      <xdr:colOff>152400</xdr:colOff>
      <xdr:row>763</xdr:row>
      <xdr:rowOff>161925</xdr:rowOff>
    </xdr:to>
    <xdr:pic>
      <xdr:nvPicPr>
        <xdr:cNvPr id="10239" name="Picture 10238">
          <a:hlinkClick xmlns:r="http://schemas.openxmlformats.org/officeDocument/2006/relationships" r:id="rId942" tgtFrame="_top"/>
          <a:extLst>
            <a:ext uri="{FF2B5EF4-FFF2-40B4-BE49-F238E27FC236}">
              <a16:creationId xmlns:a16="http://schemas.microsoft.com/office/drawing/2014/main" id="{510BB3E8-5567-4673-B4B8-4BB66F1CC2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350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1065</xdr:row>
      <xdr:rowOff>180975</xdr:rowOff>
    </xdr:from>
    <xdr:to>
      <xdr:col>0</xdr:col>
      <xdr:colOff>152400</xdr:colOff>
      <xdr:row>1066</xdr:row>
      <xdr:rowOff>73602</xdr:rowOff>
    </xdr:to>
    <xdr:pic>
      <xdr:nvPicPr>
        <xdr:cNvPr id="10240" name="Picture 10239">
          <a:hlinkClick xmlns:r="http://schemas.openxmlformats.org/officeDocument/2006/relationships" r:id="rId943" tgtFrame="_top"/>
          <a:extLst>
            <a:ext uri="{FF2B5EF4-FFF2-40B4-BE49-F238E27FC236}">
              <a16:creationId xmlns:a16="http://schemas.microsoft.com/office/drawing/2014/main" id="{47FE90D8-A1A3-4E7D-837C-A33D05727E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42164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1070</xdr:row>
      <xdr:rowOff>9525</xdr:rowOff>
    </xdr:from>
    <xdr:to>
      <xdr:col>0</xdr:col>
      <xdr:colOff>152400</xdr:colOff>
      <xdr:row>1070</xdr:row>
      <xdr:rowOff>161925</xdr:rowOff>
    </xdr:to>
    <xdr:pic>
      <xdr:nvPicPr>
        <xdr:cNvPr id="10241" name="Picture 10240">
          <a:hlinkClick xmlns:r="http://schemas.openxmlformats.org/officeDocument/2006/relationships" r:id="rId944" tgtFrame="_top"/>
          <a:extLst>
            <a:ext uri="{FF2B5EF4-FFF2-40B4-BE49-F238E27FC236}">
              <a16:creationId xmlns:a16="http://schemas.microsoft.com/office/drawing/2014/main" id="{EE9D335E-4757-446A-9D73-BCE14B8B8A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53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1090</xdr:row>
      <xdr:rowOff>9525</xdr:rowOff>
    </xdr:from>
    <xdr:to>
      <xdr:col>0</xdr:col>
      <xdr:colOff>152400</xdr:colOff>
      <xdr:row>1090</xdr:row>
      <xdr:rowOff>161925</xdr:rowOff>
    </xdr:to>
    <xdr:pic>
      <xdr:nvPicPr>
        <xdr:cNvPr id="10242" name="Picture 10241">
          <a:hlinkClick xmlns:r="http://schemas.openxmlformats.org/officeDocument/2006/relationships" r:id="rId945" tgtFrame="_top"/>
          <a:extLst>
            <a:ext uri="{FF2B5EF4-FFF2-40B4-BE49-F238E27FC236}">
              <a16:creationId xmlns:a16="http://schemas.microsoft.com/office/drawing/2014/main" id="{23D6EFC2-557D-4208-98EC-A5EAEB6734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071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1303</xdr:row>
      <xdr:rowOff>9525</xdr:rowOff>
    </xdr:from>
    <xdr:to>
      <xdr:col>0</xdr:col>
      <xdr:colOff>152400</xdr:colOff>
      <xdr:row>1303</xdr:row>
      <xdr:rowOff>161925</xdr:rowOff>
    </xdr:to>
    <xdr:pic>
      <xdr:nvPicPr>
        <xdr:cNvPr id="10243" name="Picture 10242">
          <a:hlinkClick xmlns:r="http://schemas.openxmlformats.org/officeDocument/2006/relationships" r:id="rId946" tgtFrame="_top"/>
          <a:extLst>
            <a:ext uri="{FF2B5EF4-FFF2-40B4-BE49-F238E27FC236}">
              <a16:creationId xmlns:a16="http://schemas.microsoft.com/office/drawing/2014/main" id="{9A02FEEE-BA87-49C5-9FDA-0CE13673C8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7519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152400</xdr:colOff>
      <xdr:row>124</xdr:row>
      <xdr:rowOff>152400</xdr:rowOff>
    </xdr:to>
    <xdr:pic>
      <xdr:nvPicPr>
        <xdr:cNvPr id="10244" name="Picture 10243">
          <a:hlinkClick xmlns:r="http://schemas.openxmlformats.org/officeDocument/2006/relationships" r:id="rId947" tgtFrame="_top"/>
          <a:extLst>
            <a:ext uri="{FF2B5EF4-FFF2-40B4-BE49-F238E27FC236}">
              <a16:creationId xmlns:a16="http://schemas.microsoft.com/office/drawing/2014/main" id="{D41892ED-639B-4E63-ABBE-30945A6DA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07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955</xdr:row>
      <xdr:rowOff>180975</xdr:rowOff>
    </xdr:from>
    <xdr:to>
      <xdr:col>0</xdr:col>
      <xdr:colOff>152400</xdr:colOff>
      <xdr:row>956</xdr:row>
      <xdr:rowOff>73601</xdr:rowOff>
    </xdr:to>
    <xdr:pic>
      <xdr:nvPicPr>
        <xdr:cNvPr id="10245" name="Picture 10244">
          <a:hlinkClick xmlns:r="http://schemas.openxmlformats.org/officeDocument/2006/relationships" r:id="rId948" tgtFrame="_top"/>
          <a:extLst>
            <a:ext uri="{FF2B5EF4-FFF2-40B4-BE49-F238E27FC236}">
              <a16:creationId xmlns:a16="http://schemas.microsoft.com/office/drawing/2014/main" id="{3AB35FAE-33B1-4AB5-96A7-5604F9ADA3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4879475"/>
          <a:ext cx="152400" cy="15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xdr:row>
      <xdr:rowOff>180975</xdr:rowOff>
    </xdr:from>
    <xdr:to>
      <xdr:col>0</xdr:col>
      <xdr:colOff>152400</xdr:colOff>
      <xdr:row>305</xdr:row>
      <xdr:rowOff>73602</xdr:rowOff>
    </xdr:to>
    <xdr:pic>
      <xdr:nvPicPr>
        <xdr:cNvPr id="10246" name="Picture 10245">
          <a:hlinkClick xmlns:r="http://schemas.openxmlformats.org/officeDocument/2006/relationships" r:id="rId949" tgtFrame="_top"/>
          <a:extLst>
            <a:ext uri="{FF2B5EF4-FFF2-40B4-BE49-F238E27FC236}">
              <a16:creationId xmlns:a16="http://schemas.microsoft.com/office/drawing/2014/main" id="{023B6308-D7A2-4BFA-8AC9-F449A2CD23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1257775"/>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1107</xdr:row>
      <xdr:rowOff>152400</xdr:rowOff>
    </xdr:from>
    <xdr:to>
      <xdr:col>0</xdr:col>
      <xdr:colOff>152400</xdr:colOff>
      <xdr:row>1108</xdr:row>
      <xdr:rowOff>45027</xdr:rowOff>
    </xdr:to>
    <xdr:pic>
      <xdr:nvPicPr>
        <xdr:cNvPr id="10247" name="Picture 10246">
          <a:hlinkClick xmlns:r="http://schemas.openxmlformats.org/officeDocument/2006/relationships" r:id="rId950" tgtFrame="_top"/>
          <a:extLst>
            <a:ext uri="{FF2B5EF4-FFF2-40B4-BE49-F238E27FC236}">
              <a16:creationId xmlns:a16="http://schemas.microsoft.com/office/drawing/2014/main" id="{79D3462D-1884-4CA9-A9E7-8676E09B8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5389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1115</xdr:row>
      <xdr:rowOff>171450</xdr:rowOff>
    </xdr:from>
    <xdr:to>
      <xdr:col>0</xdr:col>
      <xdr:colOff>152400</xdr:colOff>
      <xdr:row>1116</xdr:row>
      <xdr:rowOff>64080</xdr:rowOff>
    </xdr:to>
    <xdr:pic>
      <xdr:nvPicPr>
        <xdr:cNvPr id="10248" name="Picture 10247">
          <a:hlinkClick xmlns:r="http://schemas.openxmlformats.org/officeDocument/2006/relationships" r:id="rId951" tgtFrame="_top"/>
          <a:extLst>
            <a:ext uri="{FF2B5EF4-FFF2-40B4-BE49-F238E27FC236}">
              <a16:creationId xmlns:a16="http://schemas.microsoft.com/office/drawing/2014/main" id="{6EB5FB3A-20D1-4035-B50D-8AA11F775B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7541950"/>
          <a:ext cx="152400" cy="15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1112</xdr:row>
      <xdr:rowOff>0</xdr:rowOff>
    </xdr:from>
    <xdr:to>
      <xdr:col>0</xdr:col>
      <xdr:colOff>152400</xdr:colOff>
      <xdr:row>1112</xdr:row>
      <xdr:rowOff>152400</xdr:rowOff>
    </xdr:to>
    <xdr:pic>
      <xdr:nvPicPr>
        <xdr:cNvPr id="10249" name="Picture 10248">
          <a:hlinkClick xmlns:r="http://schemas.openxmlformats.org/officeDocument/2006/relationships" r:id="rId952" tgtFrame="_top"/>
          <a:extLst>
            <a:ext uri="{FF2B5EF4-FFF2-40B4-BE49-F238E27FC236}">
              <a16:creationId xmlns:a16="http://schemas.microsoft.com/office/drawing/2014/main" id="{07FB3463-F750-42C7-8049-E6383A25AB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657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19050</xdr:rowOff>
    </xdr:from>
    <xdr:to>
      <xdr:col>0</xdr:col>
      <xdr:colOff>152400</xdr:colOff>
      <xdr:row>125</xdr:row>
      <xdr:rowOff>171450</xdr:rowOff>
    </xdr:to>
    <xdr:pic>
      <xdr:nvPicPr>
        <xdr:cNvPr id="10250" name="Picture 10249">
          <a:hlinkClick xmlns:r="http://schemas.openxmlformats.org/officeDocument/2006/relationships" r:id="rId953" tgtFrame="_top"/>
          <a:extLst>
            <a:ext uri="{FF2B5EF4-FFF2-40B4-BE49-F238E27FC236}">
              <a16:creationId xmlns:a16="http://schemas.microsoft.com/office/drawing/2014/main" id="{BC306BD7-B932-4BAA-90DD-8A34C51C0D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xdr:row>
      <xdr:rowOff>38100</xdr:rowOff>
    </xdr:from>
    <xdr:to>
      <xdr:col>0</xdr:col>
      <xdr:colOff>152400</xdr:colOff>
      <xdr:row>170</xdr:row>
      <xdr:rowOff>190500</xdr:rowOff>
    </xdr:to>
    <xdr:pic>
      <xdr:nvPicPr>
        <xdr:cNvPr id="10251" name="Picture 10250">
          <a:hlinkClick xmlns:r="http://schemas.openxmlformats.org/officeDocument/2006/relationships" r:id="rId954" tgtFrame="_top"/>
          <a:extLst>
            <a:ext uri="{FF2B5EF4-FFF2-40B4-BE49-F238E27FC236}">
              <a16:creationId xmlns:a16="http://schemas.microsoft.com/office/drawing/2014/main" id="{9B84E85F-1BF2-4DB3-A016-8317248607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3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421</xdr:row>
      <xdr:rowOff>57150</xdr:rowOff>
    </xdr:from>
    <xdr:to>
      <xdr:col>0</xdr:col>
      <xdr:colOff>152400</xdr:colOff>
      <xdr:row>421</xdr:row>
      <xdr:rowOff>209550</xdr:rowOff>
    </xdr:to>
    <xdr:pic>
      <xdr:nvPicPr>
        <xdr:cNvPr id="10252" name="Picture 10251">
          <a:hlinkClick xmlns:r="http://schemas.openxmlformats.org/officeDocument/2006/relationships" r:id="rId956" tgtFrame="_top"/>
          <a:extLst>
            <a:ext uri="{FF2B5EF4-FFF2-40B4-BE49-F238E27FC236}">
              <a16:creationId xmlns:a16="http://schemas.microsoft.com/office/drawing/2014/main" id="{507CE584-044E-4AB0-8C54-7923EE8727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2337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327</xdr:row>
      <xdr:rowOff>95250</xdr:rowOff>
    </xdr:from>
    <xdr:to>
      <xdr:col>0</xdr:col>
      <xdr:colOff>152400</xdr:colOff>
      <xdr:row>327</xdr:row>
      <xdr:rowOff>247650</xdr:rowOff>
    </xdr:to>
    <xdr:pic>
      <xdr:nvPicPr>
        <xdr:cNvPr id="10253" name="Picture 10252">
          <a:hlinkClick xmlns:r="http://schemas.openxmlformats.org/officeDocument/2006/relationships" r:id="rId958" tgtFrame="_top"/>
          <a:extLst>
            <a:ext uri="{FF2B5EF4-FFF2-40B4-BE49-F238E27FC236}">
              <a16:creationId xmlns:a16="http://schemas.microsoft.com/office/drawing/2014/main" id="{0F970DBF-8B14-4543-9562-AD35EA97D9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306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xdr:row>
      <xdr:rowOff>114300</xdr:rowOff>
    </xdr:from>
    <xdr:to>
      <xdr:col>0</xdr:col>
      <xdr:colOff>152400</xdr:colOff>
      <xdr:row>375</xdr:row>
      <xdr:rowOff>6927</xdr:rowOff>
    </xdr:to>
    <xdr:pic>
      <xdr:nvPicPr>
        <xdr:cNvPr id="10254" name="Picture 10253">
          <a:hlinkClick xmlns:r="http://schemas.openxmlformats.org/officeDocument/2006/relationships" r:id="rId960" tgtFrame="_top"/>
          <a:extLst>
            <a:ext uri="{FF2B5EF4-FFF2-40B4-BE49-F238E27FC236}">
              <a16:creationId xmlns:a16="http://schemas.microsoft.com/office/drawing/2014/main" id="{58437BFA-56C5-48B6-AD72-FF2DFF42F2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98601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806</xdr:row>
      <xdr:rowOff>114300</xdr:rowOff>
    </xdr:from>
    <xdr:to>
      <xdr:col>0</xdr:col>
      <xdr:colOff>152400</xdr:colOff>
      <xdr:row>807</xdr:row>
      <xdr:rowOff>6928</xdr:rowOff>
    </xdr:to>
    <xdr:pic>
      <xdr:nvPicPr>
        <xdr:cNvPr id="10255" name="Picture 10254">
          <a:hlinkClick xmlns:r="http://schemas.openxmlformats.org/officeDocument/2006/relationships" r:id="rId961" tgtFrame="_top"/>
          <a:extLst>
            <a:ext uri="{FF2B5EF4-FFF2-40B4-BE49-F238E27FC236}">
              <a16:creationId xmlns:a16="http://schemas.microsoft.com/office/drawing/2014/main" id="{6915408B-B519-434F-B424-F4C1B7AE0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50745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913</xdr:row>
      <xdr:rowOff>133350</xdr:rowOff>
    </xdr:from>
    <xdr:to>
      <xdr:col>0</xdr:col>
      <xdr:colOff>152400</xdr:colOff>
      <xdr:row>914</xdr:row>
      <xdr:rowOff>25978</xdr:rowOff>
    </xdr:to>
    <xdr:pic>
      <xdr:nvPicPr>
        <xdr:cNvPr id="10256" name="Picture 10255">
          <a:hlinkClick xmlns:r="http://schemas.openxmlformats.org/officeDocument/2006/relationships" r:id="rId962" tgtFrame="_top"/>
          <a:extLst>
            <a:ext uri="{FF2B5EF4-FFF2-40B4-BE49-F238E27FC236}">
              <a16:creationId xmlns:a16="http://schemas.microsoft.com/office/drawing/2014/main" id="{D2B09F73-9E96-4118-9888-F60F2E28DA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36304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1344</xdr:row>
      <xdr:rowOff>152400</xdr:rowOff>
    </xdr:from>
    <xdr:to>
      <xdr:col>0</xdr:col>
      <xdr:colOff>152400</xdr:colOff>
      <xdr:row>1345</xdr:row>
      <xdr:rowOff>45029</xdr:rowOff>
    </xdr:to>
    <xdr:pic>
      <xdr:nvPicPr>
        <xdr:cNvPr id="10257" name="Picture 10256">
          <a:hlinkClick xmlns:r="http://schemas.openxmlformats.org/officeDocument/2006/relationships" r:id="rId963" tgtFrame="_top"/>
          <a:extLst>
            <a:ext uri="{FF2B5EF4-FFF2-40B4-BE49-F238E27FC236}">
              <a16:creationId xmlns:a16="http://schemas.microsoft.com/office/drawing/2014/main" id="{3EDC5177-B6AD-47D8-B72E-AD9AEF21EF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8597200"/>
          <a:ext cx="152400" cy="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171450</xdr:rowOff>
    </xdr:from>
    <xdr:to>
      <xdr:col>0</xdr:col>
      <xdr:colOff>152400</xdr:colOff>
      <xdr:row>264</xdr:row>
      <xdr:rowOff>64077</xdr:rowOff>
    </xdr:to>
    <xdr:pic>
      <xdr:nvPicPr>
        <xdr:cNvPr id="10258" name="Picture 10257">
          <a:hlinkClick xmlns:r="http://schemas.openxmlformats.org/officeDocument/2006/relationships" r:id="rId964" tgtFrame="_top"/>
          <a:extLst>
            <a:ext uri="{FF2B5EF4-FFF2-40B4-BE49-F238E27FC236}">
              <a16:creationId xmlns:a16="http://schemas.microsoft.com/office/drawing/2014/main" id="{3412DA65-B6E8-4642-B5B8-A277804BB3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031355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922</xdr:row>
      <xdr:rowOff>161925</xdr:rowOff>
    </xdr:from>
    <xdr:to>
      <xdr:col>0</xdr:col>
      <xdr:colOff>152400</xdr:colOff>
      <xdr:row>923</xdr:row>
      <xdr:rowOff>54553</xdr:rowOff>
    </xdr:to>
    <xdr:pic>
      <xdr:nvPicPr>
        <xdr:cNvPr id="10259" name="Picture 10258">
          <a:hlinkClick xmlns:r="http://schemas.openxmlformats.org/officeDocument/2006/relationships" r:id="rId965" tgtFrame="_top"/>
          <a:extLst>
            <a:ext uri="{FF2B5EF4-FFF2-40B4-BE49-F238E27FC236}">
              <a16:creationId xmlns:a16="http://schemas.microsoft.com/office/drawing/2014/main" id="{4611DC71-4B09-415F-A54E-F30FF7DA12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6059325"/>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916</xdr:row>
      <xdr:rowOff>133350</xdr:rowOff>
    </xdr:from>
    <xdr:to>
      <xdr:col>0</xdr:col>
      <xdr:colOff>152400</xdr:colOff>
      <xdr:row>917</xdr:row>
      <xdr:rowOff>25978</xdr:rowOff>
    </xdr:to>
    <xdr:pic>
      <xdr:nvPicPr>
        <xdr:cNvPr id="10260" name="Picture 10259">
          <a:hlinkClick xmlns:r="http://schemas.openxmlformats.org/officeDocument/2006/relationships" r:id="rId966" tgtFrame="_top"/>
          <a:extLst>
            <a:ext uri="{FF2B5EF4-FFF2-40B4-BE49-F238E27FC236}">
              <a16:creationId xmlns:a16="http://schemas.microsoft.com/office/drawing/2014/main" id="{7CE6A0FF-AB7E-48DA-A805-287F2742A7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443055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114300</xdr:rowOff>
    </xdr:from>
    <xdr:to>
      <xdr:col>0</xdr:col>
      <xdr:colOff>152400</xdr:colOff>
      <xdr:row>140</xdr:row>
      <xdr:rowOff>6927</xdr:rowOff>
    </xdr:to>
    <xdr:pic>
      <xdr:nvPicPr>
        <xdr:cNvPr id="10261" name="Picture 10260">
          <a:hlinkClick xmlns:r="http://schemas.openxmlformats.org/officeDocument/2006/relationships" r:id="rId967" tgtFrame="_top"/>
          <a:extLst>
            <a:ext uri="{FF2B5EF4-FFF2-40B4-BE49-F238E27FC236}">
              <a16:creationId xmlns:a16="http://schemas.microsoft.com/office/drawing/2014/main" id="{998C9BDC-3B2C-47C3-BA54-EBCDC7DD98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1856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711</xdr:row>
      <xdr:rowOff>104775</xdr:rowOff>
    </xdr:from>
    <xdr:to>
      <xdr:col>0</xdr:col>
      <xdr:colOff>152400</xdr:colOff>
      <xdr:row>711</xdr:row>
      <xdr:rowOff>257175</xdr:rowOff>
    </xdr:to>
    <xdr:pic>
      <xdr:nvPicPr>
        <xdr:cNvPr id="10262" name="Picture 10261">
          <a:hlinkClick xmlns:r="http://schemas.openxmlformats.org/officeDocument/2006/relationships" r:id="rId968" tgtFrame="_top"/>
          <a:extLst>
            <a:ext uri="{FF2B5EF4-FFF2-40B4-BE49-F238E27FC236}">
              <a16:creationId xmlns:a16="http://schemas.microsoft.com/office/drawing/2014/main" id="{700E20B1-BDFB-490A-88FE-B75B9D3B88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7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309</xdr:row>
      <xdr:rowOff>0</xdr:rowOff>
    </xdr:from>
    <xdr:ext cx="152400" cy="152400"/>
    <xdr:pic>
      <xdr:nvPicPr>
        <xdr:cNvPr id="10263" name="Picture 10262">
          <a:hlinkClick xmlns:r="http://schemas.openxmlformats.org/officeDocument/2006/relationships" r:id="rId5" tgtFrame="_top"/>
          <a:extLst>
            <a:ext uri="{FF2B5EF4-FFF2-40B4-BE49-F238E27FC236}">
              <a16:creationId xmlns:a16="http://schemas.microsoft.com/office/drawing/2014/main" id="{A7C64B43-7177-4ADD-9CCA-C0218C7C1E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241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249</xdr:row>
      <xdr:rowOff>114300</xdr:rowOff>
    </xdr:from>
    <xdr:ext cx="152400" cy="152400"/>
    <xdr:pic>
      <xdr:nvPicPr>
        <xdr:cNvPr id="10264" name="Picture 10263">
          <a:hlinkClick xmlns:r="http://schemas.openxmlformats.org/officeDocument/2006/relationships" r:id="rId6" tgtFrame="_top"/>
          <a:extLst>
            <a:ext uri="{FF2B5EF4-FFF2-40B4-BE49-F238E27FC236}">
              <a16:creationId xmlns:a16="http://schemas.microsoft.com/office/drawing/2014/main" id="{214AF900-EC02-417D-8E1E-1ECCC42102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52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251</xdr:row>
      <xdr:rowOff>171450</xdr:rowOff>
    </xdr:from>
    <xdr:ext cx="152400" cy="152400"/>
    <xdr:pic>
      <xdr:nvPicPr>
        <xdr:cNvPr id="10265" name="Picture 10264">
          <a:hlinkClick xmlns:r="http://schemas.openxmlformats.org/officeDocument/2006/relationships" r:id="rId7" tgtFrame="_top"/>
          <a:extLst>
            <a:ext uri="{FF2B5EF4-FFF2-40B4-BE49-F238E27FC236}">
              <a16:creationId xmlns:a16="http://schemas.microsoft.com/office/drawing/2014/main" id="{561BDBB4-266D-4584-9C1D-0A1B997EF8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7113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xdr:row>
      <xdr:rowOff>228600</xdr:rowOff>
    </xdr:from>
    <xdr:ext cx="152400" cy="152400"/>
    <xdr:pic>
      <xdr:nvPicPr>
        <xdr:cNvPr id="10266" name="Picture 10265">
          <a:hlinkClick xmlns:r="http://schemas.openxmlformats.org/officeDocument/2006/relationships" r:id="rId8" tgtFrame="_top"/>
          <a:extLst>
            <a:ext uri="{FF2B5EF4-FFF2-40B4-BE49-F238E27FC236}">
              <a16:creationId xmlns:a16="http://schemas.microsoft.com/office/drawing/2014/main" id="{69DA9E0B-78D6-4F56-9F54-8BECDB2B2B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03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116</xdr:row>
      <xdr:rowOff>285750</xdr:rowOff>
    </xdr:from>
    <xdr:ext cx="152400" cy="152400"/>
    <xdr:pic>
      <xdr:nvPicPr>
        <xdr:cNvPr id="10267" name="Picture 10266">
          <a:hlinkClick xmlns:r="http://schemas.openxmlformats.org/officeDocument/2006/relationships" r:id="rId9" tgtFrame="_top"/>
          <a:extLst>
            <a:ext uri="{FF2B5EF4-FFF2-40B4-BE49-F238E27FC236}">
              <a16:creationId xmlns:a16="http://schemas.microsoft.com/office/drawing/2014/main" id="{6E5EB629-88C6-4EE3-8F4A-97EE356273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0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296</xdr:row>
      <xdr:rowOff>342900</xdr:rowOff>
    </xdr:from>
    <xdr:ext cx="152400" cy="152400"/>
    <xdr:pic>
      <xdr:nvPicPr>
        <xdr:cNvPr id="10268" name="Picture 10267">
          <a:hlinkClick xmlns:r="http://schemas.openxmlformats.org/officeDocument/2006/relationships" r:id="rId10" tgtFrame="_top"/>
          <a:extLst>
            <a:ext uri="{FF2B5EF4-FFF2-40B4-BE49-F238E27FC236}">
              <a16:creationId xmlns:a16="http://schemas.microsoft.com/office/drawing/2014/main" id="{DB60F7CC-917E-4BC2-BF8B-1BBE8F7C3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20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286</xdr:row>
      <xdr:rowOff>0</xdr:rowOff>
    </xdr:from>
    <xdr:ext cx="152400" cy="152400"/>
    <xdr:pic>
      <xdr:nvPicPr>
        <xdr:cNvPr id="10269" name="Picture 10268">
          <a:hlinkClick xmlns:r="http://schemas.openxmlformats.org/officeDocument/2006/relationships" r:id="rId11" tgtFrame="_top"/>
          <a:extLst>
            <a:ext uri="{FF2B5EF4-FFF2-40B4-BE49-F238E27FC236}">
              <a16:creationId xmlns:a16="http://schemas.microsoft.com/office/drawing/2014/main" id="{8CB5A513-7E7F-446C-838E-A6CEE88C95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27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166</xdr:row>
      <xdr:rowOff>457200</xdr:rowOff>
    </xdr:from>
    <xdr:ext cx="152400" cy="152400"/>
    <xdr:pic>
      <xdr:nvPicPr>
        <xdr:cNvPr id="10270" name="Picture 10269">
          <a:hlinkClick xmlns:r="http://schemas.openxmlformats.org/officeDocument/2006/relationships" r:id="rId12" tgtFrame="_top"/>
          <a:extLst>
            <a:ext uri="{FF2B5EF4-FFF2-40B4-BE49-F238E27FC236}">
              <a16:creationId xmlns:a16="http://schemas.microsoft.com/office/drawing/2014/main" id="{C6E55846-DBD4-42BB-B6BD-CD81796EA9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53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157</xdr:row>
      <xdr:rowOff>514350</xdr:rowOff>
    </xdr:from>
    <xdr:ext cx="152400" cy="152400"/>
    <xdr:pic>
      <xdr:nvPicPr>
        <xdr:cNvPr id="10271" name="Picture 10270">
          <a:hlinkClick xmlns:r="http://schemas.openxmlformats.org/officeDocument/2006/relationships" r:id="rId13" tgtFrame="_top"/>
          <a:extLst>
            <a:ext uri="{FF2B5EF4-FFF2-40B4-BE49-F238E27FC236}">
              <a16:creationId xmlns:a16="http://schemas.microsoft.com/office/drawing/2014/main" id="{C533C134-4E0B-4DEA-9B5D-4D8A8266AA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13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298</xdr:row>
      <xdr:rowOff>571500</xdr:rowOff>
    </xdr:from>
    <xdr:ext cx="152400" cy="152400"/>
    <xdr:pic>
      <xdr:nvPicPr>
        <xdr:cNvPr id="10272" name="Picture 10271">
          <a:hlinkClick xmlns:r="http://schemas.openxmlformats.org/officeDocument/2006/relationships" r:id="rId14" tgtFrame="_top"/>
          <a:extLst>
            <a:ext uri="{FF2B5EF4-FFF2-40B4-BE49-F238E27FC236}">
              <a16:creationId xmlns:a16="http://schemas.microsoft.com/office/drawing/2014/main" id="{B75CD1EE-D746-4DD4-9763-A35149F93E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74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1294</xdr:row>
      <xdr:rowOff>0</xdr:rowOff>
    </xdr:from>
    <xdr:ext cx="152400" cy="152400"/>
    <xdr:pic>
      <xdr:nvPicPr>
        <xdr:cNvPr id="10273" name="Picture 10272">
          <a:hlinkClick xmlns:r="http://schemas.openxmlformats.org/officeDocument/2006/relationships" r:id="rId15" tgtFrame="_top"/>
          <a:extLst>
            <a:ext uri="{FF2B5EF4-FFF2-40B4-BE49-F238E27FC236}">
              <a16:creationId xmlns:a16="http://schemas.microsoft.com/office/drawing/2014/main" id="{EDD05D06-31F4-4A48-AD4A-0C8DC47D1D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510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1294</xdr:row>
      <xdr:rowOff>0</xdr:rowOff>
    </xdr:from>
    <xdr:ext cx="152400" cy="155864"/>
    <xdr:pic>
      <xdr:nvPicPr>
        <xdr:cNvPr id="10274" name="Picture 10273">
          <a:hlinkClick xmlns:r="http://schemas.openxmlformats.org/officeDocument/2006/relationships" r:id="rId16" tgtFrame="_top"/>
          <a:extLst>
            <a:ext uri="{FF2B5EF4-FFF2-40B4-BE49-F238E27FC236}">
              <a16:creationId xmlns:a16="http://schemas.microsoft.com/office/drawing/2014/main" id="{49E0CA3A-C345-4D59-89CA-D3739393D2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5109800"/>
          <a:ext cx="152400" cy="155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1327</xdr:row>
      <xdr:rowOff>0</xdr:rowOff>
    </xdr:from>
    <xdr:ext cx="152400" cy="152400"/>
    <xdr:pic>
      <xdr:nvPicPr>
        <xdr:cNvPr id="10275" name="Picture 10274">
          <a:hlinkClick xmlns:r="http://schemas.openxmlformats.org/officeDocument/2006/relationships" r:id="rId17" tgtFrame="_top"/>
          <a:extLst>
            <a:ext uri="{FF2B5EF4-FFF2-40B4-BE49-F238E27FC236}">
              <a16:creationId xmlns:a16="http://schemas.microsoft.com/office/drawing/2014/main" id="{E0B1B6A0-2A4E-418E-86F5-AD4CFBD27C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391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242</xdr:row>
      <xdr:rowOff>800100</xdr:rowOff>
    </xdr:from>
    <xdr:ext cx="152400" cy="148070"/>
    <xdr:pic>
      <xdr:nvPicPr>
        <xdr:cNvPr id="10276" name="Picture 10275">
          <a:hlinkClick xmlns:r="http://schemas.openxmlformats.org/officeDocument/2006/relationships" r:id="rId18" tgtFrame="_top"/>
          <a:extLst>
            <a:ext uri="{FF2B5EF4-FFF2-40B4-BE49-F238E27FC236}">
              <a16:creationId xmlns:a16="http://schemas.microsoft.com/office/drawing/2014/main" id="{8A50C6A7-7FBA-4BAF-893D-AEE6707A3E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808100"/>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240</xdr:row>
      <xdr:rowOff>857250</xdr:rowOff>
    </xdr:from>
    <xdr:ext cx="152400" cy="148070"/>
    <xdr:pic>
      <xdr:nvPicPr>
        <xdr:cNvPr id="10277" name="Picture 10276">
          <a:hlinkClick xmlns:r="http://schemas.openxmlformats.org/officeDocument/2006/relationships" r:id="rId19" tgtFrame="_top"/>
          <a:extLst>
            <a:ext uri="{FF2B5EF4-FFF2-40B4-BE49-F238E27FC236}">
              <a16:creationId xmlns:a16="http://schemas.microsoft.com/office/drawing/2014/main" id="{C26590A9-A7AD-4E00-A11E-8A22EE286D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274700"/>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127</xdr:row>
      <xdr:rowOff>66675</xdr:rowOff>
    </xdr:from>
    <xdr:ext cx="152400" cy="152400"/>
    <xdr:pic>
      <xdr:nvPicPr>
        <xdr:cNvPr id="10278" name="Picture 10277">
          <a:hlinkClick xmlns:r="http://schemas.openxmlformats.org/officeDocument/2006/relationships" r:id="rId21" tgtFrame="_top"/>
          <a:extLst>
            <a:ext uri="{FF2B5EF4-FFF2-40B4-BE49-F238E27FC236}">
              <a16:creationId xmlns:a16="http://schemas.microsoft.com/office/drawing/2014/main" id="{9C51057F-BFDF-4224-B249-CC2ABA3F1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937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277</xdr:row>
      <xdr:rowOff>180975</xdr:rowOff>
    </xdr:from>
    <xdr:ext cx="152400" cy="152400"/>
    <xdr:pic>
      <xdr:nvPicPr>
        <xdr:cNvPr id="10279" name="Picture 10278">
          <a:hlinkClick xmlns:r="http://schemas.openxmlformats.org/officeDocument/2006/relationships" r:id="rId23" tgtFrame="_top"/>
          <a:extLst>
            <a:ext uri="{FF2B5EF4-FFF2-40B4-BE49-F238E27FC236}">
              <a16:creationId xmlns:a16="http://schemas.microsoft.com/office/drawing/2014/main" id="{57671674-56AF-4FBA-BDD2-FBB4807EE5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05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287</xdr:row>
      <xdr:rowOff>238125</xdr:rowOff>
    </xdr:from>
    <xdr:ext cx="152400" cy="152400"/>
    <xdr:pic>
      <xdr:nvPicPr>
        <xdr:cNvPr id="10280" name="Picture 10279">
          <a:hlinkClick xmlns:r="http://schemas.openxmlformats.org/officeDocument/2006/relationships" r:id="rId24" tgtFrame="_top"/>
          <a:extLst>
            <a:ext uri="{FF2B5EF4-FFF2-40B4-BE49-F238E27FC236}">
              <a16:creationId xmlns:a16="http://schemas.microsoft.com/office/drawing/2014/main" id="{11519850-17F9-4E64-AD50-7567DB4B11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78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177</xdr:row>
      <xdr:rowOff>409575</xdr:rowOff>
    </xdr:from>
    <xdr:ext cx="152400" cy="152400"/>
    <xdr:pic>
      <xdr:nvPicPr>
        <xdr:cNvPr id="10281" name="Picture 10280">
          <a:hlinkClick xmlns:r="http://schemas.openxmlformats.org/officeDocument/2006/relationships" r:id="rId27" tgtFrame="_top"/>
          <a:extLst>
            <a:ext uri="{FF2B5EF4-FFF2-40B4-BE49-F238E27FC236}">
              <a16:creationId xmlns:a16="http://schemas.microsoft.com/office/drawing/2014/main" id="{17C29876-FC94-49FC-9AD5-423C210F9D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47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174</xdr:row>
      <xdr:rowOff>523875</xdr:rowOff>
    </xdr:from>
    <xdr:ext cx="152400" cy="152400"/>
    <xdr:pic>
      <xdr:nvPicPr>
        <xdr:cNvPr id="10282" name="Picture 10281">
          <a:hlinkClick xmlns:r="http://schemas.openxmlformats.org/officeDocument/2006/relationships" r:id="rId29" tgtFrame="_top"/>
          <a:extLst>
            <a:ext uri="{FF2B5EF4-FFF2-40B4-BE49-F238E27FC236}">
              <a16:creationId xmlns:a16="http://schemas.microsoft.com/office/drawing/2014/main" id="{88BA5248-316E-4ED1-BC0C-1D8B064E97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67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623</xdr:row>
      <xdr:rowOff>581025</xdr:rowOff>
    </xdr:from>
    <xdr:ext cx="152400" cy="152400"/>
    <xdr:pic>
      <xdr:nvPicPr>
        <xdr:cNvPr id="10283" name="Picture 10282">
          <a:hlinkClick xmlns:r="http://schemas.openxmlformats.org/officeDocument/2006/relationships" r:id="rId30" tgtFrame="_top"/>
          <a:extLst>
            <a:ext uri="{FF2B5EF4-FFF2-40B4-BE49-F238E27FC236}">
              <a16:creationId xmlns:a16="http://schemas.microsoft.com/office/drawing/2014/main" id="{9A45304A-4370-4681-8DE5-4C6360A8E5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642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xdr:row>
      <xdr:rowOff>638175</xdr:rowOff>
    </xdr:from>
    <xdr:ext cx="152400" cy="152400"/>
    <xdr:pic>
      <xdr:nvPicPr>
        <xdr:cNvPr id="10284" name="Picture 10283">
          <a:hlinkClick xmlns:r="http://schemas.openxmlformats.org/officeDocument/2006/relationships" r:id="rId31" tgtFrame="_top"/>
          <a:extLst>
            <a:ext uri="{FF2B5EF4-FFF2-40B4-BE49-F238E27FC236}">
              <a16:creationId xmlns:a16="http://schemas.microsoft.com/office/drawing/2014/main" id="{D6A543A0-72DF-4694-B363-6D5328A333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3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176</xdr:row>
      <xdr:rowOff>695325</xdr:rowOff>
    </xdr:from>
    <xdr:ext cx="152400" cy="152400"/>
    <xdr:pic>
      <xdr:nvPicPr>
        <xdr:cNvPr id="10285" name="Picture 10284">
          <a:hlinkClick xmlns:r="http://schemas.openxmlformats.org/officeDocument/2006/relationships" r:id="rId32" tgtFrame="_top"/>
          <a:extLst>
            <a:ext uri="{FF2B5EF4-FFF2-40B4-BE49-F238E27FC236}">
              <a16:creationId xmlns:a16="http://schemas.microsoft.com/office/drawing/2014/main" id="{3917A8F0-490A-4BE0-9744-963B71F3EF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20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227</xdr:row>
      <xdr:rowOff>752475</xdr:rowOff>
    </xdr:from>
    <xdr:ext cx="152400" cy="148070"/>
    <xdr:pic>
      <xdr:nvPicPr>
        <xdr:cNvPr id="10286" name="Picture 10285">
          <a:hlinkClick xmlns:r="http://schemas.openxmlformats.org/officeDocument/2006/relationships" r:id="rId33" tgtFrame="_top"/>
          <a:extLst>
            <a:ext uri="{FF2B5EF4-FFF2-40B4-BE49-F238E27FC236}">
              <a16:creationId xmlns:a16="http://schemas.microsoft.com/office/drawing/2014/main" id="{5F141690-47AA-4756-9E99-6F573002B9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807600"/>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xdr:row>
      <xdr:rowOff>809625</xdr:rowOff>
    </xdr:from>
    <xdr:ext cx="152400" cy="148071"/>
    <xdr:pic>
      <xdr:nvPicPr>
        <xdr:cNvPr id="10287" name="Picture 10286">
          <a:hlinkClick xmlns:r="http://schemas.openxmlformats.org/officeDocument/2006/relationships" r:id="rId34" tgtFrame="_top"/>
          <a:extLst>
            <a:ext uri="{FF2B5EF4-FFF2-40B4-BE49-F238E27FC236}">
              <a16:creationId xmlns:a16="http://schemas.microsoft.com/office/drawing/2014/main" id="{D9B4F856-EB29-4BB0-94C0-994614F55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137100"/>
          <a:ext cx="152400" cy="1480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219</xdr:row>
      <xdr:rowOff>866775</xdr:rowOff>
    </xdr:from>
    <xdr:ext cx="152400" cy="148070"/>
    <xdr:pic>
      <xdr:nvPicPr>
        <xdr:cNvPr id="10288" name="Picture 10287">
          <a:hlinkClick xmlns:r="http://schemas.openxmlformats.org/officeDocument/2006/relationships" r:id="rId35" tgtFrame="_top"/>
          <a:extLst>
            <a:ext uri="{FF2B5EF4-FFF2-40B4-BE49-F238E27FC236}">
              <a16:creationId xmlns:a16="http://schemas.microsoft.com/office/drawing/2014/main" id="{68E4DA54-CD01-4F96-AF11-688551ED8E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674000"/>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621</xdr:row>
      <xdr:rowOff>19050</xdr:rowOff>
    </xdr:from>
    <xdr:ext cx="152400" cy="152400"/>
    <xdr:pic>
      <xdr:nvPicPr>
        <xdr:cNvPr id="10289" name="Picture 10288">
          <a:hlinkClick xmlns:r="http://schemas.openxmlformats.org/officeDocument/2006/relationships" r:id="rId36" tgtFrame="_top"/>
          <a:extLst>
            <a:ext uri="{FF2B5EF4-FFF2-40B4-BE49-F238E27FC236}">
              <a16:creationId xmlns:a16="http://schemas.microsoft.com/office/drawing/2014/main" id="{598C0CB2-CB47-45E3-9F24-112710321C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563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496</xdr:row>
      <xdr:rowOff>133350</xdr:rowOff>
    </xdr:from>
    <xdr:ext cx="152400" cy="152400"/>
    <xdr:pic>
      <xdr:nvPicPr>
        <xdr:cNvPr id="10290" name="Picture 10289">
          <a:hlinkClick xmlns:r="http://schemas.openxmlformats.org/officeDocument/2006/relationships" r:id="rId38" tgtFrame="_top"/>
          <a:extLst>
            <a:ext uri="{FF2B5EF4-FFF2-40B4-BE49-F238E27FC236}">
              <a16:creationId xmlns:a16="http://schemas.microsoft.com/office/drawing/2014/main" id="{85FBFB10-E8F0-49FF-9197-FD557B6042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241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496</xdr:row>
      <xdr:rowOff>1095375</xdr:rowOff>
    </xdr:from>
    <xdr:ext cx="152400" cy="152400"/>
    <xdr:pic>
      <xdr:nvPicPr>
        <xdr:cNvPr id="10291" name="Picture 10290">
          <a:hlinkClick xmlns:r="http://schemas.openxmlformats.org/officeDocument/2006/relationships" r:id="rId39" tgtFrame="_top"/>
          <a:extLst>
            <a:ext uri="{FF2B5EF4-FFF2-40B4-BE49-F238E27FC236}">
              <a16:creationId xmlns:a16="http://schemas.microsoft.com/office/drawing/2014/main" id="{505A10E1-EF55-4ED8-BC09-EC92242BC9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254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1204</xdr:row>
      <xdr:rowOff>0</xdr:rowOff>
    </xdr:from>
    <xdr:ext cx="152400" cy="148071"/>
    <xdr:pic>
      <xdr:nvPicPr>
        <xdr:cNvPr id="10292" name="Picture 10291">
          <a:hlinkClick xmlns:r="http://schemas.openxmlformats.org/officeDocument/2006/relationships" r:id="rId41" tgtFrame="_top"/>
          <a:extLst>
            <a:ext uri="{FF2B5EF4-FFF2-40B4-BE49-F238E27FC236}">
              <a16:creationId xmlns:a16="http://schemas.microsoft.com/office/drawing/2014/main" id="{1F57373C-6D54-4952-B976-C276EA7EF8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106800"/>
          <a:ext cx="152400" cy="1480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1204</xdr:row>
      <xdr:rowOff>0</xdr:rowOff>
    </xdr:from>
    <xdr:ext cx="152400" cy="152400"/>
    <xdr:pic>
      <xdr:nvPicPr>
        <xdr:cNvPr id="10293" name="Picture 10292">
          <a:hlinkClick xmlns:r="http://schemas.openxmlformats.org/officeDocument/2006/relationships" r:id="rId42" tgtFrame="_top"/>
          <a:extLst>
            <a:ext uri="{FF2B5EF4-FFF2-40B4-BE49-F238E27FC236}">
              <a16:creationId xmlns:a16="http://schemas.microsoft.com/office/drawing/2014/main" id="{642C9191-BF4A-49E6-9F44-49F12E5562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10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374</xdr:row>
      <xdr:rowOff>228600</xdr:rowOff>
    </xdr:from>
    <xdr:ext cx="152400" cy="152400"/>
    <xdr:pic>
      <xdr:nvPicPr>
        <xdr:cNvPr id="10294" name="Picture 10293">
          <a:hlinkClick xmlns:r="http://schemas.openxmlformats.org/officeDocument/2006/relationships" r:id="rId46" tgtFrame="_top"/>
          <a:extLst>
            <a:ext uri="{FF2B5EF4-FFF2-40B4-BE49-F238E27FC236}">
              <a16:creationId xmlns:a16="http://schemas.microsoft.com/office/drawing/2014/main" id="{0512DEB9-ADCD-4D43-9928-43DCE34A25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997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816</xdr:row>
      <xdr:rowOff>285750</xdr:rowOff>
    </xdr:from>
    <xdr:ext cx="152400" cy="152400"/>
    <xdr:pic>
      <xdr:nvPicPr>
        <xdr:cNvPr id="10295" name="Picture 10294">
          <a:hlinkClick xmlns:r="http://schemas.openxmlformats.org/officeDocument/2006/relationships" r:id="rId47" tgtFrame="_top"/>
          <a:extLst>
            <a:ext uri="{FF2B5EF4-FFF2-40B4-BE49-F238E27FC236}">
              <a16:creationId xmlns:a16="http://schemas.microsoft.com/office/drawing/2014/main" id="{33D23759-B516-4066-9CFC-7AF394944F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789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612</xdr:row>
      <xdr:rowOff>400050</xdr:rowOff>
    </xdr:from>
    <xdr:ext cx="152400" cy="152400"/>
    <xdr:pic>
      <xdr:nvPicPr>
        <xdr:cNvPr id="10296" name="Picture 10295">
          <a:hlinkClick xmlns:r="http://schemas.openxmlformats.org/officeDocument/2006/relationships" r:id="rId49" tgtFrame="_top"/>
          <a:extLst>
            <a:ext uri="{FF2B5EF4-FFF2-40B4-BE49-F238E27FC236}">
              <a16:creationId xmlns:a16="http://schemas.microsoft.com/office/drawing/2014/main" id="{5F262FB5-848E-44A3-8602-A1F64FB299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348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804</xdr:row>
      <xdr:rowOff>514350</xdr:rowOff>
    </xdr:from>
    <xdr:ext cx="152400" cy="152400"/>
    <xdr:pic>
      <xdr:nvPicPr>
        <xdr:cNvPr id="10297" name="Picture 10296">
          <a:hlinkClick xmlns:r="http://schemas.openxmlformats.org/officeDocument/2006/relationships" r:id="rId51" tgtFrame="_top"/>
          <a:extLst>
            <a:ext uri="{FF2B5EF4-FFF2-40B4-BE49-F238E27FC236}">
              <a16:creationId xmlns:a16="http://schemas.microsoft.com/office/drawing/2014/main" id="{B2F873BB-F363-40E5-8E0A-A7A95A6072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469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47</xdr:row>
      <xdr:rowOff>1047750</xdr:rowOff>
    </xdr:from>
    <xdr:ext cx="152400" cy="152400"/>
    <xdr:pic>
      <xdr:nvPicPr>
        <xdr:cNvPr id="10298" name="Picture 10297">
          <a:hlinkClick xmlns:r="http://schemas.openxmlformats.org/officeDocument/2006/relationships" r:id="rId54" tgtFrame="_top"/>
          <a:extLst>
            <a:ext uri="{FF2B5EF4-FFF2-40B4-BE49-F238E27FC236}">
              <a16:creationId xmlns:a16="http://schemas.microsoft.com/office/drawing/2014/main" id="{3D266D6D-6A70-478C-BA2E-D1E55031F8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80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52</xdr:row>
      <xdr:rowOff>1276350</xdr:rowOff>
    </xdr:from>
    <xdr:ext cx="152400" cy="152400"/>
    <xdr:pic>
      <xdr:nvPicPr>
        <xdr:cNvPr id="10299" name="Picture 10298">
          <a:hlinkClick xmlns:r="http://schemas.openxmlformats.org/officeDocument/2006/relationships" r:id="rId58" tgtFrame="_top"/>
          <a:extLst>
            <a:ext uri="{FF2B5EF4-FFF2-40B4-BE49-F238E27FC236}">
              <a16:creationId xmlns:a16="http://schemas.microsoft.com/office/drawing/2014/main" id="{7919F287-A6B2-4B40-A63B-57AD759046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13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151</xdr:row>
      <xdr:rowOff>304800</xdr:rowOff>
    </xdr:from>
    <xdr:ext cx="152400" cy="152400"/>
    <xdr:pic>
      <xdr:nvPicPr>
        <xdr:cNvPr id="10300" name="Picture 10299">
          <a:hlinkClick xmlns:r="http://schemas.openxmlformats.org/officeDocument/2006/relationships" r:id="rId60" tgtFrame="_top"/>
          <a:extLst>
            <a:ext uri="{FF2B5EF4-FFF2-40B4-BE49-F238E27FC236}">
              <a16:creationId xmlns:a16="http://schemas.microsoft.com/office/drawing/2014/main" id="{FDEB59CF-766E-4F96-A634-370E126B49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538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xdr:row>
      <xdr:rowOff>0</xdr:rowOff>
    </xdr:from>
    <xdr:ext cx="152400" cy="152400"/>
    <xdr:pic>
      <xdr:nvPicPr>
        <xdr:cNvPr id="10301" name="Picture 10300">
          <a:hlinkClick xmlns:r="http://schemas.openxmlformats.org/officeDocument/2006/relationships" r:id="rId61" tgtFrame="_top"/>
          <a:extLst>
            <a:ext uri="{FF2B5EF4-FFF2-40B4-BE49-F238E27FC236}">
              <a16:creationId xmlns:a16="http://schemas.microsoft.com/office/drawing/2014/main" id="{E990DA4F-2B59-4FD1-9D53-0A0BBC4887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13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168</xdr:row>
      <xdr:rowOff>57150</xdr:rowOff>
    </xdr:from>
    <xdr:ext cx="152400" cy="152400"/>
    <xdr:pic>
      <xdr:nvPicPr>
        <xdr:cNvPr id="10302" name="Picture 10301">
          <a:hlinkClick xmlns:r="http://schemas.openxmlformats.org/officeDocument/2006/relationships" r:id="rId62" tgtFrame="_top"/>
          <a:extLst>
            <a:ext uri="{FF2B5EF4-FFF2-40B4-BE49-F238E27FC236}">
              <a16:creationId xmlns:a16="http://schemas.microsoft.com/office/drawing/2014/main" id="{AD1BCBE9-50C1-4A3C-839D-9240D9D984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86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138</xdr:row>
      <xdr:rowOff>295275</xdr:rowOff>
    </xdr:from>
    <xdr:ext cx="152400" cy="152400"/>
    <xdr:pic>
      <xdr:nvPicPr>
        <xdr:cNvPr id="10303" name="Picture 10302">
          <a:hlinkClick xmlns:r="http://schemas.openxmlformats.org/officeDocument/2006/relationships" r:id="rId63" tgtFrame="_top"/>
          <a:extLst>
            <a:ext uri="{FF2B5EF4-FFF2-40B4-BE49-F238E27FC236}">
              <a16:creationId xmlns:a16="http://schemas.microsoft.com/office/drawing/2014/main" id="{511426C2-3658-4F9E-80B8-3481DC4E89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07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137</xdr:row>
      <xdr:rowOff>533400</xdr:rowOff>
    </xdr:from>
    <xdr:ext cx="152400" cy="152400"/>
    <xdr:pic>
      <xdr:nvPicPr>
        <xdr:cNvPr id="10304" name="Picture 10303">
          <a:hlinkClick xmlns:r="http://schemas.openxmlformats.org/officeDocument/2006/relationships" r:id="rId64" tgtFrame="_top"/>
          <a:extLst>
            <a:ext uri="{FF2B5EF4-FFF2-40B4-BE49-F238E27FC236}">
              <a16:creationId xmlns:a16="http://schemas.microsoft.com/office/drawing/2014/main" id="{0231E1D2-D96C-4274-BAC3-662DD7403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80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171</xdr:row>
      <xdr:rowOff>590550</xdr:rowOff>
    </xdr:from>
    <xdr:ext cx="152400" cy="152400"/>
    <xdr:pic>
      <xdr:nvPicPr>
        <xdr:cNvPr id="10305" name="Picture 10304">
          <a:hlinkClick xmlns:r="http://schemas.openxmlformats.org/officeDocument/2006/relationships" r:id="rId65" tgtFrame="_top"/>
          <a:extLst>
            <a:ext uri="{FF2B5EF4-FFF2-40B4-BE49-F238E27FC236}">
              <a16:creationId xmlns:a16="http://schemas.microsoft.com/office/drawing/2014/main" id="{D6C92EC1-D151-420B-8BDC-7BBB160DEF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87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148</xdr:row>
      <xdr:rowOff>647700</xdr:rowOff>
    </xdr:from>
    <xdr:ext cx="152400" cy="152400"/>
    <xdr:pic>
      <xdr:nvPicPr>
        <xdr:cNvPr id="10306" name="Picture 10305">
          <a:hlinkClick xmlns:r="http://schemas.openxmlformats.org/officeDocument/2006/relationships" r:id="rId66" tgtFrame="_top"/>
          <a:extLst>
            <a:ext uri="{FF2B5EF4-FFF2-40B4-BE49-F238E27FC236}">
              <a16:creationId xmlns:a16="http://schemas.microsoft.com/office/drawing/2014/main" id="{92631E67-A595-4B65-99AB-2261A3423E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73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xdr:row>
      <xdr:rowOff>704850</xdr:rowOff>
    </xdr:from>
    <xdr:ext cx="152400" cy="152400"/>
    <xdr:pic>
      <xdr:nvPicPr>
        <xdr:cNvPr id="10307" name="Picture 10306">
          <a:hlinkClick xmlns:r="http://schemas.openxmlformats.org/officeDocument/2006/relationships" r:id="rId67" tgtFrame="_top"/>
          <a:extLst>
            <a:ext uri="{FF2B5EF4-FFF2-40B4-BE49-F238E27FC236}">
              <a16:creationId xmlns:a16="http://schemas.microsoft.com/office/drawing/2014/main" id="{04766680-1C76-4EDA-A08A-613CA7AB21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80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165</xdr:row>
      <xdr:rowOff>762000</xdr:rowOff>
    </xdr:from>
    <xdr:ext cx="152400" cy="152400"/>
    <xdr:pic>
      <xdr:nvPicPr>
        <xdr:cNvPr id="10308" name="Picture 10307">
          <a:hlinkClick xmlns:r="http://schemas.openxmlformats.org/officeDocument/2006/relationships" r:id="rId68" tgtFrame="_top"/>
          <a:extLst>
            <a:ext uri="{FF2B5EF4-FFF2-40B4-BE49-F238E27FC236}">
              <a16:creationId xmlns:a16="http://schemas.microsoft.com/office/drawing/2014/main" id="{83CC74B5-57DD-4D6F-AF04-745B3F97E1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27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183</xdr:row>
      <xdr:rowOff>819150</xdr:rowOff>
    </xdr:from>
    <xdr:ext cx="152400" cy="152400"/>
    <xdr:pic>
      <xdr:nvPicPr>
        <xdr:cNvPr id="10309" name="Picture 10308">
          <a:hlinkClick xmlns:r="http://schemas.openxmlformats.org/officeDocument/2006/relationships" r:id="rId69" tgtFrame="_top"/>
          <a:extLst>
            <a:ext uri="{FF2B5EF4-FFF2-40B4-BE49-F238E27FC236}">
              <a16:creationId xmlns:a16="http://schemas.microsoft.com/office/drawing/2014/main" id="{56AFAC1B-7FBA-4BFA-930F-8A79682AA3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07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198</xdr:row>
      <xdr:rowOff>876300</xdr:rowOff>
    </xdr:from>
    <xdr:ext cx="152400" cy="152400"/>
    <xdr:pic>
      <xdr:nvPicPr>
        <xdr:cNvPr id="10310" name="Picture 10309">
          <a:hlinkClick xmlns:r="http://schemas.openxmlformats.org/officeDocument/2006/relationships" r:id="rId70" tgtFrame="_top"/>
          <a:extLst>
            <a:ext uri="{FF2B5EF4-FFF2-40B4-BE49-F238E27FC236}">
              <a16:creationId xmlns:a16="http://schemas.microsoft.com/office/drawing/2014/main" id="{E9E43C36-FFB2-4E09-B320-7BCB422B5F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07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1204</xdr:row>
      <xdr:rowOff>0</xdr:rowOff>
    </xdr:from>
    <xdr:ext cx="152400" cy="152400"/>
    <xdr:pic>
      <xdr:nvPicPr>
        <xdr:cNvPr id="10311" name="Picture 10310">
          <a:hlinkClick xmlns:r="http://schemas.openxmlformats.org/officeDocument/2006/relationships" r:id="rId72" tgtFrame="_top"/>
          <a:extLst>
            <a:ext uri="{FF2B5EF4-FFF2-40B4-BE49-F238E27FC236}">
              <a16:creationId xmlns:a16="http://schemas.microsoft.com/office/drawing/2014/main" id="{4CB82C4F-90FC-4CF4-9724-12DE1E608C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10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206</xdr:row>
      <xdr:rowOff>1047750</xdr:rowOff>
    </xdr:from>
    <xdr:ext cx="152400" cy="152400"/>
    <xdr:pic>
      <xdr:nvPicPr>
        <xdr:cNvPr id="10312" name="Picture 10311">
          <a:hlinkClick xmlns:r="http://schemas.openxmlformats.org/officeDocument/2006/relationships" r:id="rId73" tgtFrame="_top"/>
          <a:extLst>
            <a:ext uri="{FF2B5EF4-FFF2-40B4-BE49-F238E27FC236}">
              <a16:creationId xmlns:a16="http://schemas.microsoft.com/office/drawing/2014/main" id="{4DF2D7E7-69D7-4F4E-82C6-DC31C5334D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20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207</xdr:row>
      <xdr:rowOff>1104900</xdr:rowOff>
    </xdr:from>
    <xdr:ext cx="152400" cy="152400"/>
    <xdr:pic>
      <xdr:nvPicPr>
        <xdr:cNvPr id="10313" name="Picture 10312">
          <a:hlinkClick xmlns:r="http://schemas.openxmlformats.org/officeDocument/2006/relationships" r:id="rId74" tgtFrame="_top"/>
          <a:extLst>
            <a:ext uri="{FF2B5EF4-FFF2-40B4-BE49-F238E27FC236}">
              <a16:creationId xmlns:a16="http://schemas.microsoft.com/office/drawing/2014/main" id="{1A0B8A21-8D96-467C-AA1E-F8FDA9DCD7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47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1204</xdr:row>
      <xdr:rowOff>1162050</xdr:rowOff>
    </xdr:from>
    <xdr:ext cx="152400" cy="152400"/>
    <xdr:pic>
      <xdr:nvPicPr>
        <xdr:cNvPr id="10314" name="Picture 10313">
          <a:hlinkClick xmlns:r="http://schemas.openxmlformats.org/officeDocument/2006/relationships" r:id="rId75" tgtFrame="_top"/>
          <a:extLst>
            <a:ext uri="{FF2B5EF4-FFF2-40B4-BE49-F238E27FC236}">
              <a16:creationId xmlns:a16="http://schemas.microsoft.com/office/drawing/2014/main" id="{941C019F-22B5-4BCB-BCCA-DD0BB73A42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37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266</xdr:row>
      <xdr:rowOff>1219200</xdr:rowOff>
    </xdr:from>
    <xdr:ext cx="152400" cy="152400"/>
    <xdr:pic>
      <xdr:nvPicPr>
        <xdr:cNvPr id="10315" name="Picture 10314">
          <a:hlinkClick xmlns:r="http://schemas.openxmlformats.org/officeDocument/2006/relationships" r:id="rId76" tgtFrame="_top"/>
          <a:extLst>
            <a:ext uri="{FF2B5EF4-FFF2-40B4-BE49-F238E27FC236}">
              <a16:creationId xmlns:a16="http://schemas.microsoft.com/office/drawing/2014/main" id="{74167E95-64B3-44BE-BC3D-796A08CEA8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20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269</xdr:row>
      <xdr:rowOff>1276350</xdr:rowOff>
    </xdr:from>
    <xdr:ext cx="152400" cy="152400"/>
    <xdr:pic>
      <xdr:nvPicPr>
        <xdr:cNvPr id="10316" name="Picture 10315">
          <a:hlinkClick xmlns:r="http://schemas.openxmlformats.org/officeDocument/2006/relationships" r:id="rId77" tgtFrame="_top"/>
          <a:extLst>
            <a:ext uri="{FF2B5EF4-FFF2-40B4-BE49-F238E27FC236}">
              <a16:creationId xmlns:a16="http://schemas.microsoft.com/office/drawing/2014/main" id="{CDBEBBE9-AD1E-4335-BBFD-B24DCB06ED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00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271</xdr:row>
      <xdr:rowOff>1333500</xdr:rowOff>
    </xdr:from>
    <xdr:ext cx="152400" cy="152400"/>
    <xdr:pic>
      <xdr:nvPicPr>
        <xdr:cNvPr id="10317" name="Picture 10316">
          <a:hlinkClick xmlns:r="http://schemas.openxmlformats.org/officeDocument/2006/relationships" r:id="rId78" tgtFrame="_top"/>
          <a:extLst>
            <a:ext uri="{FF2B5EF4-FFF2-40B4-BE49-F238E27FC236}">
              <a16:creationId xmlns:a16="http://schemas.microsoft.com/office/drawing/2014/main" id="{C27E08F9-6115-40F7-BDF1-3DC61EFAFB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54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1206</xdr:row>
      <xdr:rowOff>0</xdr:rowOff>
    </xdr:from>
    <xdr:ext cx="152400" cy="152400"/>
    <xdr:pic>
      <xdr:nvPicPr>
        <xdr:cNvPr id="10318" name="Picture 10317">
          <a:hlinkClick xmlns:r="http://schemas.openxmlformats.org/officeDocument/2006/relationships" r:id="rId79" tgtFrame="_top"/>
          <a:extLst>
            <a:ext uri="{FF2B5EF4-FFF2-40B4-BE49-F238E27FC236}">
              <a16:creationId xmlns:a16="http://schemas.microsoft.com/office/drawing/2014/main" id="{AC3AB484-7EAF-4CAD-B95C-8F202AB20E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64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1206</xdr:row>
      <xdr:rowOff>361950</xdr:rowOff>
    </xdr:from>
    <xdr:ext cx="152400" cy="152400"/>
    <xdr:pic>
      <xdr:nvPicPr>
        <xdr:cNvPr id="10319" name="Picture 10318">
          <a:hlinkClick xmlns:r="http://schemas.openxmlformats.org/officeDocument/2006/relationships" r:id="rId80" tgtFrame="_top"/>
          <a:extLst>
            <a:ext uri="{FF2B5EF4-FFF2-40B4-BE49-F238E27FC236}">
              <a16:creationId xmlns:a16="http://schemas.microsoft.com/office/drawing/2014/main" id="{071EB6D5-E526-4707-822A-F08B7C6BDB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90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193</xdr:row>
      <xdr:rowOff>419100</xdr:rowOff>
    </xdr:from>
    <xdr:ext cx="152400" cy="152400"/>
    <xdr:pic>
      <xdr:nvPicPr>
        <xdr:cNvPr id="10320" name="Picture 10319">
          <a:hlinkClick xmlns:r="http://schemas.openxmlformats.org/officeDocument/2006/relationships" r:id="rId81" tgtFrame="_top"/>
          <a:extLst>
            <a:ext uri="{FF2B5EF4-FFF2-40B4-BE49-F238E27FC236}">
              <a16:creationId xmlns:a16="http://schemas.microsoft.com/office/drawing/2014/main" id="{EFDC43AB-8956-4934-9B7C-0ADD038D79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3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185</xdr:row>
      <xdr:rowOff>476250</xdr:rowOff>
    </xdr:from>
    <xdr:ext cx="152400" cy="152400"/>
    <xdr:pic>
      <xdr:nvPicPr>
        <xdr:cNvPr id="10321" name="Picture 10320">
          <a:hlinkClick xmlns:r="http://schemas.openxmlformats.org/officeDocument/2006/relationships" r:id="rId82" tgtFrame="_top"/>
          <a:extLst>
            <a:ext uri="{FF2B5EF4-FFF2-40B4-BE49-F238E27FC236}">
              <a16:creationId xmlns:a16="http://schemas.microsoft.com/office/drawing/2014/main" id="{9C6FDFCC-A68A-45AD-85A2-F664CEB071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60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205</xdr:row>
      <xdr:rowOff>895350</xdr:rowOff>
    </xdr:from>
    <xdr:ext cx="152400" cy="152400"/>
    <xdr:pic>
      <xdr:nvPicPr>
        <xdr:cNvPr id="10322" name="Picture 10321">
          <a:hlinkClick xmlns:r="http://schemas.openxmlformats.org/officeDocument/2006/relationships" r:id="rId83" tgtFrame="_top"/>
          <a:extLst>
            <a:ext uri="{FF2B5EF4-FFF2-40B4-BE49-F238E27FC236}">
              <a16:creationId xmlns:a16="http://schemas.microsoft.com/office/drawing/2014/main" id="{FFE4E0A7-DEE5-448B-81AE-0E26AA81DD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94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209</xdr:row>
      <xdr:rowOff>1314450</xdr:rowOff>
    </xdr:from>
    <xdr:ext cx="152400" cy="152400"/>
    <xdr:pic>
      <xdr:nvPicPr>
        <xdr:cNvPr id="10323" name="Picture 10322">
          <a:hlinkClick xmlns:r="http://schemas.openxmlformats.org/officeDocument/2006/relationships" r:id="rId84" tgtFrame="_top"/>
          <a:extLst>
            <a:ext uri="{FF2B5EF4-FFF2-40B4-BE49-F238E27FC236}">
              <a16:creationId xmlns:a16="http://schemas.microsoft.com/office/drawing/2014/main" id="{B7C7E8F8-7CA0-4A3A-9ECD-0D78E19012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00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238</xdr:row>
      <xdr:rowOff>1371600</xdr:rowOff>
    </xdr:from>
    <xdr:ext cx="152400" cy="152400"/>
    <xdr:pic>
      <xdr:nvPicPr>
        <xdr:cNvPr id="10324" name="Picture 10323">
          <a:hlinkClick xmlns:r="http://schemas.openxmlformats.org/officeDocument/2006/relationships" r:id="rId85" tgtFrame="_top"/>
          <a:extLst>
            <a:ext uri="{FF2B5EF4-FFF2-40B4-BE49-F238E27FC236}">
              <a16:creationId xmlns:a16="http://schemas.microsoft.com/office/drawing/2014/main" id="{6276BD3E-710C-44DD-B1FE-55503A89B9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74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212</xdr:row>
      <xdr:rowOff>1428750</xdr:rowOff>
    </xdr:from>
    <xdr:ext cx="152400" cy="152400"/>
    <xdr:pic>
      <xdr:nvPicPr>
        <xdr:cNvPr id="10325" name="Picture 10324">
          <a:hlinkClick xmlns:r="http://schemas.openxmlformats.org/officeDocument/2006/relationships" r:id="rId86" tgtFrame="_top"/>
          <a:extLst>
            <a:ext uri="{FF2B5EF4-FFF2-40B4-BE49-F238E27FC236}">
              <a16:creationId xmlns:a16="http://schemas.microsoft.com/office/drawing/2014/main" id="{47DAC7FE-3015-459B-91FC-56773E9EB3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80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319</xdr:row>
      <xdr:rowOff>1485900</xdr:rowOff>
    </xdr:from>
    <xdr:ext cx="152400" cy="151534"/>
    <xdr:pic>
      <xdr:nvPicPr>
        <xdr:cNvPr id="10326" name="Picture 10325">
          <a:hlinkClick xmlns:r="http://schemas.openxmlformats.org/officeDocument/2006/relationships" r:id="rId87" tgtFrame="_top"/>
          <a:extLst>
            <a:ext uri="{FF2B5EF4-FFF2-40B4-BE49-F238E27FC236}">
              <a16:creationId xmlns:a16="http://schemas.microsoft.com/office/drawing/2014/main" id="{96EA1AA6-E45B-4990-A8B5-AA6BFCB73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53440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0</xdr:rowOff>
    </xdr:from>
    <xdr:ext cx="152400" cy="151534"/>
    <xdr:pic>
      <xdr:nvPicPr>
        <xdr:cNvPr id="10327" name="Picture 10326">
          <a:hlinkClick xmlns:r="http://schemas.openxmlformats.org/officeDocument/2006/relationships" r:id="rId88" tgtFrame="_top"/>
          <a:extLst>
            <a:ext uri="{FF2B5EF4-FFF2-40B4-BE49-F238E27FC236}">
              <a16:creationId xmlns:a16="http://schemas.microsoft.com/office/drawing/2014/main" id="{4603A660-FF8E-44AB-8B78-4135A7825D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1736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0</xdr:rowOff>
    </xdr:from>
    <xdr:ext cx="152400" cy="151534"/>
    <xdr:pic>
      <xdr:nvPicPr>
        <xdr:cNvPr id="10328" name="Picture 10327">
          <a:hlinkClick xmlns:r="http://schemas.openxmlformats.org/officeDocument/2006/relationships" r:id="rId89" tgtFrame="_top"/>
          <a:extLst>
            <a:ext uri="{FF2B5EF4-FFF2-40B4-BE49-F238E27FC236}">
              <a16:creationId xmlns:a16="http://schemas.microsoft.com/office/drawing/2014/main" id="{7D2C866E-0556-4F60-8CC9-8B927FF52F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1736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0</xdr:rowOff>
    </xdr:from>
    <xdr:ext cx="152400" cy="152400"/>
    <xdr:pic>
      <xdr:nvPicPr>
        <xdr:cNvPr id="10329" name="Picture 10328">
          <a:hlinkClick xmlns:r="http://schemas.openxmlformats.org/officeDocument/2006/relationships" r:id="rId90" tgtFrame="_top"/>
          <a:extLst>
            <a:ext uri="{FF2B5EF4-FFF2-40B4-BE49-F238E27FC236}">
              <a16:creationId xmlns:a16="http://schemas.microsoft.com/office/drawing/2014/main" id="{8037CE41-7783-4F3A-B58A-6BFBAA72A5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17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0</xdr:rowOff>
    </xdr:from>
    <xdr:ext cx="152400" cy="152400"/>
    <xdr:pic>
      <xdr:nvPicPr>
        <xdr:cNvPr id="10330" name="Picture 10329">
          <a:hlinkClick xmlns:r="http://schemas.openxmlformats.org/officeDocument/2006/relationships" r:id="rId91" tgtFrame="_top"/>
          <a:extLst>
            <a:ext uri="{FF2B5EF4-FFF2-40B4-BE49-F238E27FC236}">
              <a16:creationId xmlns:a16="http://schemas.microsoft.com/office/drawing/2014/main" id="{E5FE1700-A146-4D64-BE71-2978529297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17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0</xdr:rowOff>
    </xdr:from>
    <xdr:ext cx="152400" cy="152400"/>
    <xdr:pic>
      <xdr:nvPicPr>
        <xdr:cNvPr id="10331" name="Picture 10330">
          <a:hlinkClick xmlns:r="http://schemas.openxmlformats.org/officeDocument/2006/relationships" r:id="rId92" tgtFrame="_top"/>
          <a:extLst>
            <a:ext uri="{FF2B5EF4-FFF2-40B4-BE49-F238E27FC236}">
              <a16:creationId xmlns:a16="http://schemas.microsoft.com/office/drawing/2014/main" id="{05E8A839-258E-494A-96D9-DCD3DEFD6B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17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270</xdr:row>
      <xdr:rowOff>200025</xdr:rowOff>
    </xdr:from>
    <xdr:ext cx="152400" cy="152400"/>
    <xdr:pic>
      <xdr:nvPicPr>
        <xdr:cNvPr id="10332" name="Picture 10331">
          <a:hlinkClick xmlns:r="http://schemas.openxmlformats.org/officeDocument/2006/relationships" r:id="rId93" tgtFrame="_top"/>
          <a:extLst>
            <a:ext uri="{FF2B5EF4-FFF2-40B4-BE49-F238E27FC236}">
              <a16:creationId xmlns:a16="http://schemas.microsoft.com/office/drawing/2014/main" id="{8283C8C1-23BA-47D9-811F-E539115B47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20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278</xdr:row>
      <xdr:rowOff>257175</xdr:rowOff>
    </xdr:from>
    <xdr:ext cx="152400" cy="152400"/>
    <xdr:pic>
      <xdr:nvPicPr>
        <xdr:cNvPr id="10333" name="Picture 10332">
          <a:hlinkClick xmlns:r="http://schemas.openxmlformats.org/officeDocument/2006/relationships" r:id="rId94" tgtFrame="_top"/>
          <a:extLst>
            <a:ext uri="{FF2B5EF4-FFF2-40B4-BE49-F238E27FC236}">
              <a16:creationId xmlns:a16="http://schemas.microsoft.com/office/drawing/2014/main" id="{FCA3AC8D-76E0-40AD-B555-E63A888551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399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276</xdr:row>
      <xdr:rowOff>314325</xdr:rowOff>
    </xdr:from>
    <xdr:ext cx="152400" cy="152400"/>
    <xdr:pic>
      <xdr:nvPicPr>
        <xdr:cNvPr id="10334" name="Picture 10333">
          <a:hlinkClick xmlns:r="http://schemas.openxmlformats.org/officeDocument/2006/relationships" r:id="rId95" tgtFrame="_top"/>
          <a:extLst>
            <a:ext uri="{FF2B5EF4-FFF2-40B4-BE49-F238E27FC236}">
              <a16:creationId xmlns:a16="http://schemas.microsoft.com/office/drawing/2014/main" id="{8BF6E600-57C4-4DE2-A15B-729CBF84DC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87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0</xdr:rowOff>
    </xdr:from>
    <xdr:ext cx="152400" cy="152400"/>
    <xdr:pic>
      <xdr:nvPicPr>
        <xdr:cNvPr id="10335" name="Picture 10334">
          <a:hlinkClick xmlns:r="http://schemas.openxmlformats.org/officeDocument/2006/relationships" r:id="rId96" tgtFrame="_top"/>
          <a:extLst>
            <a:ext uri="{FF2B5EF4-FFF2-40B4-BE49-F238E27FC236}">
              <a16:creationId xmlns:a16="http://schemas.microsoft.com/office/drawing/2014/main" id="{F277B339-BDBE-4ADA-967E-437DC5FD6F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17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1208</xdr:row>
      <xdr:rowOff>609600</xdr:rowOff>
    </xdr:from>
    <xdr:ext cx="152400" cy="152400"/>
    <xdr:pic>
      <xdr:nvPicPr>
        <xdr:cNvPr id="10336" name="Picture 10335">
          <a:hlinkClick xmlns:r="http://schemas.openxmlformats.org/officeDocument/2006/relationships" r:id="rId97" tgtFrame="_top"/>
          <a:extLst>
            <a:ext uri="{FF2B5EF4-FFF2-40B4-BE49-F238E27FC236}">
              <a16:creationId xmlns:a16="http://schemas.microsoft.com/office/drawing/2014/main" id="{2A64A89D-C818-4FDF-BEAC-4B6E792B3F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44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1209</xdr:row>
      <xdr:rowOff>0</xdr:rowOff>
    </xdr:from>
    <xdr:ext cx="152400" cy="152400"/>
    <xdr:pic>
      <xdr:nvPicPr>
        <xdr:cNvPr id="10337" name="Picture 10336">
          <a:hlinkClick xmlns:r="http://schemas.openxmlformats.org/officeDocument/2006/relationships" r:id="rId98" tgtFrame="_top"/>
          <a:extLst>
            <a:ext uri="{FF2B5EF4-FFF2-40B4-BE49-F238E27FC236}">
              <a16:creationId xmlns:a16="http://schemas.microsoft.com/office/drawing/2014/main" id="{32B6A7F0-B733-4753-9F95-A26558EBEE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44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1209</xdr:row>
      <xdr:rowOff>1085850</xdr:rowOff>
    </xdr:from>
    <xdr:ext cx="152400" cy="152400"/>
    <xdr:pic>
      <xdr:nvPicPr>
        <xdr:cNvPr id="10338" name="Picture 10337">
          <a:hlinkClick xmlns:r="http://schemas.openxmlformats.org/officeDocument/2006/relationships" r:id="rId99" tgtFrame="_top"/>
          <a:extLst>
            <a:ext uri="{FF2B5EF4-FFF2-40B4-BE49-F238E27FC236}">
              <a16:creationId xmlns:a16="http://schemas.microsoft.com/office/drawing/2014/main" id="{058191B6-6DC0-4516-8F92-535C9C0D8E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70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228</xdr:row>
      <xdr:rowOff>57150</xdr:rowOff>
    </xdr:from>
    <xdr:ext cx="152400" cy="152400"/>
    <xdr:pic>
      <xdr:nvPicPr>
        <xdr:cNvPr id="10339" name="Picture 10338">
          <a:hlinkClick xmlns:r="http://schemas.openxmlformats.org/officeDocument/2006/relationships" r:id="rId100" tgtFrame="_top"/>
          <a:extLst>
            <a:ext uri="{FF2B5EF4-FFF2-40B4-BE49-F238E27FC236}">
              <a16:creationId xmlns:a16="http://schemas.microsoft.com/office/drawing/2014/main" id="{B75360E1-B547-46C5-B28A-C540A96C95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864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653</xdr:row>
      <xdr:rowOff>0</xdr:rowOff>
    </xdr:from>
    <xdr:ext cx="152400" cy="152400"/>
    <xdr:pic>
      <xdr:nvPicPr>
        <xdr:cNvPr id="10340" name="Picture 10339">
          <a:hlinkClick xmlns:r="http://schemas.openxmlformats.org/officeDocument/2006/relationships" r:id="rId101" tgtFrame="_top"/>
          <a:extLst>
            <a:ext uri="{FF2B5EF4-FFF2-40B4-BE49-F238E27FC236}">
              <a16:creationId xmlns:a16="http://schemas.microsoft.com/office/drawing/2014/main" id="{E20893F0-B69B-437B-82CF-C3F7CB7FC1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415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182</xdr:row>
      <xdr:rowOff>171450</xdr:rowOff>
    </xdr:from>
    <xdr:ext cx="152400" cy="152400"/>
    <xdr:pic>
      <xdr:nvPicPr>
        <xdr:cNvPr id="10341" name="Picture 10340">
          <a:hlinkClick xmlns:r="http://schemas.openxmlformats.org/officeDocument/2006/relationships" r:id="rId102" tgtFrame="_top"/>
          <a:extLst>
            <a:ext uri="{FF2B5EF4-FFF2-40B4-BE49-F238E27FC236}">
              <a16:creationId xmlns:a16="http://schemas.microsoft.com/office/drawing/2014/main" id="{457B1198-9EF0-4F17-A734-435D9614D6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710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248</xdr:row>
      <xdr:rowOff>47625</xdr:rowOff>
    </xdr:from>
    <xdr:ext cx="152400" cy="152400"/>
    <xdr:pic>
      <xdr:nvPicPr>
        <xdr:cNvPr id="10342" name="Picture 10341">
          <a:hlinkClick xmlns:r="http://schemas.openxmlformats.org/officeDocument/2006/relationships" r:id="rId103" tgtFrame="_top"/>
          <a:extLst>
            <a:ext uri="{FF2B5EF4-FFF2-40B4-BE49-F238E27FC236}">
              <a16:creationId xmlns:a16="http://schemas.microsoft.com/office/drawing/2014/main" id="{3F477910-31D7-4890-81D6-F281C2B7F4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1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248</xdr:row>
      <xdr:rowOff>1371600</xdr:rowOff>
    </xdr:from>
    <xdr:ext cx="152400" cy="159327"/>
    <xdr:pic>
      <xdr:nvPicPr>
        <xdr:cNvPr id="10343" name="Picture 10342">
          <a:hlinkClick xmlns:r="http://schemas.openxmlformats.org/officeDocument/2006/relationships" r:id="rId104" tgtFrame="_top"/>
          <a:extLst>
            <a:ext uri="{FF2B5EF4-FFF2-40B4-BE49-F238E27FC236}">
              <a16:creationId xmlns:a16="http://schemas.microsoft.com/office/drawing/2014/main" id="{C1D2236A-AF53-448C-B84D-87B82E90B6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4083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199</xdr:row>
      <xdr:rowOff>1428750</xdr:rowOff>
    </xdr:from>
    <xdr:ext cx="152400" cy="159328"/>
    <xdr:pic>
      <xdr:nvPicPr>
        <xdr:cNvPr id="10344" name="Picture 10343">
          <a:hlinkClick xmlns:r="http://schemas.openxmlformats.org/officeDocument/2006/relationships" r:id="rId105" tgtFrame="_top"/>
          <a:extLst>
            <a:ext uri="{FF2B5EF4-FFF2-40B4-BE49-F238E27FC236}">
              <a16:creationId xmlns:a16="http://schemas.microsoft.com/office/drawing/2014/main" id="{85167B80-C774-42F9-927E-6BDEE0D858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340000"/>
          <a:ext cx="152400" cy="1593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181</xdr:row>
      <xdr:rowOff>276225</xdr:rowOff>
    </xdr:from>
    <xdr:ext cx="152400" cy="152400"/>
    <xdr:pic>
      <xdr:nvPicPr>
        <xdr:cNvPr id="10345" name="Picture 10344">
          <a:hlinkClick xmlns:r="http://schemas.openxmlformats.org/officeDocument/2006/relationships" r:id="rId107" tgtFrame="_top"/>
          <a:extLst>
            <a:ext uri="{FF2B5EF4-FFF2-40B4-BE49-F238E27FC236}">
              <a16:creationId xmlns:a16="http://schemas.microsoft.com/office/drawing/2014/main" id="{FDABFD24-5D4E-4FF9-82B3-FA6F41D87A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53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197</xdr:row>
      <xdr:rowOff>514350</xdr:rowOff>
    </xdr:from>
    <xdr:ext cx="152400" cy="152400"/>
    <xdr:pic>
      <xdr:nvPicPr>
        <xdr:cNvPr id="10346" name="Picture 10345">
          <a:hlinkClick xmlns:r="http://schemas.openxmlformats.org/officeDocument/2006/relationships" r:id="rId108" tgtFrame="_top"/>
          <a:extLst>
            <a:ext uri="{FF2B5EF4-FFF2-40B4-BE49-F238E27FC236}">
              <a16:creationId xmlns:a16="http://schemas.microsoft.com/office/drawing/2014/main" id="{D128BA70-BCB7-4B7D-BE4D-6356A158D3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80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200</xdr:row>
      <xdr:rowOff>752475</xdr:rowOff>
    </xdr:from>
    <xdr:ext cx="152400" cy="152400"/>
    <xdr:pic>
      <xdr:nvPicPr>
        <xdr:cNvPr id="10347" name="Picture 10346">
          <a:hlinkClick xmlns:r="http://schemas.openxmlformats.org/officeDocument/2006/relationships" r:id="rId109" tgtFrame="_top"/>
          <a:extLst>
            <a:ext uri="{FF2B5EF4-FFF2-40B4-BE49-F238E27FC236}">
              <a16:creationId xmlns:a16="http://schemas.microsoft.com/office/drawing/2014/main" id="{26DC2AD3-861D-41F1-B0A4-72283B016A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60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167</xdr:row>
      <xdr:rowOff>990600</xdr:rowOff>
    </xdr:from>
    <xdr:ext cx="152400" cy="152400"/>
    <xdr:pic>
      <xdr:nvPicPr>
        <xdr:cNvPr id="10348" name="Picture 10347">
          <a:hlinkClick xmlns:r="http://schemas.openxmlformats.org/officeDocument/2006/relationships" r:id="rId110" tgtFrame="_top"/>
          <a:extLst>
            <a:ext uri="{FF2B5EF4-FFF2-40B4-BE49-F238E27FC236}">
              <a16:creationId xmlns:a16="http://schemas.microsoft.com/office/drawing/2014/main" id="{4780C29F-0AEF-479E-8093-1EF5CDD198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80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172</xdr:row>
      <xdr:rowOff>1047750</xdr:rowOff>
    </xdr:from>
    <xdr:ext cx="152400" cy="152400"/>
    <xdr:pic>
      <xdr:nvPicPr>
        <xdr:cNvPr id="10349" name="Picture 10348">
          <a:hlinkClick xmlns:r="http://schemas.openxmlformats.org/officeDocument/2006/relationships" r:id="rId111" tgtFrame="_top"/>
          <a:extLst>
            <a:ext uri="{FF2B5EF4-FFF2-40B4-BE49-F238E27FC236}">
              <a16:creationId xmlns:a16="http://schemas.microsoft.com/office/drawing/2014/main" id="{C4FE33F0-E5AD-4911-B371-C51EB0D2E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13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175</xdr:row>
      <xdr:rowOff>1104900</xdr:rowOff>
    </xdr:from>
    <xdr:ext cx="152400" cy="152400"/>
    <xdr:pic>
      <xdr:nvPicPr>
        <xdr:cNvPr id="10350" name="Picture 10349">
          <a:hlinkClick xmlns:r="http://schemas.openxmlformats.org/officeDocument/2006/relationships" r:id="rId112" tgtFrame="_top"/>
          <a:extLst>
            <a:ext uri="{FF2B5EF4-FFF2-40B4-BE49-F238E27FC236}">
              <a16:creationId xmlns:a16="http://schemas.microsoft.com/office/drawing/2014/main" id="{8E505A4E-5305-4FD9-90EB-6641A184D2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693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41</xdr:row>
      <xdr:rowOff>1162050</xdr:rowOff>
    </xdr:from>
    <xdr:ext cx="152400" cy="149802"/>
    <xdr:pic>
      <xdr:nvPicPr>
        <xdr:cNvPr id="10351" name="Picture 10350">
          <a:hlinkClick xmlns:r="http://schemas.openxmlformats.org/officeDocument/2006/relationships" r:id="rId113" tgtFrame="_top"/>
          <a:extLst>
            <a:ext uri="{FF2B5EF4-FFF2-40B4-BE49-F238E27FC236}">
              <a16:creationId xmlns:a16="http://schemas.microsoft.com/office/drawing/2014/main" id="{BA8EFBDD-6A42-45B5-930A-A786C70D13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201400"/>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141</xdr:row>
      <xdr:rowOff>1219200</xdr:rowOff>
    </xdr:from>
    <xdr:ext cx="152400" cy="149802"/>
    <xdr:pic>
      <xdr:nvPicPr>
        <xdr:cNvPr id="10352" name="Picture 10351">
          <a:hlinkClick xmlns:r="http://schemas.openxmlformats.org/officeDocument/2006/relationships" r:id="rId114" tgtFrame="_top"/>
          <a:extLst>
            <a:ext uri="{FF2B5EF4-FFF2-40B4-BE49-F238E27FC236}">
              <a16:creationId xmlns:a16="http://schemas.microsoft.com/office/drawing/2014/main" id="{FB1A3449-83CB-4035-AF5E-F19395DBC2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871400"/>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xdr:row>
      <xdr:rowOff>1276350</xdr:rowOff>
    </xdr:from>
    <xdr:ext cx="152400" cy="152400"/>
    <xdr:pic>
      <xdr:nvPicPr>
        <xdr:cNvPr id="10353" name="Picture 10352">
          <a:hlinkClick xmlns:r="http://schemas.openxmlformats.org/officeDocument/2006/relationships" r:id="rId115" tgtFrame="_top"/>
          <a:extLst>
            <a:ext uri="{FF2B5EF4-FFF2-40B4-BE49-F238E27FC236}">
              <a16:creationId xmlns:a16="http://schemas.microsoft.com/office/drawing/2014/main" id="{BB7875F0-9B2F-410E-80DF-23C59597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00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xdr:row>
      <xdr:rowOff>0</xdr:rowOff>
    </xdr:from>
    <xdr:ext cx="152400" cy="152400"/>
    <xdr:pic>
      <xdr:nvPicPr>
        <xdr:cNvPr id="10354" name="Picture 10353">
          <a:hlinkClick xmlns:r="http://schemas.openxmlformats.org/officeDocument/2006/relationships" r:id="rId116" tgtFrame="_top"/>
          <a:extLst>
            <a:ext uri="{FF2B5EF4-FFF2-40B4-BE49-F238E27FC236}">
              <a16:creationId xmlns:a16="http://schemas.microsoft.com/office/drawing/2014/main" id="{4158EC7F-B425-4252-A90C-4749DB7CA2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0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xdr:row>
      <xdr:rowOff>0</xdr:rowOff>
    </xdr:from>
    <xdr:ext cx="152400" cy="152400"/>
    <xdr:pic>
      <xdr:nvPicPr>
        <xdr:cNvPr id="10355" name="Picture 10354">
          <a:hlinkClick xmlns:r="http://schemas.openxmlformats.org/officeDocument/2006/relationships" r:id="rId117" tgtFrame="_top"/>
          <a:extLst>
            <a:ext uri="{FF2B5EF4-FFF2-40B4-BE49-F238E27FC236}">
              <a16:creationId xmlns:a16="http://schemas.microsoft.com/office/drawing/2014/main" id="{E4226DB0-0E07-4242-B958-36D9E0BEA9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0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xdr:row>
      <xdr:rowOff>0</xdr:rowOff>
    </xdr:from>
    <xdr:ext cx="152400" cy="152400"/>
    <xdr:pic>
      <xdr:nvPicPr>
        <xdr:cNvPr id="10356" name="Picture 10355">
          <a:hlinkClick xmlns:r="http://schemas.openxmlformats.org/officeDocument/2006/relationships" r:id="rId118" tgtFrame="_top"/>
          <a:extLst>
            <a:ext uri="{FF2B5EF4-FFF2-40B4-BE49-F238E27FC236}">
              <a16:creationId xmlns:a16="http://schemas.microsoft.com/office/drawing/2014/main" id="{EDFAA12D-7AA7-47E0-83D6-689D2B2F9E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0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147</xdr:row>
      <xdr:rowOff>600075</xdr:rowOff>
    </xdr:from>
    <xdr:ext cx="152400" cy="152400"/>
    <xdr:pic>
      <xdr:nvPicPr>
        <xdr:cNvPr id="10357" name="Picture 10356">
          <a:hlinkClick xmlns:r="http://schemas.openxmlformats.org/officeDocument/2006/relationships" r:id="rId119" tgtFrame="_top"/>
          <a:extLst>
            <a:ext uri="{FF2B5EF4-FFF2-40B4-BE49-F238E27FC236}">
              <a16:creationId xmlns:a16="http://schemas.microsoft.com/office/drawing/2014/main" id="{406172BC-91F3-4917-922B-4FC6F64C0C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149</xdr:row>
      <xdr:rowOff>1019175</xdr:rowOff>
    </xdr:from>
    <xdr:ext cx="152400" cy="152400"/>
    <xdr:pic>
      <xdr:nvPicPr>
        <xdr:cNvPr id="10358" name="Picture 10357">
          <a:hlinkClick xmlns:r="http://schemas.openxmlformats.org/officeDocument/2006/relationships" r:id="rId120" tgtFrame="_top"/>
          <a:extLst>
            <a:ext uri="{FF2B5EF4-FFF2-40B4-BE49-F238E27FC236}">
              <a16:creationId xmlns:a16="http://schemas.microsoft.com/office/drawing/2014/main" id="{830EA829-149B-47FC-99A4-44B540C290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160</xdr:row>
      <xdr:rowOff>1257300</xdr:rowOff>
    </xdr:from>
    <xdr:ext cx="152400" cy="149802"/>
    <xdr:pic>
      <xdr:nvPicPr>
        <xdr:cNvPr id="10359" name="Picture 10358">
          <a:hlinkClick xmlns:r="http://schemas.openxmlformats.org/officeDocument/2006/relationships" r:id="rId121" tgtFrame="_top"/>
          <a:extLst>
            <a:ext uri="{FF2B5EF4-FFF2-40B4-BE49-F238E27FC236}">
              <a16:creationId xmlns:a16="http://schemas.microsoft.com/office/drawing/2014/main" id="{4F17A18F-7E0A-438F-90D4-A6A967D32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938700"/>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158</xdr:row>
      <xdr:rowOff>228600</xdr:rowOff>
    </xdr:from>
    <xdr:ext cx="152400" cy="152400"/>
    <xdr:pic>
      <xdr:nvPicPr>
        <xdr:cNvPr id="10360" name="Picture 10359">
          <a:hlinkClick xmlns:r="http://schemas.openxmlformats.org/officeDocument/2006/relationships" r:id="rId122" tgtFrame="_top"/>
          <a:extLst>
            <a:ext uri="{FF2B5EF4-FFF2-40B4-BE49-F238E27FC236}">
              <a16:creationId xmlns:a16="http://schemas.microsoft.com/office/drawing/2014/main" id="{CBE883F1-5542-4C91-A39A-071DEB492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xdr:row>
      <xdr:rowOff>466725</xdr:rowOff>
    </xdr:from>
    <xdr:ext cx="152400" cy="152400"/>
    <xdr:pic>
      <xdr:nvPicPr>
        <xdr:cNvPr id="10361" name="Picture 10360">
          <a:hlinkClick xmlns:r="http://schemas.openxmlformats.org/officeDocument/2006/relationships" r:id="rId123" tgtFrame="_top"/>
          <a:extLst>
            <a:ext uri="{FF2B5EF4-FFF2-40B4-BE49-F238E27FC236}">
              <a16:creationId xmlns:a16="http://schemas.microsoft.com/office/drawing/2014/main" id="{0355A96E-25FB-4BE8-BC26-4173B4443A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73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161</xdr:row>
      <xdr:rowOff>523875</xdr:rowOff>
    </xdr:from>
    <xdr:ext cx="152400" cy="152400"/>
    <xdr:pic>
      <xdr:nvPicPr>
        <xdr:cNvPr id="10362" name="Picture 10361">
          <a:hlinkClick xmlns:r="http://schemas.openxmlformats.org/officeDocument/2006/relationships" r:id="rId124" tgtFrame="_top"/>
          <a:extLst>
            <a:ext uri="{FF2B5EF4-FFF2-40B4-BE49-F238E27FC236}">
              <a16:creationId xmlns:a16="http://schemas.microsoft.com/office/drawing/2014/main" id="{2339B6F1-4404-4E57-B918-265B84ED70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320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xdr:row>
      <xdr:rowOff>762000</xdr:rowOff>
    </xdr:from>
    <xdr:ext cx="152400" cy="152400"/>
    <xdr:pic>
      <xdr:nvPicPr>
        <xdr:cNvPr id="10363" name="Picture 10362">
          <a:hlinkClick xmlns:r="http://schemas.openxmlformats.org/officeDocument/2006/relationships" r:id="rId125" tgtFrame="_top"/>
          <a:extLst>
            <a:ext uri="{FF2B5EF4-FFF2-40B4-BE49-F238E27FC236}">
              <a16:creationId xmlns:a16="http://schemas.microsoft.com/office/drawing/2014/main" id="{9F686EB1-F77A-468B-B549-E91E5D524A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26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xdr:row>
      <xdr:rowOff>0</xdr:rowOff>
    </xdr:from>
    <xdr:ext cx="152400" cy="152400"/>
    <xdr:pic>
      <xdr:nvPicPr>
        <xdr:cNvPr id="10364" name="Picture 10363">
          <a:hlinkClick xmlns:r="http://schemas.openxmlformats.org/officeDocument/2006/relationships" r:id="rId126" tgtFrame="_top"/>
          <a:extLst>
            <a:ext uri="{FF2B5EF4-FFF2-40B4-BE49-F238E27FC236}">
              <a16:creationId xmlns:a16="http://schemas.microsoft.com/office/drawing/2014/main" id="{121CA5C0-4444-43D4-9FEC-D304CA024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0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111</xdr:row>
      <xdr:rowOff>695325</xdr:rowOff>
    </xdr:from>
    <xdr:ext cx="152400" cy="152400"/>
    <xdr:pic>
      <xdr:nvPicPr>
        <xdr:cNvPr id="10365" name="Picture 10364">
          <a:hlinkClick xmlns:r="http://schemas.openxmlformats.org/officeDocument/2006/relationships" r:id="rId127" tgtFrame="_top"/>
          <a:extLst>
            <a:ext uri="{FF2B5EF4-FFF2-40B4-BE49-F238E27FC236}">
              <a16:creationId xmlns:a16="http://schemas.microsoft.com/office/drawing/2014/main" id="{9E9FAD60-A0EB-4B32-B119-C2AB1470C4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87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xdr:row>
      <xdr:rowOff>742950</xdr:rowOff>
    </xdr:from>
    <xdr:ext cx="152400" cy="152400"/>
    <xdr:pic>
      <xdr:nvPicPr>
        <xdr:cNvPr id="10366" name="Picture 10365">
          <a:hlinkClick xmlns:r="http://schemas.openxmlformats.org/officeDocument/2006/relationships" r:id="rId131" tgtFrame="_top"/>
          <a:extLst>
            <a:ext uri="{FF2B5EF4-FFF2-40B4-BE49-F238E27FC236}">
              <a16:creationId xmlns:a16="http://schemas.microsoft.com/office/drawing/2014/main" id="{1E2E8643-F729-4F2A-BA0C-AE8C1C438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0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104</xdr:row>
      <xdr:rowOff>800100</xdr:rowOff>
    </xdr:from>
    <xdr:ext cx="152400" cy="152400"/>
    <xdr:pic>
      <xdr:nvPicPr>
        <xdr:cNvPr id="10367" name="Picture 10366">
          <a:hlinkClick xmlns:r="http://schemas.openxmlformats.org/officeDocument/2006/relationships" r:id="rId132" tgtFrame="_top"/>
          <a:extLst>
            <a:ext uri="{FF2B5EF4-FFF2-40B4-BE49-F238E27FC236}">
              <a16:creationId xmlns:a16="http://schemas.microsoft.com/office/drawing/2014/main" id="{62297350-80A5-49FD-A75F-D4C199981F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00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105</xdr:row>
      <xdr:rowOff>857250</xdr:rowOff>
    </xdr:from>
    <xdr:ext cx="152400" cy="152400"/>
    <xdr:pic>
      <xdr:nvPicPr>
        <xdr:cNvPr id="10368" name="Picture 10367">
          <a:hlinkClick xmlns:r="http://schemas.openxmlformats.org/officeDocument/2006/relationships" r:id="rId133" tgtFrame="_top"/>
          <a:extLst>
            <a:ext uri="{FF2B5EF4-FFF2-40B4-BE49-F238E27FC236}">
              <a16:creationId xmlns:a16="http://schemas.microsoft.com/office/drawing/2014/main" id="{23DF66D1-6C31-4759-9908-4757F2C4FF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27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xdr:row>
      <xdr:rowOff>371475</xdr:rowOff>
    </xdr:from>
    <xdr:ext cx="152400" cy="152400"/>
    <xdr:pic>
      <xdr:nvPicPr>
        <xdr:cNvPr id="10369" name="Picture 10368">
          <a:hlinkClick xmlns:r="http://schemas.openxmlformats.org/officeDocument/2006/relationships" r:id="rId134" tgtFrame="_top"/>
          <a:extLst>
            <a:ext uri="{FF2B5EF4-FFF2-40B4-BE49-F238E27FC236}">
              <a16:creationId xmlns:a16="http://schemas.microsoft.com/office/drawing/2014/main" id="{CD534C61-33EA-4B23-9921-FC3B5407C9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07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xdr:row>
      <xdr:rowOff>2057400</xdr:rowOff>
    </xdr:from>
    <xdr:ext cx="152400" cy="145473"/>
    <xdr:pic>
      <xdr:nvPicPr>
        <xdr:cNvPr id="10370" name="Picture 10369">
          <a:hlinkClick xmlns:r="http://schemas.openxmlformats.org/officeDocument/2006/relationships" r:id="rId135" tgtFrame="_top"/>
          <a:extLst>
            <a:ext uri="{FF2B5EF4-FFF2-40B4-BE49-F238E27FC236}">
              <a16:creationId xmlns:a16="http://schemas.microsoft.com/office/drawing/2014/main" id="{70EF5F10-FC28-4E85-A8FA-E64D47FCC8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070300"/>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100</xdr:row>
      <xdr:rowOff>1571625</xdr:rowOff>
    </xdr:from>
    <xdr:ext cx="152400" cy="152400"/>
    <xdr:pic>
      <xdr:nvPicPr>
        <xdr:cNvPr id="10371" name="Picture 10370">
          <a:hlinkClick xmlns:r="http://schemas.openxmlformats.org/officeDocument/2006/relationships" r:id="rId136" tgtFrame="_top"/>
          <a:extLst>
            <a:ext uri="{FF2B5EF4-FFF2-40B4-BE49-F238E27FC236}">
              <a16:creationId xmlns:a16="http://schemas.microsoft.com/office/drawing/2014/main" id="{398B172F-CF19-4DBD-81D2-6C8066C2C1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93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101</xdr:row>
      <xdr:rowOff>1085850</xdr:rowOff>
    </xdr:from>
    <xdr:ext cx="152400" cy="152400"/>
    <xdr:pic>
      <xdr:nvPicPr>
        <xdr:cNvPr id="10372" name="Picture 10371">
          <a:hlinkClick xmlns:r="http://schemas.openxmlformats.org/officeDocument/2006/relationships" r:id="rId137" tgtFrame="_top"/>
          <a:extLst>
            <a:ext uri="{FF2B5EF4-FFF2-40B4-BE49-F238E27FC236}">
              <a16:creationId xmlns:a16="http://schemas.microsoft.com/office/drawing/2014/main" id="{351126F5-A6E2-4A53-A3A8-7A7D7F1668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203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102</xdr:row>
      <xdr:rowOff>1143000</xdr:rowOff>
    </xdr:from>
    <xdr:ext cx="152400" cy="152400"/>
    <xdr:pic>
      <xdr:nvPicPr>
        <xdr:cNvPr id="10373" name="Picture 10372">
          <a:hlinkClick xmlns:r="http://schemas.openxmlformats.org/officeDocument/2006/relationships" r:id="rId138" tgtFrame="_top"/>
          <a:extLst>
            <a:ext uri="{FF2B5EF4-FFF2-40B4-BE49-F238E27FC236}">
              <a16:creationId xmlns:a16="http://schemas.microsoft.com/office/drawing/2014/main" id="{EEDEE2A5-2A08-413E-B06D-5CEE98EB97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47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93</xdr:row>
      <xdr:rowOff>1200150</xdr:rowOff>
    </xdr:from>
    <xdr:ext cx="152400" cy="152400"/>
    <xdr:pic>
      <xdr:nvPicPr>
        <xdr:cNvPr id="10374" name="Picture 10373">
          <a:hlinkClick xmlns:r="http://schemas.openxmlformats.org/officeDocument/2006/relationships" r:id="rId139" tgtFrame="_top"/>
          <a:extLst>
            <a:ext uri="{FF2B5EF4-FFF2-40B4-BE49-F238E27FC236}">
              <a16:creationId xmlns:a16="http://schemas.microsoft.com/office/drawing/2014/main" id="{49404990-DAB7-45FB-8623-0A99CB1D0F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06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xdr:row>
      <xdr:rowOff>1257300</xdr:rowOff>
    </xdr:from>
    <xdr:ext cx="152400" cy="152400"/>
    <xdr:pic>
      <xdr:nvPicPr>
        <xdr:cNvPr id="10375" name="Picture 10374">
          <a:hlinkClick xmlns:r="http://schemas.openxmlformats.org/officeDocument/2006/relationships" r:id="rId140" tgtFrame="_top"/>
          <a:extLst>
            <a:ext uri="{FF2B5EF4-FFF2-40B4-BE49-F238E27FC236}">
              <a16:creationId xmlns:a16="http://schemas.microsoft.com/office/drawing/2014/main" id="{386B569A-2FC0-402C-BA6C-0AF573ED0C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33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810</xdr:row>
      <xdr:rowOff>1314450</xdr:rowOff>
    </xdr:from>
    <xdr:ext cx="152400" cy="152400"/>
    <xdr:pic>
      <xdr:nvPicPr>
        <xdr:cNvPr id="10376" name="Picture 10375">
          <a:hlinkClick xmlns:r="http://schemas.openxmlformats.org/officeDocument/2006/relationships" r:id="rId141" tgtFrame="_top"/>
          <a:extLst>
            <a:ext uri="{FF2B5EF4-FFF2-40B4-BE49-F238E27FC236}">
              <a16:creationId xmlns:a16="http://schemas.microsoft.com/office/drawing/2014/main" id="{5E703988-27E1-4927-A03B-6ADF34841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29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xdr:row>
      <xdr:rowOff>1371600</xdr:rowOff>
    </xdr:from>
    <xdr:ext cx="152400" cy="152400"/>
    <xdr:pic>
      <xdr:nvPicPr>
        <xdr:cNvPr id="10377" name="Picture 10376">
          <a:hlinkClick xmlns:r="http://schemas.openxmlformats.org/officeDocument/2006/relationships" r:id="rId142" tgtFrame="_top"/>
          <a:extLst>
            <a:ext uri="{FF2B5EF4-FFF2-40B4-BE49-F238E27FC236}">
              <a16:creationId xmlns:a16="http://schemas.microsoft.com/office/drawing/2014/main" id="{C53741C4-07F7-4729-AF36-2A6656FC8C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0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97</xdr:row>
      <xdr:rowOff>1428750</xdr:rowOff>
    </xdr:from>
    <xdr:ext cx="152400" cy="152400"/>
    <xdr:pic>
      <xdr:nvPicPr>
        <xdr:cNvPr id="10378" name="Picture 10377">
          <a:hlinkClick xmlns:r="http://schemas.openxmlformats.org/officeDocument/2006/relationships" r:id="rId143" tgtFrame="_top"/>
          <a:extLst>
            <a:ext uri="{FF2B5EF4-FFF2-40B4-BE49-F238E27FC236}">
              <a16:creationId xmlns:a16="http://schemas.microsoft.com/office/drawing/2014/main" id="{8CEA4EC1-BF28-41F7-A778-F078CB0804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13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98</xdr:row>
      <xdr:rowOff>1485900</xdr:rowOff>
    </xdr:from>
    <xdr:ext cx="152400" cy="152400"/>
    <xdr:pic>
      <xdr:nvPicPr>
        <xdr:cNvPr id="10379" name="Picture 10378">
          <a:hlinkClick xmlns:r="http://schemas.openxmlformats.org/officeDocument/2006/relationships" r:id="rId144" tgtFrame="_top"/>
          <a:extLst>
            <a:ext uri="{FF2B5EF4-FFF2-40B4-BE49-F238E27FC236}">
              <a16:creationId xmlns:a16="http://schemas.microsoft.com/office/drawing/2014/main" id="{24E168CC-6E74-4463-9AF6-1FBC146C0C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40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99</xdr:row>
      <xdr:rowOff>1543050</xdr:rowOff>
    </xdr:from>
    <xdr:ext cx="152400" cy="152400"/>
    <xdr:pic>
      <xdr:nvPicPr>
        <xdr:cNvPr id="10380" name="Picture 10379">
          <a:hlinkClick xmlns:r="http://schemas.openxmlformats.org/officeDocument/2006/relationships" r:id="rId145" tgtFrame="_top"/>
          <a:extLst>
            <a:ext uri="{FF2B5EF4-FFF2-40B4-BE49-F238E27FC236}">
              <a16:creationId xmlns:a16="http://schemas.microsoft.com/office/drawing/2014/main" id="{9D8B6FC3-36E4-4DBC-8849-9B0C1112AE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7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xdr:row>
      <xdr:rowOff>1600200</xdr:rowOff>
    </xdr:from>
    <xdr:ext cx="152400" cy="152400"/>
    <xdr:pic>
      <xdr:nvPicPr>
        <xdr:cNvPr id="10381" name="Picture 10380">
          <a:hlinkClick xmlns:r="http://schemas.openxmlformats.org/officeDocument/2006/relationships" r:id="rId146" tgtFrame="_top"/>
          <a:extLst>
            <a:ext uri="{FF2B5EF4-FFF2-40B4-BE49-F238E27FC236}">
              <a16:creationId xmlns:a16="http://schemas.microsoft.com/office/drawing/2014/main" id="{D919C68F-E3FD-4BCC-AEBE-062553A3E5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53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77</xdr:row>
      <xdr:rowOff>1657350</xdr:rowOff>
    </xdr:from>
    <xdr:ext cx="152400" cy="152400"/>
    <xdr:pic>
      <xdr:nvPicPr>
        <xdr:cNvPr id="10382" name="Picture 10381">
          <a:hlinkClick xmlns:r="http://schemas.openxmlformats.org/officeDocument/2006/relationships" r:id="rId147" tgtFrame="_top"/>
          <a:extLst>
            <a:ext uri="{FF2B5EF4-FFF2-40B4-BE49-F238E27FC236}">
              <a16:creationId xmlns:a16="http://schemas.microsoft.com/office/drawing/2014/main" id="{2635AA28-AD2C-4650-9DAB-52C9970C14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80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xdr:row>
      <xdr:rowOff>1714500</xdr:rowOff>
    </xdr:from>
    <xdr:ext cx="152400" cy="152400"/>
    <xdr:pic>
      <xdr:nvPicPr>
        <xdr:cNvPr id="10383" name="Picture 10382">
          <a:hlinkClick xmlns:r="http://schemas.openxmlformats.org/officeDocument/2006/relationships" r:id="rId148" tgtFrame="_top"/>
          <a:extLst>
            <a:ext uri="{FF2B5EF4-FFF2-40B4-BE49-F238E27FC236}">
              <a16:creationId xmlns:a16="http://schemas.microsoft.com/office/drawing/2014/main" id="{75024F84-A47B-46AE-8A09-26D75C5E0F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3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1175</xdr:row>
      <xdr:rowOff>323850</xdr:rowOff>
    </xdr:from>
    <xdr:ext cx="152400" cy="152400"/>
    <xdr:pic>
      <xdr:nvPicPr>
        <xdr:cNvPr id="10384" name="Picture 10383">
          <a:hlinkClick xmlns:r="http://schemas.openxmlformats.org/officeDocument/2006/relationships" r:id="rId149" tgtFrame="_top"/>
          <a:extLst>
            <a:ext uri="{FF2B5EF4-FFF2-40B4-BE49-F238E27FC236}">
              <a16:creationId xmlns:a16="http://schemas.microsoft.com/office/drawing/2014/main" id="{0D6D99F4-E74F-4B4C-BA69-F294284CA9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363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xdr:row>
      <xdr:rowOff>923925</xdr:rowOff>
    </xdr:from>
    <xdr:ext cx="152400" cy="152400"/>
    <xdr:pic>
      <xdr:nvPicPr>
        <xdr:cNvPr id="10385" name="Picture 10384">
          <a:hlinkClick xmlns:r="http://schemas.openxmlformats.org/officeDocument/2006/relationships" r:id="rId150" tgtFrame="_top"/>
          <a:extLst>
            <a:ext uri="{FF2B5EF4-FFF2-40B4-BE49-F238E27FC236}">
              <a16:creationId xmlns:a16="http://schemas.microsoft.com/office/drawing/2014/main" id="{9C290B7C-2363-4D7A-8963-0A2AD6BAF6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6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82</xdr:row>
      <xdr:rowOff>1524000</xdr:rowOff>
    </xdr:from>
    <xdr:ext cx="152400" cy="151534"/>
    <xdr:pic>
      <xdr:nvPicPr>
        <xdr:cNvPr id="10386" name="Picture 10385">
          <a:hlinkClick xmlns:r="http://schemas.openxmlformats.org/officeDocument/2006/relationships" r:id="rId151" tgtFrame="_top"/>
          <a:extLst>
            <a:ext uri="{FF2B5EF4-FFF2-40B4-BE49-F238E27FC236}">
              <a16:creationId xmlns:a16="http://schemas.microsoft.com/office/drawing/2014/main" id="{13319489-21DD-4958-9A32-97166BA1CB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361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186</xdr:row>
      <xdr:rowOff>495300</xdr:rowOff>
    </xdr:from>
    <xdr:ext cx="152400" cy="152400"/>
    <xdr:pic>
      <xdr:nvPicPr>
        <xdr:cNvPr id="10387" name="Picture 10386">
          <a:hlinkClick xmlns:r="http://schemas.openxmlformats.org/officeDocument/2006/relationships" r:id="rId152" tgtFrame="_top"/>
          <a:extLst>
            <a:ext uri="{FF2B5EF4-FFF2-40B4-BE49-F238E27FC236}">
              <a16:creationId xmlns:a16="http://schemas.microsoft.com/office/drawing/2014/main" id="{6BB0DDCD-FAAB-4633-95C3-DF5C98B207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87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214</xdr:row>
      <xdr:rowOff>733425</xdr:rowOff>
    </xdr:from>
    <xdr:ext cx="152400" cy="152400"/>
    <xdr:pic>
      <xdr:nvPicPr>
        <xdr:cNvPr id="10388" name="Picture 10387">
          <a:hlinkClick xmlns:r="http://schemas.openxmlformats.org/officeDocument/2006/relationships" r:id="rId153" tgtFrame="_top"/>
          <a:extLst>
            <a:ext uri="{FF2B5EF4-FFF2-40B4-BE49-F238E27FC236}">
              <a16:creationId xmlns:a16="http://schemas.microsoft.com/office/drawing/2014/main" id="{0647446E-4E5A-4114-9564-A78877B99D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734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218</xdr:row>
      <xdr:rowOff>1152525</xdr:rowOff>
    </xdr:from>
    <xdr:ext cx="152400" cy="149802"/>
    <xdr:pic>
      <xdr:nvPicPr>
        <xdr:cNvPr id="10389" name="Picture 10388">
          <a:hlinkClick xmlns:r="http://schemas.openxmlformats.org/officeDocument/2006/relationships" r:id="rId154" tgtFrame="_top"/>
          <a:extLst>
            <a:ext uri="{FF2B5EF4-FFF2-40B4-BE49-F238E27FC236}">
              <a16:creationId xmlns:a16="http://schemas.microsoft.com/office/drawing/2014/main" id="{297BF587-139C-466C-A593-6A49AEFD7D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407300"/>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83</xdr:row>
      <xdr:rowOff>304800</xdr:rowOff>
    </xdr:from>
    <xdr:ext cx="152400" cy="152400"/>
    <xdr:pic>
      <xdr:nvPicPr>
        <xdr:cNvPr id="10390" name="Picture 10389">
          <a:hlinkClick xmlns:r="http://schemas.openxmlformats.org/officeDocument/2006/relationships" r:id="rId155" tgtFrame="_top"/>
          <a:extLst>
            <a:ext uri="{FF2B5EF4-FFF2-40B4-BE49-F238E27FC236}">
              <a16:creationId xmlns:a16="http://schemas.microsoft.com/office/drawing/2014/main" id="{8D90DD4E-C853-4F49-AECC-50E6CE3BCB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40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791</xdr:row>
      <xdr:rowOff>361950</xdr:rowOff>
    </xdr:from>
    <xdr:ext cx="152400" cy="152400"/>
    <xdr:pic>
      <xdr:nvPicPr>
        <xdr:cNvPr id="10391" name="Picture 10390">
          <a:hlinkClick xmlns:r="http://schemas.openxmlformats.org/officeDocument/2006/relationships" r:id="rId156" tgtFrame="_top"/>
          <a:extLst>
            <a:ext uri="{FF2B5EF4-FFF2-40B4-BE49-F238E27FC236}">
              <a16:creationId xmlns:a16="http://schemas.microsoft.com/office/drawing/2014/main" id="{43CA0DC0-EEE8-42E9-BA83-DB5915BAEF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22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85</xdr:row>
      <xdr:rowOff>419100</xdr:rowOff>
    </xdr:from>
    <xdr:ext cx="152400" cy="152400"/>
    <xdr:pic>
      <xdr:nvPicPr>
        <xdr:cNvPr id="10392" name="Picture 10391">
          <a:hlinkClick xmlns:r="http://schemas.openxmlformats.org/officeDocument/2006/relationships" r:id="rId157" tgtFrame="_top"/>
          <a:extLst>
            <a:ext uri="{FF2B5EF4-FFF2-40B4-BE49-F238E27FC236}">
              <a16:creationId xmlns:a16="http://schemas.microsoft.com/office/drawing/2014/main" id="{8B256D70-5E41-447B-A8C0-5EF5D0E21D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93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xdr:row>
      <xdr:rowOff>114300</xdr:rowOff>
    </xdr:from>
    <xdr:ext cx="152400" cy="152400"/>
    <xdr:pic>
      <xdr:nvPicPr>
        <xdr:cNvPr id="10393" name="Picture 10392">
          <a:hlinkClick xmlns:r="http://schemas.openxmlformats.org/officeDocument/2006/relationships" r:id="rId158" tgtFrame="_top"/>
          <a:extLst>
            <a:ext uri="{FF2B5EF4-FFF2-40B4-BE49-F238E27FC236}">
              <a16:creationId xmlns:a16="http://schemas.microsoft.com/office/drawing/2014/main" id="{036240B8-D278-42D7-874B-C62D275615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05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xdr:row>
      <xdr:rowOff>1438275</xdr:rowOff>
    </xdr:from>
    <xdr:ext cx="152400" cy="152400"/>
    <xdr:pic>
      <xdr:nvPicPr>
        <xdr:cNvPr id="10394" name="Picture 10393">
          <a:hlinkClick xmlns:r="http://schemas.openxmlformats.org/officeDocument/2006/relationships" r:id="rId159" tgtFrame="_top"/>
          <a:extLst>
            <a:ext uri="{FF2B5EF4-FFF2-40B4-BE49-F238E27FC236}">
              <a16:creationId xmlns:a16="http://schemas.microsoft.com/office/drawing/2014/main" id="{7B8C71C5-042B-4519-BDD9-CAC3D3ACB4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0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87</xdr:row>
      <xdr:rowOff>1133475</xdr:rowOff>
    </xdr:from>
    <xdr:ext cx="152400" cy="152400"/>
    <xdr:pic>
      <xdr:nvPicPr>
        <xdr:cNvPr id="10395" name="Picture 10394">
          <a:hlinkClick xmlns:r="http://schemas.openxmlformats.org/officeDocument/2006/relationships" r:id="rId160" tgtFrame="_top"/>
          <a:extLst>
            <a:ext uri="{FF2B5EF4-FFF2-40B4-BE49-F238E27FC236}">
              <a16:creationId xmlns:a16="http://schemas.microsoft.com/office/drawing/2014/main" id="{E866D406-F38E-4B13-B037-6A8AD87372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46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1194</xdr:row>
      <xdr:rowOff>647700</xdr:rowOff>
    </xdr:from>
    <xdr:ext cx="152400" cy="152400"/>
    <xdr:pic>
      <xdr:nvPicPr>
        <xdr:cNvPr id="10396" name="Picture 10395">
          <a:hlinkClick xmlns:r="http://schemas.openxmlformats.org/officeDocument/2006/relationships" r:id="rId161" tgtFrame="_top"/>
          <a:extLst>
            <a:ext uri="{FF2B5EF4-FFF2-40B4-BE49-F238E27FC236}">
              <a16:creationId xmlns:a16="http://schemas.microsoft.com/office/drawing/2014/main" id="{450506F9-7565-46E1-8084-DEE17FAE78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870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89</xdr:row>
      <xdr:rowOff>523875</xdr:rowOff>
    </xdr:from>
    <xdr:ext cx="152400" cy="152400"/>
    <xdr:pic>
      <xdr:nvPicPr>
        <xdr:cNvPr id="10397" name="Picture 10396">
          <a:hlinkClick xmlns:r="http://schemas.openxmlformats.org/officeDocument/2006/relationships" r:id="rId162" tgtFrame="_top"/>
          <a:extLst>
            <a:ext uri="{FF2B5EF4-FFF2-40B4-BE49-F238E27FC236}">
              <a16:creationId xmlns:a16="http://schemas.microsoft.com/office/drawing/2014/main" id="{EEFE2CE0-6A4B-4BF0-BC93-08197B78C7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00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1213</xdr:row>
      <xdr:rowOff>400050</xdr:rowOff>
    </xdr:from>
    <xdr:ext cx="152400" cy="152400"/>
    <xdr:pic>
      <xdr:nvPicPr>
        <xdr:cNvPr id="10398" name="Picture 10397">
          <a:hlinkClick xmlns:r="http://schemas.openxmlformats.org/officeDocument/2006/relationships" r:id="rId163" tgtFrame="_top"/>
          <a:extLst>
            <a:ext uri="{FF2B5EF4-FFF2-40B4-BE49-F238E27FC236}">
              <a16:creationId xmlns:a16="http://schemas.microsoft.com/office/drawing/2014/main" id="{15AB62AD-B88C-454A-9E5E-E28D199BEC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377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773</xdr:row>
      <xdr:rowOff>276225</xdr:rowOff>
    </xdr:from>
    <xdr:ext cx="152400" cy="152400"/>
    <xdr:pic>
      <xdr:nvPicPr>
        <xdr:cNvPr id="10399" name="Picture 10398">
          <a:hlinkClick xmlns:r="http://schemas.openxmlformats.org/officeDocument/2006/relationships" r:id="rId164" tgtFrame="_top"/>
          <a:extLst>
            <a:ext uri="{FF2B5EF4-FFF2-40B4-BE49-F238E27FC236}">
              <a16:creationId xmlns:a16="http://schemas.microsoft.com/office/drawing/2014/main" id="{A7D301C4-5308-417E-865B-53964A7A21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642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90</xdr:row>
      <xdr:rowOff>514350</xdr:rowOff>
    </xdr:from>
    <xdr:ext cx="152400" cy="152400"/>
    <xdr:pic>
      <xdr:nvPicPr>
        <xdr:cNvPr id="10400" name="Picture 10399">
          <a:hlinkClick xmlns:r="http://schemas.openxmlformats.org/officeDocument/2006/relationships" r:id="rId165" tgtFrame="_top"/>
          <a:extLst>
            <a:ext uri="{FF2B5EF4-FFF2-40B4-BE49-F238E27FC236}">
              <a16:creationId xmlns:a16="http://schemas.microsoft.com/office/drawing/2014/main" id="{45F9B237-C87B-4C8F-B340-965FFC4E02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69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xdr:row>
      <xdr:rowOff>390525</xdr:rowOff>
    </xdr:from>
    <xdr:ext cx="152400" cy="152400"/>
    <xdr:pic>
      <xdr:nvPicPr>
        <xdr:cNvPr id="10401" name="Picture 10400">
          <a:hlinkClick xmlns:r="http://schemas.openxmlformats.org/officeDocument/2006/relationships" r:id="rId166" tgtFrame="_top"/>
          <a:extLst>
            <a:ext uri="{FF2B5EF4-FFF2-40B4-BE49-F238E27FC236}">
              <a16:creationId xmlns:a16="http://schemas.microsoft.com/office/drawing/2014/main" id="{0301473D-CC26-41EB-A792-7295A6B1A3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53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106</xdr:row>
      <xdr:rowOff>266700</xdr:rowOff>
    </xdr:from>
    <xdr:ext cx="152400" cy="152400"/>
    <xdr:pic>
      <xdr:nvPicPr>
        <xdr:cNvPr id="10402" name="Picture 10401">
          <a:hlinkClick xmlns:r="http://schemas.openxmlformats.org/officeDocument/2006/relationships" r:id="rId167" tgtFrame="_top"/>
          <a:extLst>
            <a:ext uri="{FF2B5EF4-FFF2-40B4-BE49-F238E27FC236}">
              <a16:creationId xmlns:a16="http://schemas.microsoft.com/office/drawing/2014/main" id="{A7DB1652-0831-44EA-A3B5-CD93E2D4B7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53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103</xdr:row>
      <xdr:rowOff>142875</xdr:rowOff>
    </xdr:from>
    <xdr:ext cx="152400" cy="152400"/>
    <xdr:pic>
      <xdr:nvPicPr>
        <xdr:cNvPr id="10403" name="Picture 10402">
          <a:hlinkClick xmlns:r="http://schemas.openxmlformats.org/officeDocument/2006/relationships" r:id="rId168" tgtFrame="_top"/>
          <a:extLst>
            <a:ext uri="{FF2B5EF4-FFF2-40B4-BE49-F238E27FC236}">
              <a16:creationId xmlns:a16="http://schemas.microsoft.com/office/drawing/2014/main" id="{EEFA1245-C26C-4711-A807-F1147C2252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61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103</xdr:row>
      <xdr:rowOff>2009775</xdr:rowOff>
    </xdr:from>
    <xdr:ext cx="152400" cy="152400"/>
    <xdr:pic>
      <xdr:nvPicPr>
        <xdr:cNvPr id="10404" name="Picture 10403">
          <a:hlinkClick xmlns:r="http://schemas.openxmlformats.org/officeDocument/2006/relationships" r:id="rId169" tgtFrame="_top"/>
          <a:extLst>
            <a:ext uri="{FF2B5EF4-FFF2-40B4-BE49-F238E27FC236}">
              <a16:creationId xmlns:a16="http://schemas.microsoft.com/office/drawing/2014/main" id="{75708593-A42B-4CAD-86D6-1261382218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73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49</xdr:row>
      <xdr:rowOff>1343025</xdr:rowOff>
    </xdr:from>
    <xdr:ext cx="152400" cy="152400"/>
    <xdr:pic>
      <xdr:nvPicPr>
        <xdr:cNvPr id="10405" name="Picture 10404">
          <a:hlinkClick xmlns:r="http://schemas.openxmlformats.org/officeDocument/2006/relationships" r:id="rId170" tgtFrame="_top"/>
          <a:extLst>
            <a:ext uri="{FF2B5EF4-FFF2-40B4-BE49-F238E27FC236}">
              <a16:creationId xmlns:a16="http://schemas.microsoft.com/office/drawing/2014/main" id="{5D42E089-A8D6-43A3-95D7-3482A61212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3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1306</xdr:row>
      <xdr:rowOff>1219200</xdr:rowOff>
    </xdr:from>
    <xdr:ext cx="152400" cy="152400"/>
    <xdr:pic>
      <xdr:nvPicPr>
        <xdr:cNvPr id="10406" name="Picture 10405">
          <a:hlinkClick xmlns:r="http://schemas.openxmlformats.org/officeDocument/2006/relationships" r:id="rId171" tgtFrame="_top"/>
          <a:extLst>
            <a:ext uri="{FF2B5EF4-FFF2-40B4-BE49-F238E27FC236}">
              <a16:creationId xmlns:a16="http://schemas.microsoft.com/office/drawing/2014/main" id="{62F27288-547D-4BE3-B78E-C2A40F7859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857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503</xdr:row>
      <xdr:rowOff>1276350</xdr:rowOff>
    </xdr:from>
    <xdr:ext cx="152400" cy="152400"/>
    <xdr:pic>
      <xdr:nvPicPr>
        <xdr:cNvPr id="10407" name="Picture 10406">
          <a:hlinkClick xmlns:r="http://schemas.openxmlformats.org/officeDocument/2006/relationships" r:id="rId172" tgtFrame="_top"/>
          <a:extLst>
            <a:ext uri="{FF2B5EF4-FFF2-40B4-BE49-F238E27FC236}">
              <a16:creationId xmlns:a16="http://schemas.microsoft.com/office/drawing/2014/main" id="{98FDC569-07C1-437C-A3D5-52E1FFA3AB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441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88</xdr:row>
      <xdr:rowOff>1866900</xdr:rowOff>
    </xdr:from>
    <xdr:ext cx="152400" cy="153266"/>
    <xdr:pic>
      <xdr:nvPicPr>
        <xdr:cNvPr id="10408" name="Picture 10407">
          <a:hlinkClick xmlns:r="http://schemas.openxmlformats.org/officeDocument/2006/relationships" r:id="rId176" tgtFrame="_top"/>
          <a:extLst>
            <a:ext uri="{FF2B5EF4-FFF2-40B4-BE49-F238E27FC236}">
              <a16:creationId xmlns:a16="http://schemas.microsoft.com/office/drawing/2014/main" id="{CB3F54AC-BB1D-4164-934B-10CE415C2C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36300"/>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84</xdr:row>
      <xdr:rowOff>1924050</xdr:rowOff>
    </xdr:from>
    <xdr:ext cx="152400" cy="153266"/>
    <xdr:pic>
      <xdr:nvPicPr>
        <xdr:cNvPr id="10409" name="Picture 10408">
          <a:hlinkClick xmlns:r="http://schemas.openxmlformats.org/officeDocument/2006/relationships" r:id="rId177" tgtFrame="_top"/>
          <a:extLst>
            <a:ext uri="{FF2B5EF4-FFF2-40B4-BE49-F238E27FC236}">
              <a16:creationId xmlns:a16="http://schemas.microsoft.com/office/drawing/2014/main" id="{A58CBEE6-D254-41BB-A49B-17CD33B97F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669500"/>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120</xdr:row>
      <xdr:rowOff>161925</xdr:rowOff>
    </xdr:from>
    <xdr:ext cx="152400" cy="152400"/>
    <xdr:pic>
      <xdr:nvPicPr>
        <xdr:cNvPr id="10410" name="Picture 10409">
          <a:hlinkClick xmlns:r="http://schemas.openxmlformats.org/officeDocument/2006/relationships" r:id="rId181" tgtFrame="_top"/>
          <a:extLst>
            <a:ext uri="{FF2B5EF4-FFF2-40B4-BE49-F238E27FC236}">
              <a16:creationId xmlns:a16="http://schemas.microsoft.com/office/drawing/2014/main" id="{3CF432BC-E7AF-4798-B33B-5DC412066B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165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252</xdr:row>
      <xdr:rowOff>219075</xdr:rowOff>
    </xdr:from>
    <xdr:ext cx="152400" cy="152400"/>
    <xdr:pic>
      <xdr:nvPicPr>
        <xdr:cNvPr id="10411" name="Picture 10410">
          <a:hlinkClick xmlns:r="http://schemas.openxmlformats.org/officeDocument/2006/relationships" r:id="rId182" tgtFrame="_top"/>
          <a:extLst>
            <a:ext uri="{FF2B5EF4-FFF2-40B4-BE49-F238E27FC236}">
              <a16:creationId xmlns:a16="http://schemas.microsoft.com/office/drawing/2014/main" id="{A01841F4-F771-4DB1-9697-B13B6F736E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7427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236</xdr:row>
      <xdr:rowOff>152400</xdr:rowOff>
    </xdr:from>
    <xdr:ext cx="152400" cy="152400"/>
    <xdr:pic>
      <xdr:nvPicPr>
        <xdr:cNvPr id="10412" name="Picture 10411">
          <a:hlinkClick xmlns:r="http://schemas.openxmlformats.org/officeDocument/2006/relationships" r:id="rId184" tgtFrame="_top"/>
          <a:extLst>
            <a:ext uri="{FF2B5EF4-FFF2-40B4-BE49-F238E27FC236}">
              <a16:creationId xmlns:a16="http://schemas.microsoft.com/office/drawing/2014/main" id="{73B21E04-CC10-424C-BFDA-4F67FD4E3D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09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806</xdr:row>
      <xdr:rowOff>257175</xdr:rowOff>
    </xdr:from>
    <xdr:ext cx="152400" cy="152400"/>
    <xdr:pic>
      <xdr:nvPicPr>
        <xdr:cNvPr id="10413" name="Picture 10412">
          <a:hlinkClick xmlns:r="http://schemas.openxmlformats.org/officeDocument/2006/relationships" r:id="rId189" tgtFrame="_top"/>
          <a:extLst>
            <a:ext uri="{FF2B5EF4-FFF2-40B4-BE49-F238E27FC236}">
              <a16:creationId xmlns:a16="http://schemas.microsoft.com/office/drawing/2014/main" id="{F472D3F6-8A34-48E3-A004-7AD6A8AD1A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52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1217</xdr:row>
      <xdr:rowOff>857250</xdr:rowOff>
    </xdr:from>
    <xdr:ext cx="152400" cy="152400"/>
    <xdr:pic>
      <xdr:nvPicPr>
        <xdr:cNvPr id="10414" name="Picture 10413">
          <a:hlinkClick xmlns:r="http://schemas.openxmlformats.org/officeDocument/2006/relationships" r:id="rId190" tgtFrame="_top"/>
          <a:extLst>
            <a:ext uri="{FF2B5EF4-FFF2-40B4-BE49-F238E27FC236}">
              <a16:creationId xmlns:a16="http://schemas.microsoft.com/office/drawing/2014/main" id="{32B3B472-0BE7-4DD6-B883-94EFFC2E17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484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1143</xdr:row>
      <xdr:rowOff>1095375</xdr:rowOff>
    </xdr:from>
    <xdr:ext cx="152400" cy="152400"/>
    <xdr:pic>
      <xdr:nvPicPr>
        <xdr:cNvPr id="10415" name="Picture 10414">
          <a:hlinkClick xmlns:r="http://schemas.openxmlformats.org/officeDocument/2006/relationships" r:id="rId191" tgtFrame="_top"/>
          <a:extLst>
            <a:ext uri="{FF2B5EF4-FFF2-40B4-BE49-F238E27FC236}">
              <a16:creationId xmlns:a16="http://schemas.microsoft.com/office/drawing/2014/main" id="{A9575F1E-385C-4997-85A5-C1A2706E82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510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1218</xdr:row>
      <xdr:rowOff>1333500</xdr:rowOff>
    </xdr:from>
    <xdr:ext cx="152400" cy="152400"/>
    <xdr:pic>
      <xdr:nvPicPr>
        <xdr:cNvPr id="10416" name="Picture 10415">
          <a:hlinkClick xmlns:r="http://schemas.openxmlformats.org/officeDocument/2006/relationships" r:id="rId192" tgtFrame="_top"/>
          <a:extLst>
            <a:ext uri="{FF2B5EF4-FFF2-40B4-BE49-F238E27FC236}">
              <a16:creationId xmlns:a16="http://schemas.microsoft.com/office/drawing/2014/main" id="{2577761F-C384-40D2-B38E-7BF31B67FE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510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1219</xdr:row>
      <xdr:rowOff>1571625</xdr:rowOff>
    </xdr:from>
    <xdr:ext cx="152400" cy="152400"/>
    <xdr:pic>
      <xdr:nvPicPr>
        <xdr:cNvPr id="10417" name="Picture 10416">
          <a:hlinkClick xmlns:r="http://schemas.openxmlformats.org/officeDocument/2006/relationships" r:id="rId193" tgtFrame="_top"/>
          <a:extLst>
            <a:ext uri="{FF2B5EF4-FFF2-40B4-BE49-F238E27FC236}">
              <a16:creationId xmlns:a16="http://schemas.microsoft.com/office/drawing/2014/main" id="{6C8C40D0-F8A9-4975-B9D1-DF68878BF9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537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1124</xdr:row>
      <xdr:rowOff>0</xdr:rowOff>
    </xdr:from>
    <xdr:ext cx="152400" cy="152400"/>
    <xdr:pic>
      <xdr:nvPicPr>
        <xdr:cNvPr id="10418" name="Picture 10417">
          <a:hlinkClick xmlns:r="http://schemas.openxmlformats.org/officeDocument/2006/relationships" r:id="rId194" tgtFrame="_top"/>
          <a:extLst>
            <a:ext uri="{FF2B5EF4-FFF2-40B4-BE49-F238E27FC236}">
              <a16:creationId xmlns:a16="http://schemas.microsoft.com/office/drawing/2014/main" id="{464B7D81-1D62-4A17-8E35-83CB6EFA5D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977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279</xdr:row>
      <xdr:rowOff>1123950</xdr:rowOff>
    </xdr:from>
    <xdr:ext cx="152400" cy="152400"/>
    <xdr:pic>
      <xdr:nvPicPr>
        <xdr:cNvPr id="10419" name="Picture 10418">
          <a:hlinkClick xmlns:r="http://schemas.openxmlformats.org/officeDocument/2006/relationships" r:id="rId201" tgtFrame="_top"/>
          <a:extLst>
            <a:ext uri="{FF2B5EF4-FFF2-40B4-BE49-F238E27FC236}">
              <a16:creationId xmlns:a16="http://schemas.microsoft.com/office/drawing/2014/main" id="{6888B440-E9D8-4950-97F8-7C4468C9B5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67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282</xdr:row>
      <xdr:rowOff>1000125</xdr:rowOff>
    </xdr:from>
    <xdr:ext cx="152400" cy="152400"/>
    <xdr:pic>
      <xdr:nvPicPr>
        <xdr:cNvPr id="10420" name="Picture 10419">
          <a:hlinkClick xmlns:r="http://schemas.openxmlformats.org/officeDocument/2006/relationships" r:id="rId202" tgtFrame="_top"/>
          <a:extLst>
            <a:ext uri="{FF2B5EF4-FFF2-40B4-BE49-F238E27FC236}">
              <a16:creationId xmlns:a16="http://schemas.microsoft.com/office/drawing/2014/main" id="{27D413B8-D2C3-4891-A621-47AC2381C2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547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134</xdr:row>
      <xdr:rowOff>495300</xdr:rowOff>
    </xdr:from>
    <xdr:ext cx="152400" cy="152400"/>
    <xdr:pic>
      <xdr:nvPicPr>
        <xdr:cNvPr id="10421" name="Picture 10420">
          <a:hlinkClick xmlns:r="http://schemas.openxmlformats.org/officeDocument/2006/relationships" r:id="rId209" tgtFrame="_top"/>
          <a:extLst>
            <a:ext uri="{FF2B5EF4-FFF2-40B4-BE49-F238E27FC236}">
              <a16:creationId xmlns:a16="http://schemas.microsoft.com/office/drawing/2014/main" id="{E677BE20-539F-4F24-8FC1-9D8F0A5FA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00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1268</xdr:row>
      <xdr:rowOff>666750</xdr:rowOff>
    </xdr:from>
    <xdr:ext cx="152400" cy="152400"/>
    <xdr:pic>
      <xdr:nvPicPr>
        <xdr:cNvPr id="10422" name="Picture 10421">
          <a:hlinkClick xmlns:r="http://schemas.openxmlformats.org/officeDocument/2006/relationships" r:id="rId212" tgtFrame="_top"/>
          <a:extLst>
            <a:ext uri="{FF2B5EF4-FFF2-40B4-BE49-F238E27FC236}">
              <a16:creationId xmlns:a16="http://schemas.microsoft.com/office/drawing/2014/main" id="{5DFFE57C-5E1F-42DC-8486-7742D6B310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844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443</xdr:row>
      <xdr:rowOff>1085850</xdr:rowOff>
    </xdr:from>
    <xdr:ext cx="152400" cy="152400"/>
    <xdr:pic>
      <xdr:nvPicPr>
        <xdr:cNvPr id="10423" name="Picture 10422">
          <a:hlinkClick xmlns:r="http://schemas.openxmlformats.org/officeDocument/2006/relationships" r:id="rId213" tgtFrame="_top"/>
          <a:extLst>
            <a:ext uri="{FF2B5EF4-FFF2-40B4-BE49-F238E27FC236}">
              <a16:creationId xmlns:a16="http://schemas.microsoft.com/office/drawing/2014/main" id="{D15A8285-6287-495F-8379-E94818C813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41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423</xdr:row>
      <xdr:rowOff>1323975</xdr:rowOff>
    </xdr:from>
    <xdr:ext cx="152400" cy="152400"/>
    <xdr:pic>
      <xdr:nvPicPr>
        <xdr:cNvPr id="10424" name="Picture 10423">
          <a:hlinkClick xmlns:r="http://schemas.openxmlformats.org/officeDocument/2006/relationships" r:id="rId214" tgtFrame="_top"/>
          <a:extLst>
            <a:ext uri="{FF2B5EF4-FFF2-40B4-BE49-F238E27FC236}">
              <a16:creationId xmlns:a16="http://schemas.microsoft.com/office/drawing/2014/main" id="{8FD662AA-89DC-4BC5-9E74-80D04A57E3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308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250</xdr:row>
      <xdr:rowOff>1562100</xdr:rowOff>
    </xdr:from>
    <xdr:ext cx="152400" cy="151534"/>
    <xdr:pic>
      <xdr:nvPicPr>
        <xdr:cNvPr id="10425" name="Picture 10424">
          <a:hlinkClick xmlns:r="http://schemas.openxmlformats.org/officeDocument/2006/relationships" r:id="rId215" tgtFrame="_top"/>
          <a:extLst>
            <a:ext uri="{FF2B5EF4-FFF2-40B4-BE49-F238E27FC236}">
              <a16:creationId xmlns:a16="http://schemas.microsoft.com/office/drawing/2014/main" id="{7504E1FD-A424-4F38-926B-5469CF1A9C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9417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171450</xdr:rowOff>
    </xdr:from>
    <xdr:ext cx="152400" cy="152400"/>
    <xdr:pic>
      <xdr:nvPicPr>
        <xdr:cNvPr id="10426" name="Picture 10425">
          <a:hlinkClick xmlns:r="http://schemas.openxmlformats.org/officeDocument/2006/relationships" r:id="rId216" tgtFrame="_top"/>
          <a:extLst>
            <a:ext uri="{FF2B5EF4-FFF2-40B4-BE49-F238E27FC236}">
              <a16:creationId xmlns:a16="http://schemas.microsoft.com/office/drawing/2014/main" id="{3D6408C4-BCF3-4CBA-A69B-BCFA110CE9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72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409575</xdr:rowOff>
    </xdr:from>
    <xdr:ext cx="152400" cy="152400"/>
    <xdr:pic>
      <xdr:nvPicPr>
        <xdr:cNvPr id="10427" name="Picture 10426">
          <a:hlinkClick xmlns:r="http://schemas.openxmlformats.org/officeDocument/2006/relationships" r:id="rId217" tgtFrame="_top"/>
          <a:extLst>
            <a:ext uri="{FF2B5EF4-FFF2-40B4-BE49-F238E27FC236}">
              <a16:creationId xmlns:a16="http://schemas.microsoft.com/office/drawing/2014/main" id="{3CC0672D-BAF2-4C5D-9881-1DFEA3273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828675</xdr:rowOff>
    </xdr:from>
    <xdr:ext cx="152400" cy="152400"/>
    <xdr:pic>
      <xdr:nvPicPr>
        <xdr:cNvPr id="10428" name="Picture 10427">
          <a:hlinkClick xmlns:r="http://schemas.openxmlformats.org/officeDocument/2006/relationships" r:id="rId218" tgtFrame="_top"/>
          <a:extLst>
            <a:ext uri="{FF2B5EF4-FFF2-40B4-BE49-F238E27FC236}">
              <a16:creationId xmlns:a16="http://schemas.microsoft.com/office/drawing/2014/main" id="{410FBC22-197D-40F8-9F81-F8E95D87EE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3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864</xdr:row>
      <xdr:rowOff>885825</xdr:rowOff>
    </xdr:from>
    <xdr:ext cx="152400" cy="152400"/>
    <xdr:pic>
      <xdr:nvPicPr>
        <xdr:cNvPr id="10429" name="Picture 10428">
          <a:hlinkClick xmlns:r="http://schemas.openxmlformats.org/officeDocument/2006/relationships" r:id="rId219" tgtFrame="_top"/>
          <a:extLst>
            <a:ext uri="{FF2B5EF4-FFF2-40B4-BE49-F238E27FC236}">
              <a16:creationId xmlns:a16="http://schemas.microsoft.com/office/drawing/2014/main" id="{070E1E90-EB7E-4D03-BD5F-6E34D31B49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069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226</xdr:row>
      <xdr:rowOff>581025</xdr:rowOff>
    </xdr:from>
    <xdr:ext cx="152400" cy="152400"/>
    <xdr:pic>
      <xdr:nvPicPr>
        <xdr:cNvPr id="10430" name="Picture 10429">
          <a:hlinkClick xmlns:r="http://schemas.openxmlformats.org/officeDocument/2006/relationships" r:id="rId220" tgtFrame="_top"/>
          <a:extLst>
            <a:ext uri="{FF2B5EF4-FFF2-40B4-BE49-F238E27FC236}">
              <a16:creationId xmlns:a16="http://schemas.microsoft.com/office/drawing/2014/main" id="{65947EAF-9088-4872-BBD0-688C44A02B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54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230</xdr:row>
      <xdr:rowOff>276225</xdr:rowOff>
    </xdr:from>
    <xdr:ext cx="152400" cy="152400"/>
    <xdr:pic>
      <xdr:nvPicPr>
        <xdr:cNvPr id="10431" name="Picture 10430">
          <a:hlinkClick xmlns:r="http://schemas.openxmlformats.org/officeDocument/2006/relationships" r:id="rId221" tgtFrame="_top"/>
          <a:extLst>
            <a:ext uri="{FF2B5EF4-FFF2-40B4-BE49-F238E27FC236}">
              <a16:creationId xmlns:a16="http://schemas.microsoft.com/office/drawing/2014/main" id="{FE58767E-9CFC-404B-A265-55A7B038EF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60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230</xdr:row>
      <xdr:rowOff>1962150</xdr:rowOff>
    </xdr:from>
    <xdr:ext cx="152400" cy="153266"/>
    <xdr:pic>
      <xdr:nvPicPr>
        <xdr:cNvPr id="10432" name="Picture 10431">
          <a:hlinkClick xmlns:r="http://schemas.openxmlformats.org/officeDocument/2006/relationships" r:id="rId222" tgtFrame="_top"/>
          <a:extLst>
            <a:ext uri="{FF2B5EF4-FFF2-40B4-BE49-F238E27FC236}">
              <a16:creationId xmlns:a16="http://schemas.microsoft.com/office/drawing/2014/main" id="{B9A04A2E-A0C4-46B9-BDF3-4A0A1DAE3C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607700"/>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229</xdr:row>
      <xdr:rowOff>1657350</xdr:rowOff>
    </xdr:from>
    <xdr:ext cx="152400" cy="152400"/>
    <xdr:pic>
      <xdr:nvPicPr>
        <xdr:cNvPr id="10433" name="Picture 10432">
          <a:hlinkClick xmlns:r="http://schemas.openxmlformats.org/officeDocument/2006/relationships" r:id="rId223" tgtFrame="_top"/>
          <a:extLst>
            <a:ext uri="{FF2B5EF4-FFF2-40B4-BE49-F238E27FC236}">
              <a16:creationId xmlns:a16="http://schemas.microsoft.com/office/drawing/2014/main" id="{3F637353-DC34-43F7-A19F-4E0CF9B0EA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34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32</xdr:row>
      <xdr:rowOff>1352550</xdr:rowOff>
    </xdr:from>
    <xdr:ext cx="152400" cy="152400"/>
    <xdr:pic>
      <xdr:nvPicPr>
        <xdr:cNvPr id="10434" name="Picture 10433">
          <a:hlinkClick xmlns:r="http://schemas.openxmlformats.org/officeDocument/2006/relationships" r:id="rId224" tgtFrame="_top"/>
          <a:extLst>
            <a:ext uri="{FF2B5EF4-FFF2-40B4-BE49-F238E27FC236}">
              <a16:creationId xmlns:a16="http://schemas.microsoft.com/office/drawing/2014/main" id="{6774C841-3E50-4F38-8DF2-E60B90AE5F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0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36</xdr:row>
      <xdr:rowOff>1228725</xdr:rowOff>
    </xdr:from>
    <xdr:ext cx="152400" cy="152400"/>
    <xdr:pic>
      <xdr:nvPicPr>
        <xdr:cNvPr id="10435" name="Picture 10434">
          <a:hlinkClick xmlns:r="http://schemas.openxmlformats.org/officeDocument/2006/relationships" r:id="rId225" tgtFrame="_top"/>
          <a:extLst>
            <a:ext uri="{FF2B5EF4-FFF2-40B4-BE49-F238E27FC236}">
              <a16:creationId xmlns:a16="http://schemas.microsoft.com/office/drawing/2014/main" id="{A5027C6C-CC10-4483-A174-FA01B0E461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86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1104900</xdr:rowOff>
    </xdr:from>
    <xdr:ext cx="152400" cy="152400"/>
    <xdr:pic>
      <xdr:nvPicPr>
        <xdr:cNvPr id="10436" name="Picture 10435">
          <a:hlinkClick xmlns:r="http://schemas.openxmlformats.org/officeDocument/2006/relationships" r:id="rId226" tgtFrame="_top"/>
          <a:extLst>
            <a:ext uri="{FF2B5EF4-FFF2-40B4-BE49-F238E27FC236}">
              <a16:creationId xmlns:a16="http://schemas.microsoft.com/office/drawing/2014/main" id="{D1274740-376B-4357-AEC0-849BF4B1D0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239</xdr:row>
      <xdr:rowOff>1343025</xdr:rowOff>
    </xdr:from>
    <xdr:ext cx="152400" cy="152400"/>
    <xdr:pic>
      <xdr:nvPicPr>
        <xdr:cNvPr id="10437" name="Picture 10436">
          <a:hlinkClick xmlns:r="http://schemas.openxmlformats.org/officeDocument/2006/relationships" r:id="rId227" tgtFrame="_top"/>
          <a:extLst>
            <a:ext uri="{FF2B5EF4-FFF2-40B4-BE49-F238E27FC236}">
              <a16:creationId xmlns:a16="http://schemas.microsoft.com/office/drawing/2014/main" id="{90707630-6A04-4777-84A3-9EFA1C205D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00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243</xdr:row>
      <xdr:rowOff>1581150</xdr:rowOff>
    </xdr:from>
    <xdr:ext cx="152400" cy="152400"/>
    <xdr:pic>
      <xdr:nvPicPr>
        <xdr:cNvPr id="10438" name="Picture 10437">
          <a:hlinkClick xmlns:r="http://schemas.openxmlformats.org/officeDocument/2006/relationships" r:id="rId228" tgtFrame="_top"/>
          <a:extLst>
            <a:ext uri="{FF2B5EF4-FFF2-40B4-BE49-F238E27FC236}">
              <a16:creationId xmlns:a16="http://schemas.microsoft.com/office/drawing/2014/main" id="{16B3DA3F-8E49-4933-A4A9-6B2AD9F934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07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1819275</xdr:rowOff>
    </xdr:from>
    <xdr:ext cx="152400" cy="152400"/>
    <xdr:pic>
      <xdr:nvPicPr>
        <xdr:cNvPr id="10439" name="Picture 10438">
          <a:hlinkClick xmlns:r="http://schemas.openxmlformats.org/officeDocument/2006/relationships" r:id="rId229" tgtFrame="_top"/>
          <a:extLst>
            <a:ext uri="{FF2B5EF4-FFF2-40B4-BE49-F238E27FC236}">
              <a16:creationId xmlns:a16="http://schemas.microsoft.com/office/drawing/2014/main" id="{507A1976-44F0-4083-B11F-5E616265C8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3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66675</xdr:rowOff>
    </xdr:from>
    <xdr:ext cx="152400" cy="152400"/>
    <xdr:pic>
      <xdr:nvPicPr>
        <xdr:cNvPr id="10440" name="Picture 10439">
          <a:hlinkClick xmlns:r="http://schemas.openxmlformats.org/officeDocument/2006/relationships" r:id="rId230" tgtFrame="_top"/>
          <a:extLst>
            <a:ext uri="{FF2B5EF4-FFF2-40B4-BE49-F238E27FC236}">
              <a16:creationId xmlns:a16="http://schemas.microsoft.com/office/drawing/2014/main" id="{0801C30D-5BEC-4E66-B3D1-402E0AB33A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46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178</xdr:row>
      <xdr:rowOff>304800</xdr:rowOff>
    </xdr:from>
    <xdr:ext cx="152400" cy="152400"/>
    <xdr:pic>
      <xdr:nvPicPr>
        <xdr:cNvPr id="10441" name="Picture 10440">
          <a:hlinkClick xmlns:r="http://schemas.openxmlformats.org/officeDocument/2006/relationships" r:id="rId231" tgtFrame="_top"/>
          <a:extLst>
            <a:ext uri="{FF2B5EF4-FFF2-40B4-BE49-F238E27FC236}">
              <a16:creationId xmlns:a16="http://schemas.microsoft.com/office/drawing/2014/main" id="{1F07F89B-4DD2-4C05-ACF4-59A10F0B40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73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180</xdr:row>
      <xdr:rowOff>542925</xdr:rowOff>
    </xdr:from>
    <xdr:ext cx="152400" cy="152400"/>
    <xdr:pic>
      <xdr:nvPicPr>
        <xdr:cNvPr id="10442" name="Picture 10441">
          <a:hlinkClick xmlns:r="http://schemas.openxmlformats.org/officeDocument/2006/relationships" r:id="rId232" tgtFrame="_top"/>
          <a:extLst>
            <a:ext uri="{FF2B5EF4-FFF2-40B4-BE49-F238E27FC236}">
              <a16:creationId xmlns:a16="http://schemas.microsoft.com/office/drawing/2014/main" id="{16FEE134-924A-4501-8EBD-D17C8474B6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27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xdr:row>
      <xdr:rowOff>781050</xdr:rowOff>
    </xdr:from>
    <xdr:ext cx="152400" cy="152400"/>
    <xdr:pic>
      <xdr:nvPicPr>
        <xdr:cNvPr id="10443" name="Picture 10442">
          <a:hlinkClick xmlns:r="http://schemas.openxmlformats.org/officeDocument/2006/relationships" r:id="rId233" tgtFrame="_top"/>
          <a:extLst>
            <a:ext uri="{FF2B5EF4-FFF2-40B4-BE49-F238E27FC236}">
              <a16:creationId xmlns:a16="http://schemas.microsoft.com/office/drawing/2014/main" id="{3F93AC1E-7D55-46B8-AA0B-9782BB693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179</xdr:row>
      <xdr:rowOff>657225</xdr:rowOff>
    </xdr:from>
    <xdr:ext cx="152400" cy="152400"/>
    <xdr:pic>
      <xdr:nvPicPr>
        <xdr:cNvPr id="10444" name="Picture 10443">
          <a:hlinkClick xmlns:r="http://schemas.openxmlformats.org/officeDocument/2006/relationships" r:id="rId234" tgtFrame="_top"/>
          <a:extLst>
            <a:ext uri="{FF2B5EF4-FFF2-40B4-BE49-F238E27FC236}">
              <a16:creationId xmlns:a16="http://schemas.microsoft.com/office/drawing/2014/main" id="{AD7C14A1-C35D-43B2-B292-83CAED2ADC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00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38</xdr:row>
      <xdr:rowOff>533400</xdr:rowOff>
    </xdr:from>
    <xdr:ext cx="152400" cy="152400"/>
    <xdr:pic>
      <xdr:nvPicPr>
        <xdr:cNvPr id="10445" name="Picture 10444">
          <a:hlinkClick xmlns:r="http://schemas.openxmlformats.org/officeDocument/2006/relationships" r:id="rId235" tgtFrame="_top"/>
          <a:extLst>
            <a:ext uri="{FF2B5EF4-FFF2-40B4-BE49-F238E27FC236}">
              <a16:creationId xmlns:a16="http://schemas.microsoft.com/office/drawing/2014/main" id="{3642B51B-B5E6-483A-AE82-2551EFD55D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40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952500</xdr:rowOff>
    </xdr:from>
    <xdr:ext cx="152400" cy="152400"/>
    <xdr:pic>
      <xdr:nvPicPr>
        <xdr:cNvPr id="10446" name="Picture 10445">
          <a:hlinkClick xmlns:r="http://schemas.openxmlformats.org/officeDocument/2006/relationships" r:id="rId236" tgtFrame="_top"/>
          <a:extLst>
            <a:ext uri="{FF2B5EF4-FFF2-40B4-BE49-F238E27FC236}">
              <a16:creationId xmlns:a16="http://schemas.microsoft.com/office/drawing/2014/main" id="{F671842A-03DB-4535-B832-45D0410AB2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6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1081</xdr:row>
      <xdr:rowOff>1190625</xdr:rowOff>
    </xdr:from>
    <xdr:ext cx="152400" cy="152400"/>
    <xdr:pic>
      <xdr:nvPicPr>
        <xdr:cNvPr id="10447" name="Picture 10446">
          <a:hlinkClick xmlns:r="http://schemas.openxmlformats.org/officeDocument/2006/relationships" r:id="rId237" tgtFrame="_top"/>
          <a:extLst>
            <a:ext uri="{FF2B5EF4-FFF2-40B4-BE49-F238E27FC236}">
              <a16:creationId xmlns:a16="http://schemas.microsoft.com/office/drawing/2014/main" id="{A63FD030-BF03-49DF-B9C4-184869D58B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856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1066800</xdr:rowOff>
    </xdr:from>
    <xdr:ext cx="152400" cy="152400"/>
    <xdr:pic>
      <xdr:nvPicPr>
        <xdr:cNvPr id="10448" name="Picture 10447">
          <a:hlinkClick xmlns:r="http://schemas.openxmlformats.org/officeDocument/2006/relationships" r:id="rId238" tgtFrame="_top"/>
          <a:extLst>
            <a:ext uri="{FF2B5EF4-FFF2-40B4-BE49-F238E27FC236}">
              <a16:creationId xmlns:a16="http://schemas.microsoft.com/office/drawing/2014/main" id="{720EA70C-31FE-4B76-8009-8402505CB0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942975</xdr:rowOff>
    </xdr:from>
    <xdr:ext cx="152400" cy="152400"/>
    <xdr:pic>
      <xdr:nvPicPr>
        <xdr:cNvPr id="10449" name="Picture 10448">
          <a:hlinkClick xmlns:r="http://schemas.openxmlformats.org/officeDocument/2006/relationships" r:id="rId239" tgtFrame="_top"/>
          <a:extLst>
            <a:ext uri="{FF2B5EF4-FFF2-40B4-BE49-F238E27FC236}">
              <a16:creationId xmlns:a16="http://schemas.microsoft.com/office/drawing/2014/main" id="{2FD3C555-D657-4C0B-9493-6BEA73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00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xdr:row>
      <xdr:rowOff>819150</xdr:rowOff>
    </xdr:from>
    <xdr:ext cx="152400" cy="152400"/>
    <xdr:pic>
      <xdr:nvPicPr>
        <xdr:cNvPr id="10450" name="Picture 10449">
          <a:hlinkClick xmlns:r="http://schemas.openxmlformats.org/officeDocument/2006/relationships" r:id="rId240" tgtFrame="_top"/>
          <a:extLst>
            <a:ext uri="{FF2B5EF4-FFF2-40B4-BE49-F238E27FC236}">
              <a16:creationId xmlns:a16="http://schemas.microsoft.com/office/drawing/2014/main" id="{32A7D320-B6B4-4579-8123-C20DE60531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80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xdr:row>
      <xdr:rowOff>1057275</xdr:rowOff>
    </xdr:from>
    <xdr:ext cx="152400" cy="152400"/>
    <xdr:pic>
      <xdr:nvPicPr>
        <xdr:cNvPr id="10451" name="Picture 10450">
          <a:hlinkClick xmlns:r="http://schemas.openxmlformats.org/officeDocument/2006/relationships" r:id="rId241" tgtFrame="_top"/>
          <a:extLst>
            <a:ext uri="{FF2B5EF4-FFF2-40B4-BE49-F238E27FC236}">
              <a16:creationId xmlns:a16="http://schemas.microsoft.com/office/drawing/2014/main" id="{B829A9D0-2C83-49C4-B4A3-3F08E3A813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xdr:row>
      <xdr:rowOff>1295400</xdr:rowOff>
    </xdr:from>
    <xdr:ext cx="152400" cy="152400"/>
    <xdr:pic>
      <xdr:nvPicPr>
        <xdr:cNvPr id="10452" name="Picture 10451">
          <a:hlinkClick xmlns:r="http://schemas.openxmlformats.org/officeDocument/2006/relationships" r:id="rId242" tgtFrame="_top"/>
          <a:extLst>
            <a:ext uri="{FF2B5EF4-FFF2-40B4-BE49-F238E27FC236}">
              <a16:creationId xmlns:a16="http://schemas.microsoft.com/office/drawing/2014/main" id="{689022FA-C9C3-489B-89DD-15F2E31508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xdr:row>
      <xdr:rowOff>1171575</xdr:rowOff>
    </xdr:from>
    <xdr:ext cx="152400" cy="152400"/>
    <xdr:pic>
      <xdr:nvPicPr>
        <xdr:cNvPr id="10453" name="Picture 10452">
          <a:hlinkClick xmlns:r="http://schemas.openxmlformats.org/officeDocument/2006/relationships" r:id="rId243" tgtFrame="_top"/>
          <a:extLst>
            <a:ext uri="{FF2B5EF4-FFF2-40B4-BE49-F238E27FC236}">
              <a16:creationId xmlns:a16="http://schemas.microsoft.com/office/drawing/2014/main" id="{50717F1A-74C0-4E36-9874-EEA7A7E71E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3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xdr:row>
      <xdr:rowOff>1047750</xdr:rowOff>
    </xdr:from>
    <xdr:ext cx="152400" cy="152400"/>
    <xdr:pic>
      <xdr:nvPicPr>
        <xdr:cNvPr id="10454" name="Picture 10453">
          <a:hlinkClick xmlns:r="http://schemas.openxmlformats.org/officeDocument/2006/relationships" r:id="rId244" tgtFrame="_top"/>
          <a:extLst>
            <a:ext uri="{FF2B5EF4-FFF2-40B4-BE49-F238E27FC236}">
              <a16:creationId xmlns:a16="http://schemas.microsoft.com/office/drawing/2014/main" id="{6568588F-B303-4EBB-9AB8-2850C60A5A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0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1104900</xdr:rowOff>
    </xdr:from>
    <xdr:ext cx="152400" cy="152400"/>
    <xdr:pic>
      <xdr:nvPicPr>
        <xdr:cNvPr id="10455" name="Picture 10454">
          <a:hlinkClick xmlns:r="http://schemas.openxmlformats.org/officeDocument/2006/relationships" r:id="rId245" tgtFrame="_top"/>
          <a:extLst>
            <a:ext uri="{FF2B5EF4-FFF2-40B4-BE49-F238E27FC236}">
              <a16:creationId xmlns:a16="http://schemas.microsoft.com/office/drawing/2014/main" id="{7BCEA75E-5A6B-4D0B-982A-6B525D5352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6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1162050</xdr:rowOff>
    </xdr:from>
    <xdr:ext cx="152400" cy="152400"/>
    <xdr:pic>
      <xdr:nvPicPr>
        <xdr:cNvPr id="10456" name="Picture 10455">
          <a:hlinkClick xmlns:r="http://schemas.openxmlformats.org/officeDocument/2006/relationships" r:id="rId246" tgtFrame="_top"/>
          <a:extLst>
            <a:ext uri="{FF2B5EF4-FFF2-40B4-BE49-F238E27FC236}">
              <a16:creationId xmlns:a16="http://schemas.microsoft.com/office/drawing/2014/main" id="{F88877E3-DC63-4EA1-8344-239E13E7F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xdr:row>
      <xdr:rowOff>1400175</xdr:rowOff>
    </xdr:from>
    <xdr:ext cx="152400" cy="152400"/>
    <xdr:pic>
      <xdr:nvPicPr>
        <xdr:cNvPr id="10457" name="Picture 10456">
          <a:hlinkClick xmlns:r="http://schemas.openxmlformats.org/officeDocument/2006/relationships" r:id="rId247" tgtFrame="_top"/>
          <a:extLst>
            <a:ext uri="{FF2B5EF4-FFF2-40B4-BE49-F238E27FC236}">
              <a16:creationId xmlns:a16="http://schemas.microsoft.com/office/drawing/2014/main" id="{CA16FD2D-5E74-44A4-AFBA-B09AB2E7E0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93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1090</xdr:row>
      <xdr:rowOff>9525</xdr:rowOff>
    </xdr:from>
    <xdr:ext cx="152400" cy="152400"/>
    <xdr:pic>
      <xdr:nvPicPr>
        <xdr:cNvPr id="10458" name="Picture 10457">
          <a:hlinkClick xmlns:r="http://schemas.openxmlformats.org/officeDocument/2006/relationships" r:id="rId248" tgtFrame="_top"/>
          <a:extLst>
            <a:ext uri="{FF2B5EF4-FFF2-40B4-BE49-F238E27FC236}">
              <a16:creationId xmlns:a16="http://schemas.microsoft.com/office/drawing/2014/main" id="{393D0D1E-B340-48F0-9C33-5531C0C87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071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xdr:row>
      <xdr:rowOff>247650</xdr:rowOff>
    </xdr:from>
    <xdr:ext cx="152400" cy="152400"/>
    <xdr:pic>
      <xdr:nvPicPr>
        <xdr:cNvPr id="10459" name="Picture 10458">
          <a:hlinkClick xmlns:r="http://schemas.openxmlformats.org/officeDocument/2006/relationships" r:id="rId249" tgtFrame="_top"/>
          <a:extLst>
            <a:ext uri="{FF2B5EF4-FFF2-40B4-BE49-F238E27FC236}">
              <a16:creationId xmlns:a16="http://schemas.microsoft.com/office/drawing/2014/main" id="{6A73731E-8881-452D-8AC3-D32B38A208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8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xdr:row>
      <xdr:rowOff>485775</xdr:rowOff>
    </xdr:from>
    <xdr:ext cx="152400" cy="152400"/>
    <xdr:pic>
      <xdr:nvPicPr>
        <xdr:cNvPr id="10460" name="Picture 10459">
          <a:hlinkClick xmlns:r="http://schemas.openxmlformats.org/officeDocument/2006/relationships" r:id="rId250" tgtFrame="_top"/>
          <a:extLst>
            <a:ext uri="{FF2B5EF4-FFF2-40B4-BE49-F238E27FC236}">
              <a16:creationId xmlns:a16="http://schemas.microsoft.com/office/drawing/2014/main" id="{A252532C-B527-4CE5-A7CC-A5F59F25E3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6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xdr:row>
      <xdr:rowOff>723900</xdr:rowOff>
    </xdr:from>
    <xdr:ext cx="152400" cy="152400"/>
    <xdr:pic>
      <xdr:nvPicPr>
        <xdr:cNvPr id="10461" name="Picture 10460">
          <a:hlinkClick xmlns:r="http://schemas.openxmlformats.org/officeDocument/2006/relationships" r:id="rId251" tgtFrame="_top"/>
          <a:extLst>
            <a:ext uri="{FF2B5EF4-FFF2-40B4-BE49-F238E27FC236}">
              <a16:creationId xmlns:a16="http://schemas.microsoft.com/office/drawing/2014/main" id="{6AB48185-7227-4580-93A6-E3E9DE9522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00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xdr:row>
      <xdr:rowOff>962025</xdr:rowOff>
    </xdr:from>
    <xdr:ext cx="152400" cy="152400"/>
    <xdr:pic>
      <xdr:nvPicPr>
        <xdr:cNvPr id="10462" name="Picture 10461">
          <a:hlinkClick xmlns:r="http://schemas.openxmlformats.org/officeDocument/2006/relationships" r:id="rId252" tgtFrame="_top"/>
          <a:extLst>
            <a:ext uri="{FF2B5EF4-FFF2-40B4-BE49-F238E27FC236}">
              <a16:creationId xmlns:a16="http://schemas.microsoft.com/office/drawing/2014/main" id="{A6272F12-0268-4478-97F0-FABEB08EDE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53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1200150</xdr:rowOff>
    </xdr:from>
    <xdr:ext cx="152400" cy="152400"/>
    <xdr:pic>
      <xdr:nvPicPr>
        <xdr:cNvPr id="10463" name="Picture 10462">
          <a:hlinkClick xmlns:r="http://schemas.openxmlformats.org/officeDocument/2006/relationships" r:id="rId253" tgtFrame="_top"/>
          <a:extLst>
            <a:ext uri="{FF2B5EF4-FFF2-40B4-BE49-F238E27FC236}">
              <a16:creationId xmlns:a16="http://schemas.microsoft.com/office/drawing/2014/main" id="{78EB7C83-2205-4C88-933A-0FFD71ECCD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34</xdr:row>
      <xdr:rowOff>1257300</xdr:rowOff>
    </xdr:from>
    <xdr:ext cx="152400" cy="152400"/>
    <xdr:pic>
      <xdr:nvPicPr>
        <xdr:cNvPr id="10464" name="Picture 10463">
          <a:hlinkClick xmlns:r="http://schemas.openxmlformats.org/officeDocument/2006/relationships" r:id="rId254" tgtFrame="_top"/>
          <a:extLst>
            <a:ext uri="{FF2B5EF4-FFF2-40B4-BE49-F238E27FC236}">
              <a16:creationId xmlns:a16="http://schemas.microsoft.com/office/drawing/2014/main" id="{C2878762-E560-42A1-9650-1CD6A5794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33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1314450</xdr:rowOff>
    </xdr:from>
    <xdr:ext cx="152400" cy="152400"/>
    <xdr:pic>
      <xdr:nvPicPr>
        <xdr:cNvPr id="10465" name="Picture 10464">
          <a:hlinkClick xmlns:r="http://schemas.openxmlformats.org/officeDocument/2006/relationships" r:id="rId255" tgtFrame="_top"/>
          <a:extLst>
            <a:ext uri="{FF2B5EF4-FFF2-40B4-BE49-F238E27FC236}">
              <a16:creationId xmlns:a16="http://schemas.microsoft.com/office/drawing/2014/main" id="{385F51BF-6BBD-4FE0-AC94-0AFB730D14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06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1371600</xdr:rowOff>
    </xdr:from>
    <xdr:ext cx="152400" cy="152400"/>
    <xdr:pic>
      <xdr:nvPicPr>
        <xdr:cNvPr id="10466" name="Picture 10465">
          <a:hlinkClick xmlns:r="http://schemas.openxmlformats.org/officeDocument/2006/relationships" r:id="rId256" tgtFrame="_top"/>
          <a:extLst>
            <a:ext uri="{FF2B5EF4-FFF2-40B4-BE49-F238E27FC236}">
              <a16:creationId xmlns:a16="http://schemas.microsoft.com/office/drawing/2014/main" id="{929AEDA3-86A6-4547-A543-AE7D666110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3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1428750</xdr:rowOff>
    </xdr:from>
    <xdr:ext cx="152400" cy="152400"/>
    <xdr:pic>
      <xdr:nvPicPr>
        <xdr:cNvPr id="10467" name="Picture 10466">
          <a:hlinkClick xmlns:r="http://schemas.openxmlformats.org/officeDocument/2006/relationships" r:id="rId257" tgtFrame="_top"/>
          <a:extLst>
            <a:ext uri="{FF2B5EF4-FFF2-40B4-BE49-F238E27FC236}">
              <a16:creationId xmlns:a16="http://schemas.microsoft.com/office/drawing/2014/main" id="{5CAD5FBE-9D2F-4F1A-A349-880DEF1464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6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40</xdr:row>
      <xdr:rowOff>1485900</xdr:rowOff>
    </xdr:from>
    <xdr:ext cx="152400" cy="151534"/>
    <xdr:pic>
      <xdr:nvPicPr>
        <xdr:cNvPr id="10468" name="Picture 10467">
          <a:hlinkClick xmlns:r="http://schemas.openxmlformats.org/officeDocument/2006/relationships" r:id="rId258" tgtFrame="_top"/>
          <a:extLst>
            <a:ext uri="{FF2B5EF4-FFF2-40B4-BE49-F238E27FC236}">
              <a16:creationId xmlns:a16="http://schemas.microsoft.com/office/drawing/2014/main" id="{06F0F873-6A6D-4BA0-B02F-0D60DB11A3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347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1543050</xdr:rowOff>
    </xdr:from>
    <xdr:ext cx="152400" cy="151534"/>
    <xdr:pic>
      <xdr:nvPicPr>
        <xdr:cNvPr id="10469" name="Picture 10468">
          <a:hlinkClick xmlns:r="http://schemas.openxmlformats.org/officeDocument/2006/relationships" r:id="rId259" tgtFrame="_top"/>
          <a:extLst>
            <a:ext uri="{FF2B5EF4-FFF2-40B4-BE49-F238E27FC236}">
              <a16:creationId xmlns:a16="http://schemas.microsoft.com/office/drawing/2014/main" id="{CE30D40B-7D76-4FDF-AF1E-18743D7B56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36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152400</xdr:rowOff>
    </xdr:from>
    <xdr:ext cx="152400" cy="152400"/>
    <xdr:pic>
      <xdr:nvPicPr>
        <xdr:cNvPr id="10470" name="Picture 10469">
          <a:hlinkClick xmlns:r="http://schemas.openxmlformats.org/officeDocument/2006/relationships" r:id="rId260" tgtFrame="_top"/>
          <a:extLst>
            <a:ext uri="{FF2B5EF4-FFF2-40B4-BE49-F238E27FC236}">
              <a16:creationId xmlns:a16="http://schemas.microsoft.com/office/drawing/2014/main" id="{D2783925-F8B4-4851-8D19-BEADEE80A6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2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913</xdr:row>
      <xdr:rowOff>19050</xdr:rowOff>
    </xdr:from>
    <xdr:ext cx="152400" cy="152400"/>
    <xdr:pic>
      <xdr:nvPicPr>
        <xdr:cNvPr id="10471" name="Picture 10470">
          <a:hlinkClick xmlns:r="http://schemas.openxmlformats.org/officeDocument/2006/relationships" r:id="rId264" tgtFrame="_top"/>
          <a:extLst>
            <a:ext uri="{FF2B5EF4-FFF2-40B4-BE49-F238E27FC236}">
              <a16:creationId xmlns:a16="http://schemas.microsoft.com/office/drawing/2014/main" id="{515B299B-A833-4473-B5B3-D159C062FE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3516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1146</xdr:row>
      <xdr:rowOff>647700</xdr:rowOff>
    </xdr:from>
    <xdr:ext cx="152400" cy="152400"/>
    <xdr:pic>
      <xdr:nvPicPr>
        <xdr:cNvPr id="10472" name="Picture 10471">
          <a:hlinkClick xmlns:r="http://schemas.openxmlformats.org/officeDocument/2006/relationships" r:id="rId275" tgtFrame="_top"/>
          <a:extLst>
            <a:ext uri="{FF2B5EF4-FFF2-40B4-BE49-F238E27FC236}">
              <a16:creationId xmlns:a16="http://schemas.microsoft.com/office/drawing/2014/main" id="{453638B3-10DC-4EAA-85AE-DD14EAF7EC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590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700</xdr:row>
      <xdr:rowOff>57150</xdr:rowOff>
    </xdr:from>
    <xdr:ext cx="152400" cy="152400"/>
    <xdr:pic>
      <xdr:nvPicPr>
        <xdr:cNvPr id="10473" name="Picture 10472">
          <a:hlinkClick xmlns:r="http://schemas.openxmlformats.org/officeDocument/2006/relationships" r:id="rId290" tgtFrame="_top"/>
          <a:extLst>
            <a:ext uri="{FF2B5EF4-FFF2-40B4-BE49-F238E27FC236}">
              <a16:creationId xmlns:a16="http://schemas.microsoft.com/office/drawing/2014/main" id="{9F73A275-832B-4307-A633-7EEE1DEFDE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74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700</xdr:row>
      <xdr:rowOff>1743075</xdr:rowOff>
    </xdr:from>
    <xdr:ext cx="152400" cy="152400"/>
    <xdr:pic>
      <xdr:nvPicPr>
        <xdr:cNvPr id="10474" name="Picture 10473">
          <a:hlinkClick xmlns:r="http://schemas.openxmlformats.org/officeDocument/2006/relationships" r:id="rId291" tgtFrame="_top"/>
          <a:extLst>
            <a:ext uri="{FF2B5EF4-FFF2-40B4-BE49-F238E27FC236}">
              <a16:creationId xmlns:a16="http://schemas.microsoft.com/office/drawing/2014/main" id="{7E9567A0-7CB1-4F3F-8A2B-1B36358230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9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150</xdr:row>
      <xdr:rowOff>1257300</xdr:rowOff>
    </xdr:from>
    <xdr:ext cx="152400" cy="152400"/>
    <xdr:pic>
      <xdr:nvPicPr>
        <xdr:cNvPr id="10475" name="Picture 10474">
          <a:hlinkClick xmlns:r="http://schemas.openxmlformats.org/officeDocument/2006/relationships" r:id="rId292" tgtFrame="_top"/>
          <a:extLst>
            <a:ext uri="{FF2B5EF4-FFF2-40B4-BE49-F238E27FC236}">
              <a16:creationId xmlns:a16="http://schemas.microsoft.com/office/drawing/2014/main" id="{1DBE4FA6-DAD2-4137-99A4-03C24DAF9B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27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154</xdr:row>
      <xdr:rowOff>1971675</xdr:rowOff>
    </xdr:from>
    <xdr:ext cx="152400" cy="153266"/>
    <xdr:pic>
      <xdr:nvPicPr>
        <xdr:cNvPr id="10476" name="Picture 10475">
          <a:hlinkClick xmlns:r="http://schemas.openxmlformats.org/officeDocument/2006/relationships" r:id="rId295" tgtFrame="_top"/>
          <a:extLst>
            <a:ext uri="{FF2B5EF4-FFF2-40B4-BE49-F238E27FC236}">
              <a16:creationId xmlns:a16="http://schemas.microsoft.com/office/drawing/2014/main" id="{F546EABC-84B7-4385-A6BD-722C295FF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1338500"/>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1344</xdr:row>
      <xdr:rowOff>38100</xdr:rowOff>
    </xdr:from>
    <xdr:ext cx="152400" cy="152400"/>
    <xdr:pic>
      <xdr:nvPicPr>
        <xdr:cNvPr id="10477" name="Picture 10476">
          <a:hlinkClick xmlns:r="http://schemas.openxmlformats.org/officeDocument/2006/relationships" r:id="rId296" tgtFrame="_top"/>
          <a:extLst>
            <a:ext uri="{FF2B5EF4-FFF2-40B4-BE49-F238E27FC236}">
              <a16:creationId xmlns:a16="http://schemas.microsoft.com/office/drawing/2014/main" id="{ED81DFEC-04C1-4347-A877-5F822A493D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848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155</xdr:row>
      <xdr:rowOff>257175</xdr:rowOff>
    </xdr:from>
    <xdr:ext cx="152400" cy="152400"/>
    <xdr:pic>
      <xdr:nvPicPr>
        <xdr:cNvPr id="10478" name="Picture 10477">
          <a:hlinkClick xmlns:r="http://schemas.openxmlformats.org/officeDocument/2006/relationships" r:id="rId303" tgtFrame="_top"/>
          <a:extLst>
            <a:ext uri="{FF2B5EF4-FFF2-40B4-BE49-F238E27FC236}">
              <a16:creationId xmlns:a16="http://schemas.microsoft.com/office/drawing/2014/main" id="{2DA8D8CC-1997-44F6-AB46-446FA0083F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159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593</xdr:row>
      <xdr:rowOff>1038225</xdr:rowOff>
    </xdr:from>
    <xdr:ext cx="152400" cy="152400"/>
    <xdr:pic>
      <xdr:nvPicPr>
        <xdr:cNvPr id="10479" name="Picture 10478">
          <a:hlinkClick xmlns:r="http://schemas.openxmlformats.org/officeDocument/2006/relationships" r:id="rId304" tgtFrame="_top"/>
          <a:extLst>
            <a:ext uri="{FF2B5EF4-FFF2-40B4-BE49-F238E27FC236}">
              <a16:creationId xmlns:a16="http://schemas.microsoft.com/office/drawing/2014/main" id="{9D8915FB-6D35-4843-BE6E-12E68FC542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841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949</xdr:row>
      <xdr:rowOff>190500</xdr:rowOff>
    </xdr:from>
    <xdr:ext cx="152400" cy="152400"/>
    <xdr:pic>
      <xdr:nvPicPr>
        <xdr:cNvPr id="10480" name="Picture 10479">
          <a:hlinkClick xmlns:r="http://schemas.openxmlformats.org/officeDocument/2006/relationships" r:id="rId305" tgtFrame="_top"/>
          <a:extLst>
            <a:ext uri="{FF2B5EF4-FFF2-40B4-BE49-F238E27FC236}">
              <a16:creationId xmlns:a16="http://schemas.microsoft.com/office/drawing/2014/main" id="{7548D2AF-9463-4FCC-AB2C-AD98DFC98F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328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958</xdr:row>
      <xdr:rowOff>971550</xdr:rowOff>
    </xdr:from>
    <xdr:ext cx="152400" cy="152400"/>
    <xdr:pic>
      <xdr:nvPicPr>
        <xdr:cNvPr id="10481" name="Picture 10480">
          <a:hlinkClick xmlns:r="http://schemas.openxmlformats.org/officeDocument/2006/relationships" r:id="rId306" tgtFrame="_top"/>
          <a:extLst>
            <a:ext uri="{FF2B5EF4-FFF2-40B4-BE49-F238E27FC236}">
              <a16:creationId xmlns:a16="http://schemas.microsoft.com/office/drawing/2014/main" id="{1C358F76-5E7E-4E60-AACB-A5156C4524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576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482</xdr:row>
      <xdr:rowOff>962025</xdr:rowOff>
    </xdr:from>
    <xdr:ext cx="152400" cy="152400"/>
    <xdr:pic>
      <xdr:nvPicPr>
        <xdr:cNvPr id="10482" name="Picture 10481">
          <a:hlinkClick xmlns:r="http://schemas.openxmlformats.org/officeDocument/2006/relationships" r:id="rId309" tgtFrame="_top"/>
          <a:extLst>
            <a:ext uri="{FF2B5EF4-FFF2-40B4-BE49-F238E27FC236}">
              <a16:creationId xmlns:a16="http://schemas.microsoft.com/office/drawing/2014/main" id="{E42E2775-4E3D-4BDE-BF7D-EC6F45D4A5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8816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263</xdr:row>
      <xdr:rowOff>933450</xdr:rowOff>
    </xdr:from>
    <xdr:ext cx="152400" cy="152400"/>
    <xdr:pic>
      <xdr:nvPicPr>
        <xdr:cNvPr id="10483" name="Picture 10482">
          <a:hlinkClick xmlns:r="http://schemas.openxmlformats.org/officeDocument/2006/relationships" r:id="rId318" tgtFrame="_top"/>
          <a:extLst>
            <a:ext uri="{FF2B5EF4-FFF2-40B4-BE49-F238E27FC236}">
              <a16:creationId xmlns:a16="http://schemas.microsoft.com/office/drawing/2014/main" id="{FC94BBCC-9847-431A-BB30-8E7C444B90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040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247</xdr:row>
      <xdr:rowOff>866775</xdr:rowOff>
    </xdr:from>
    <xdr:ext cx="152400" cy="152400"/>
    <xdr:pic>
      <xdr:nvPicPr>
        <xdr:cNvPr id="10484" name="Picture 10483">
          <a:hlinkClick xmlns:r="http://schemas.openxmlformats.org/officeDocument/2006/relationships" r:id="rId320" tgtFrame="_top"/>
          <a:extLst>
            <a:ext uri="{FF2B5EF4-FFF2-40B4-BE49-F238E27FC236}">
              <a16:creationId xmlns:a16="http://schemas.microsoft.com/office/drawing/2014/main" id="{94C84ACE-6718-4217-8221-9ABC8CA036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14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924</xdr:row>
      <xdr:rowOff>885825</xdr:rowOff>
    </xdr:from>
    <xdr:ext cx="152400" cy="152400"/>
    <xdr:pic>
      <xdr:nvPicPr>
        <xdr:cNvPr id="10485" name="Picture 10484">
          <a:hlinkClick xmlns:r="http://schemas.openxmlformats.org/officeDocument/2006/relationships" r:id="rId333" tgtFrame="_top"/>
          <a:extLst>
            <a:ext uri="{FF2B5EF4-FFF2-40B4-BE49-F238E27FC236}">
              <a16:creationId xmlns:a16="http://schemas.microsoft.com/office/drawing/2014/main" id="{67EE540A-A16F-473B-B3FB-DA7093C96C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669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1096</xdr:row>
      <xdr:rowOff>400050</xdr:rowOff>
    </xdr:from>
    <xdr:ext cx="152400" cy="152400"/>
    <xdr:pic>
      <xdr:nvPicPr>
        <xdr:cNvPr id="10486" name="Picture 10485">
          <a:hlinkClick xmlns:r="http://schemas.openxmlformats.org/officeDocument/2006/relationships" r:id="rId334" tgtFrame="_top"/>
          <a:extLst>
            <a:ext uri="{FF2B5EF4-FFF2-40B4-BE49-F238E27FC236}">
              <a16:creationId xmlns:a16="http://schemas.microsoft.com/office/drawing/2014/main" id="{B0AE51B6-B91A-4524-A0D4-16BC92B186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256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1096</xdr:row>
      <xdr:rowOff>2085975</xdr:rowOff>
    </xdr:from>
    <xdr:ext cx="152400" cy="145473"/>
    <xdr:pic>
      <xdr:nvPicPr>
        <xdr:cNvPr id="10487" name="Picture 10486">
          <a:hlinkClick xmlns:r="http://schemas.openxmlformats.org/officeDocument/2006/relationships" r:id="rId335" tgtFrame="_top"/>
          <a:extLst>
            <a:ext uri="{FF2B5EF4-FFF2-40B4-BE49-F238E27FC236}">
              <a16:creationId xmlns:a16="http://schemas.microsoft.com/office/drawing/2014/main" id="{BBEC7773-51E1-4F08-A933-0A8A6175BF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2569900"/>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1102</xdr:row>
      <xdr:rowOff>1657350</xdr:rowOff>
    </xdr:from>
    <xdr:ext cx="152400" cy="152400"/>
    <xdr:pic>
      <xdr:nvPicPr>
        <xdr:cNvPr id="10488" name="Picture 10487">
          <a:hlinkClick xmlns:r="http://schemas.openxmlformats.org/officeDocument/2006/relationships" r:id="rId337" tgtFrame="_top"/>
          <a:extLst>
            <a:ext uri="{FF2B5EF4-FFF2-40B4-BE49-F238E27FC236}">
              <a16:creationId xmlns:a16="http://schemas.microsoft.com/office/drawing/2014/main" id="{64041897-4CDF-4A4A-953C-98B2212591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417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805</xdr:row>
      <xdr:rowOff>1038225</xdr:rowOff>
    </xdr:from>
    <xdr:ext cx="152400" cy="152400"/>
    <xdr:pic>
      <xdr:nvPicPr>
        <xdr:cNvPr id="10489" name="Picture 10488">
          <a:hlinkClick xmlns:r="http://schemas.openxmlformats.org/officeDocument/2006/relationships" r:id="rId342" tgtFrame="_top"/>
          <a:extLst>
            <a:ext uri="{FF2B5EF4-FFF2-40B4-BE49-F238E27FC236}">
              <a16:creationId xmlns:a16="http://schemas.microsoft.com/office/drawing/2014/main" id="{44CD031F-6B22-4147-8193-7DCB761DC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4960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928</xdr:row>
      <xdr:rowOff>781050</xdr:rowOff>
    </xdr:from>
    <xdr:ext cx="152400" cy="152400"/>
    <xdr:pic>
      <xdr:nvPicPr>
        <xdr:cNvPr id="10490" name="Picture 10489">
          <a:hlinkClick xmlns:r="http://schemas.openxmlformats.org/officeDocument/2006/relationships" r:id="rId347" tgtFrame="_top"/>
          <a:extLst>
            <a:ext uri="{FF2B5EF4-FFF2-40B4-BE49-F238E27FC236}">
              <a16:creationId xmlns:a16="http://schemas.microsoft.com/office/drawing/2014/main" id="{A8404FE8-EA00-4792-8CCB-4CC55D297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776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922</xdr:row>
      <xdr:rowOff>114300</xdr:rowOff>
    </xdr:from>
    <xdr:ext cx="152400" cy="152400"/>
    <xdr:pic>
      <xdr:nvPicPr>
        <xdr:cNvPr id="10491" name="Picture 10490">
          <a:hlinkClick xmlns:r="http://schemas.openxmlformats.org/officeDocument/2006/relationships" r:id="rId348" tgtFrame="_top"/>
          <a:extLst>
            <a:ext uri="{FF2B5EF4-FFF2-40B4-BE49-F238E27FC236}">
              <a16:creationId xmlns:a16="http://schemas.microsoft.com/office/drawing/2014/main" id="{7A4803FB-529A-467B-99A9-67D6E7BA2F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601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950</xdr:row>
      <xdr:rowOff>533400</xdr:rowOff>
    </xdr:from>
    <xdr:ext cx="152400" cy="152400"/>
    <xdr:pic>
      <xdr:nvPicPr>
        <xdr:cNvPr id="10492" name="Picture 10491">
          <a:hlinkClick xmlns:r="http://schemas.openxmlformats.org/officeDocument/2006/relationships" r:id="rId349" tgtFrame="_top"/>
          <a:extLst>
            <a:ext uri="{FF2B5EF4-FFF2-40B4-BE49-F238E27FC236}">
              <a16:creationId xmlns:a16="http://schemas.microsoft.com/office/drawing/2014/main" id="{BDB6E409-620D-46DA-954F-B475F94D39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363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666</xdr:row>
      <xdr:rowOff>952500</xdr:rowOff>
    </xdr:from>
    <xdr:ext cx="152400" cy="152400"/>
    <xdr:pic>
      <xdr:nvPicPr>
        <xdr:cNvPr id="10493" name="Picture 10492">
          <a:hlinkClick xmlns:r="http://schemas.openxmlformats.org/officeDocument/2006/relationships" r:id="rId350" tgtFrame="_top"/>
          <a:extLst>
            <a:ext uri="{FF2B5EF4-FFF2-40B4-BE49-F238E27FC236}">
              <a16:creationId xmlns:a16="http://schemas.microsoft.com/office/drawing/2014/main" id="{3351A9E1-AAC9-4CF6-BE22-6420CDCA48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788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667</xdr:row>
      <xdr:rowOff>828675</xdr:rowOff>
    </xdr:from>
    <xdr:ext cx="152400" cy="152400"/>
    <xdr:pic>
      <xdr:nvPicPr>
        <xdr:cNvPr id="10494" name="Picture 10493">
          <a:hlinkClick xmlns:r="http://schemas.openxmlformats.org/officeDocument/2006/relationships" r:id="rId351" tgtFrame="_top"/>
          <a:extLst>
            <a:ext uri="{FF2B5EF4-FFF2-40B4-BE49-F238E27FC236}">
              <a16:creationId xmlns:a16="http://schemas.microsoft.com/office/drawing/2014/main" id="{96DBEC36-7654-40FA-B72D-83C661AD24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15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1250</xdr:row>
      <xdr:rowOff>704850</xdr:rowOff>
    </xdr:from>
    <xdr:ext cx="152400" cy="152400"/>
    <xdr:pic>
      <xdr:nvPicPr>
        <xdr:cNvPr id="10495" name="Picture 10494">
          <a:hlinkClick xmlns:r="http://schemas.openxmlformats.org/officeDocument/2006/relationships" r:id="rId352" tgtFrame="_top"/>
          <a:extLst>
            <a:ext uri="{FF2B5EF4-FFF2-40B4-BE49-F238E27FC236}">
              <a16:creationId xmlns:a16="http://schemas.microsoft.com/office/drawing/2014/main" id="{38911215-2296-4BC1-B3D5-67612F5B5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364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697</xdr:row>
      <xdr:rowOff>219075</xdr:rowOff>
    </xdr:from>
    <xdr:ext cx="152400" cy="152400"/>
    <xdr:pic>
      <xdr:nvPicPr>
        <xdr:cNvPr id="10496" name="Picture 10495">
          <a:hlinkClick xmlns:r="http://schemas.openxmlformats.org/officeDocument/2006/relationships" r:id="rId353" tgtFrame="_top"/>
          <a:extLst>
            <a:ext uri="{FF2B5EF4-FFF2-40B4-BE49-F238E27FC236}">
              <a16:creationId xmlns:a16="http://schemas.microsoft.com/office/drawing/2014/main" id="{D552FAD6-3D2F-43DD-BF79-3D82405E7D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10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703</xdr:row>
      <xdr:rowOff>95250</xdr:rowOff>
    </xdr:from>
    <xdr:ext cx="152400" cy="152400"/>
    <xdr:pic>
      <xdr:nvPicPr>
        <xdr:cNvPr id="10497" name="Picture 10496">
          <a:hlinkClick xmlns:r="http://schemas.openxmlformats.org/officeDocument/2006/relationships" r:id="rId354" tgtFrame="_top"/>
          <a:extLst>
            <a:ext uri="{FF2B5EF4-FFF2-40B4-BE49-F238E27FC236}">
              <a16:creationId xmlns:a16="http://schemas.microsoft.com/office/drawing/2014/main" id="{DC3E73E3-A463-4DF2-8461-5DDE2E6694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758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730</xdr:row>
      <xdr:rowOff>876300</xdr:rowOff>
    </xdr:from>
    <xdr:ext cx="152400" cy="152400"/>
    <xdr:pic>
      <xdr:nvPicPr>
        <xdr:cNvPr id="10498" name="Picture 10497">
          <a:hlinkClick xmlns:r="http://schemas.openxmlformats.org/officeDocument/2006/relationships" r:id="rId355" tgtFrame="_top"/>
          <a:extLst>
            <a:ext uri="{FF2B5EF4-FFF2-40B4-BE49-F238E27FC236}">
              <a16:creationId xmlns:a16="http://schemas.microsoft.com/office/drawing/2014/main" id="{14A76704-3B33-42DA-B75C-4CBF310FCC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95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734</xdr:row>
      <xdr:rowOff>390525</xdr:rowOff>
    </xdr:from>
    <xdr:ext cx="152400" cy="152400"/>
    <xdr:pic>
      <xdr:nvPicPr>
        <xdr:cNvPr id="10499" name="Picture 10498">
          <a:hlinkClick xmlns:r="http://schemas.openxmlformats.org/officeDocument/2006/relationships" r:id="rId356" tgtFrame="_top"/>
          <a:extLst>
            <a:ext uri="{FF2B5EF4-FFF2-40B4-BE49-F238E27FC236}">
              <a16:creationId xmlns:a16="http://schemas.microsoft.com/office/drawing/2014/main" id="{46475E61-6389-4BBD-893F-3CC7BE09B1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02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734</xdr:row>
      <xdr:rowOff>1533525</xdr:rowOff>
    </xdr:from>
    <xdr:ext cx="152400" cy="151534"/>
    <xdr:pic>
      <xdr:nvPicPr>
        <xdr:cNvPr id="10500" name="Picture 10499">
          <a:hlinkClick xmlns:r="http://schemas.openxmlformats.org/officeDocument/2006/relationships" r:id="rId357" tgtFrame="_top"/>
          <a:extLst>
            <a:ext uri="{FF2B5EF4-FFF2-40B4-BE49-F238E27FC236}">
              <a16:creationId xmlns:a16="http://schemas.microsoft.com/office/drawing/2014/main" id="{29DD0260-3B9D-4D72-9EC8-58B8C2D8FF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0245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1173</xdr:row>
      <xdr:rowOff>1047750</xdr:rowOff>
    </xdr:from>
    <xdr:ext cx="152400" cy="152400"/>
    <xdr:pic>
      <xdr:nvPicPr>
        <xdr:cNvPr id="10501" name="Picture 10500">
          <a:hlinkClick xmlns:r="http://schemas.openxmlformats.org/officeDocument/2006/relationships" r:id="rId358" tgtFrame="_top"/>
          <a:extLst>
            <a:ext uri="{FF2B5EF4-FFF2-40B4-BE49-F238E27FC236}">
              <a16:creationId xmlns:a16="http://schemas.microsoft.com/office/drawing/2014/main" id="{3970F3D7-47CC-497A-8AF4-153334E056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310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1243</xdr:row>
      <xdr:rowOff>561975</xdr:rowOff>
    </xdr:from>
    <xdr:ext cx="152400" cy="152400"/>
    <xdr:pic>
      <xdr:nvPicPr>
        <xdr:cNvPr id="10502" name="Picture 10501">
          <a:hlinkClick xmlns:r="http://schemas.openxmlformats.org/officeDocument/2006/relationships" r:id="rId359" tgtFrame="_top"/>
          <a:extLst>
            <a:ext uri="{FF2B5EF4-FFF2-40B4-BE49-F238E27FC236}">
              <a16:creationId xmlns:a16="http://schemas.microsoft.com/office/drawing/2014/main" id="{5FD77E8F-385F-4815-981B-A46AA1D1F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77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1258</xdr:row>
      <xdr:rowOff>76200</xdr:rowOff>
    </xdr:from>
    <xdr:ext cx="152400" cy="152400"/>
    <xdr:pic>
      <xdr:nvPicPr>
        <xdr:cNvPr id="10503" name="Picture 10502">
          <a:hlinkClick xmlns:r="http://schemas.openxmlformats.org/officeDocument/2006/relationships" r:id="rId360" tgtFrame="_top"/>
          <a:extLst>
            <a:ext uri="{FF2B5EF4-FFF2-40B4-BE49-F238E27FC236}">
              <a16:creationId xmlns:a16="http://schemas.microsoft.com/office/drawing/2014/main" id="{B3899DB4-02E1-4117-9D08-0F3D1DB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558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1258</xdr:row>
      <xdr:rowOff>1219200</xdr:rowOff>
    </xdr:from>
    <xdr:ext cx="152400" cy="152400"/>
    <xdr:pic>
      <xdr:nvPicPr>
        <xdr:cNvPr id="10504" name="Picture 10503">
          <a:hlinkClick xmlns:r="http://schemas.openxmlformats.org/officeDocument/2006/relationships" r:id="rId361" tgtFrame="_top"/>
          <a:extLst>
            <a:ext uri="{FF2B5EF4-FFF2-40B4-BE49-F238E27FC236}">
              <a16:creationId xmlns:a16="http://schemas.microsoft.com/office/drawing/2014/main" id="{C7666FE7-33F0-4942-887D-56D06F9B5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577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427</xdr:row>
      <xdr:rowOff>733425</xdr:rowOff>
    </xdr:from>
    <xdr:ext cx="152400" cy="152400"/>
    <xdr:pic>
      <xdr:nvPicPr>
        <xdr:cNvPr id="10505" name="Picture 10504">
          <a:hlinkClick xmlns:r="http://schemas.openxmlformats.org/officeDocument/2006/relationships" r:id="rId362" tgtFrame="_top"/>
          <a:extLst>
            <a:ext uri="{FF2B5EF4-FFF2-40B4-BE49-F238E27FC236}">
              <a16:creationId xmlns:a16="http://schemas.microsoft.com/office/drawing/2014/main" id="{F00B0771-FC62-476F-983C-B4CC98BFAC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14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639</xdr:row>
      <xdr:rowOff>428625</xdr:rowOff>
    </xdr:from>
    <xdr:ext cx="152400" cy="152400"/>
    <xdr:pic>
      <xdr:nvPicPr>
        <xdr:cNvPr id="10506" name="Picture 10505">
          <a:hlinkClick xmlns:r="http://schemas.openxmlformats.org/officeDocument/2006/relationships" r:id="rId363" tgtFrame="_top"/>
          <a:extLst>
            <a:ext uri="{FF2B5EF4-FFF2-40B4-BE49-F238E27FC236}">
              <a16:creationId xmlns:a16="http://schemas.microsoft.com/office/drawing/2014/main" id="{8277CDBB-410E-4A3A-A289-31C5A5FC05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68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1170</xdr:row>
      <xdr:rowOff>1428750</xdr:rowOff>
    </xdr:from>
    <xdr:ext cx="152400" cy="152400"/>
    <xdr:pic>
      <xdr:nvPicPr>
        <xdr:cNvPr id="10507" name="Picture 10506">
          <a:hlinkClick xmlns:r="http://schemas.openxmlformats.org/officeDocument/2006/relationships" r:id="rId371" tgtFrame="_top"/>
          <a:extLst>
            <a:ext uri="{FF2B5EF4-FFF2-40B4-BE49-F238E27FC236}">
              <a16:creationId xmlns:a16="http://schemas.microsoft.com/office/drawing/2014/main" id="{9D0D9B2C-3E1B-4E49-A852-136BDC9C58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30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808</xdr:row>
      <xdr:rowOff>28575</xdr:rowOff>
    </xdr:from>
    <xdr:ext cx="152400" cy="152400"/>
    <xdr:pic>
      <xdr:nvPicPr>
        <xdr:cNvPr id="10508" name="Picture 10507">
          <a:hlinkClick xmlns:r="http://schemas.openxmlformats.org/officeDocument/2006/relationships" r:id="rId375" tgtFrame="_top"/>
          <a:extLst>
            <a:ext uri="{FF2B5EF4-FFF2-40B4-BE49-F238E27FC236}">
              <a16:creationId xmlns:a16="http://schemas.microsoft.com/office/drawing/2014/main" id="{47AAF14B-005F-45EA-B6F8-CEA5FAEE0A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5522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1094</xdr:row>
      <xdr:rowOff>257175</xdr:rowOff>
    </xdr:from>
    <xdr:ext cx="152400" cy="152400"/>
    <xdr:pic>
      <xdr:nvPicPr>
        <xdr:cNvPr id="10509" name="Picture 10508">
          <a:hlinkClick xmlns:r="http://schemas.openxmlformats.org/officeDocument/2006/relationships" r:id="rId379" tgtFrame="_top"/>
          <a:extLst>
            <a:ext uri="{FF2B5EF4-FFF2-40B4-BE49-F238E27FC236}">
              <a16:creationId xmlns:a16="http://schemas.microsoft.com/office/drawing/2014/main" id="{02972296-6082-4F17-AEA0-B132097853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2026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914</xdr:row>
      <xdr:rowOff>314325</xdr:rowOff>
    </xdr:from>
    <xdr:ext cx="152400" cy="152400"/>
    <xdr:pic>
      <xdr:nvPicPr>
        <xdr:cNvPr id="10510" name="Picture 10509">
          <a:hlinkClick xmlns:r="http://schemas.openxmlformats.org/officeDocument/2006/relationships" r:id="rId399" tgtFrame="_top"/>
          <a:extLst>
            <a:ext uri="{FF2B5EF4-FFF2-40B4-BE49-F238E27FC236}">
              <a16:creationId xmlns:a16="http://schemas.microsoft.com/office/drawing/2014/main" id="{9B2B4FF9-A813-48F7-AE34-935B71C634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403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915</xdr:row>
      <xdr:rowOff>552450</xdr:rowOff>
    </xdr:from>
    <xdr:ext cx="152400" cy="152400"/>
    <xdr:pic>
      <xdr:nvPicPr>
        <xdr:cNvPr id="10511" name="Picture 10510">
          <a:hlinkClick xmlns:r="http://schemas.openxmlformats.org/officeDocument/2006/relationships" r:id="rId400" tgtFrame="_top"/>
          <a:extLst>
            <a:ext uri="{FF2B5EF4-FFF2-40B4-BE49-F238E27FC236}">
              <a16:creationId xmlns:a16="http://schemas.microsoft.com/office/drawing/2014/main" id="{D08E8B55-C355-4A2B-828A-4D427332B5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429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916</xdr:row>
      <xdr:rowOff>790575</xdr:rowOff>
    </xdr:from>
    <xdr:ext cx="152400" cy="152400"/>
    <xdr:pic>
      <xdr:nvPicPr>
        <xdr:cNvPr id="10512" name="Picture 10511">
          <a:hlinkClick xmlns:r="http://schemas.openxmlformats.org/officeDocument/2006/relationships" r:id="rId401" tgtFrame="_top"/>
          <a:extLst>
            <a:ext uri="{FF2B5EF4-FFF2-40B4-BE49-F238E27FC236}">
              <a16:creationId xmlns:a16="http://schemas.microsoft.com/office/drawing/2014/main" id="{C0B63E95-E254-43D6-A4ED-C7471809EF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456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777</xdr:row>
      <xdr:rowOff>1028700</xdr:rowOff>
    </xdr:from>
    <xdr:ext cx="152400" cy="152400"/>
    <xdr:pic>
      <xdr:nvPicPr>
        <xdr:cNvPr id="10513" name="Picture 10512">
          <a:hlinkClick xmlns:r="http://schemas.openxmlformats.org/officeDocument/2006/relationships" r:id="rId402" tgtFrame="_top"/>
          <a:extLst>
            <a:ext uri="{FF2B5EF4-FFF2-40B4-BE49-F238E27FC236}">
              <a16:creationId xmlns:a16="http://schemas.microsoft.com/office/drawing/2014/main" id="{2E7FEE10-9C01-4D6A-A54F-09E6B4C145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749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917</xdr:row>
      <xdr:rowOff>1447800</xdr:rowOff>
    </xdr:from>
    <xdr:ext cx="152400" cy="152400"/>
    <xdr:pic>
      <xdr:nvPicPr>
        <xdr:cNvPr id="10514" name="Picture 10513">
          <a:hlinkClick xmlns:r="http://schemas.openxmlformats.org/officeDocument/2006/relationships" r:id="rId403" tgtFrame="_top"/>
          <a:extLst>
            <a:ext uri="{FF2B5EF4-FFF2-40B4-BE49-F238E27FC236}">
              <a16:creationId xmlns:a16="http://schemas.microsoft.com/office/drawing/2014/main" id="{51AD91B1-5DA8-4D3B-82C7-DE2DFDDF93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483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681</xdr:row>
      <xdr:rowOff>1143000</xdr:rowOff>
    </xdr:from>
    <xdr:ext cx="152400" cy="152400"/>
    <xdr:pic>
      <xdr:nvPicPr>
        <xdr:cNvPr id="10515" name="Picture 10514">
          <a:hlinkClick xmlns:r="http://schemas.openxmlformats.org/officeDocument/2006/relationships" r:id="rId404" tgtFrame="_top"/>
          <a:extLst>
            <a:ext uri="{FF2B5EF4-FFF2-40B4-BE49-F238E27FC236}">
              <a16:creationId xmlns:a16="http://schemas.microsoft.com/office/drawing/2014/main" id="{3BABD65F-A015-48F5-B59C-D627FD25E3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8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189</xdr:row>
      <xdr:rowOff>466725</xdr:rowOff>
    </xdr:from>
    <xdr:ext cx="152400" cy="152400"/>
    <xdr:pic>
      <xdr:nvPicPr>
        <xdr:cNvPr id="10516" name="Picture 10515">
          <a:hlinkClick xmlns:r="http://schemas.openxmlformats.org/officeDocument/2006/relationships" r:id="rId408" tgtFrame="_top"/>
          <a:extLst>
            <a:ext uri="{FF2B5EF4-FFF2-40B4-BE49-F238E27FC236}">
              <a16:creationId xmlns:a16="http://schemas.microsoft.com/office/drawing/2014/main" id="{B8BE078D-31E8-4995-9FCC-6632ECBB7B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067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xdr:row>
      <xdr:rowOff>161925</xdr:rowOff>
    </xdr:from>
    <xdr:ext cx="152400" cy="152400"/>
    <xdr:pic>
      <xdr:nvPicPr>
        <xdr:cNvPr id="10517" name="Picture 10516">
          <a:hlinkClick xmlns:r="http://schemas.openxmlformats.org/officeDocument/2006/relationships" r:id="rId409" tgtFrame="_top"/>
          <a:extLst>
            <a:ext uri="{FF2B5EF4-FFF2-40B4-BE49-F238E27FC236}">
              <a16:creationId xmlns:a16="http://schemas.microsoft.com/office/drawing/2014/main" id="{C02F3D9C-B7B1-4A76-80D6-862B2C648A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10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191</xdr:row>
      <xdr:rowOff>2028825</xdr:rowOff>
    </xdr:from>
    <xdr:ext cx="152400" cy="152400"/>
    <xdr:pic>
      <xdr:nvPicPr>
        <xdr:cNvPr id="10518" name="Picture 10517">
          <a:hlinkClick xmlns:r="http://schemas.openxmlformats.org/officeDocument/2006/relationships" r:id="rId410" tgtFrame="_top"/>
          <a:extLst>
            <a:ext uri="{FF2B5EF4-FFF2-40B4-BE49-F238E27FC236}">
              <a16:creationId xmlns:a16="http://schemas.microsoft.com/office/drawing/2014/main" id="{338F8E6D-A3D5-4D73-B68A-CC3B8F3D5A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20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830</xdr:row>
      <xdr:rowOff>66675</xdr:rowOff>
    </xdr:from>
    <xdr:ext cx="152400" cy="152400"/>
    <xdr:pic>
      <xdr:nvPicPr>
        <xdr:cNvPr id="10519" name="Picture 10518">
          <a:hlinkClick xmlns:r="http://schemas.openxmlformats.org/officeDocument/2006/relationships" r:id="rId420" tgtFrame="_top"/>
          <a:extLst>
            <a:ext uri="{FF2B5EF4-FFF2-40B4-BE49-F238E27FC236}">
              <a16:creationId xmlns:a16="http://schemas.microsoft.com/office/drawing/2014/main" id="{C250F838-9D7D-4FC0-A4B2-918E24CBC8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142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294</xdr:row>
      <xdr:rowOff>1743075</xdr:rowOff>
    </xdr:from>
    <xdr:ext cx="152400" cy="152400"/>
    <xdr:pic>
      <xdr:nvPicPr>
        <xdr:cNvPr id="10520" name="Picture 10519">
          <a:hlinkClick xmlns:r="http://schemas.openxmlformats.org/officeDocument/2006/relationships" r:id="rId424" tgtFrame="_top"/>
          <a:extLst>
            <a:ext uri="{FF2B5EF4-FFF2-40B4-BE49-F238E27FC236}">
              <a16:creationId xmlns:a16="http://schemas.microsoft.com/office/drawing/2014/main" id="{4EDB4155-D761-45D7-A921-B1DDCF3ADD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867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669</xdr:row>
      <xdr:rowOff>171450</xdr:rowOff>
    </xdr:from>
    <xdr:ext cx="152400" cy="152400"/>
    <xdr:pic>
      <xdr:nvPicPr>
        <xdr:cNvPr id="10521" name="Picture 10520">
          <a:hlinkClick xmlns:r="http://schemas.openxmlformats.org/officeDocument/2006/relationships" r:id="rId425" tgtFrame="_top"/>
          <a:extLst>
            <a:ext uri="{FF2B5EF4-FFF2-40B4-BE49-F238E27FC236}">
              <a16:creationId xmlns:a16="http://schemas.microsoft.com/office/drawing/2014/main" id="{466BC81B-CB3A-4895-94FF-D6687CFE0F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59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350</xdr:row>
      <xdr:rowOff>647700</xdr:rowOff>
    </xdr:from>
    <xdr:ext cx="152400" cy="152400"/>
    <xdr:pic>
      <xdr:nvPicPr>
        <xdr:cNvPr id="10522" name="Picture 10521">
          <a:hlinkClick xmlns:r="http://schemas.openxmlformats.org/officeDocument/2006/relationships" r:id="rId427" tgtFrame="_top"/>
          <a:extLst>
            <a:ext uri="{FF2B5EF4-FFF2-40B4-BE49-F238E27FC236}">
              <a16:creationId xmlns:a16="http://schemas.microsoft.com/office/drawing/2014/main" id="{0391D198-4BBD-4823-A658-1E27A576D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361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54</xdr:row>
      <xdr:rowOff>1123950</xdr:rowOff>
    </xdr:from>
    <xdr:ext cx="152400" cy="152400"/>
    <xdr:pic>
      <xdr:nvPicPr>
        <xdr:cNvPr id="10523" name="Picture 10522">
          <a:hlinkClick xmlns:r="http://schemas.openxmlformats.org/officeDocument/2006/relationships" r:id="rId429" tgtFrame="_top"/>
          <a:extLst>
            <a:ext uri="{FF2B5EF4-FFF2-40B4-BE49-F238E27FC236}">
              <a16:creationId xmlns:a16="http://schemas.microsoft.com/office/drawing/2014/main" id="{3CFE4B23-1EF5-407C-A5E6-087F388A6B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66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56</xdr:row>
      <xdr:rowOff>1543050</xdr:rowOff>
    </xdr:from>
    <xdr:ext cx="152400" cy="151534"/>
    <xdr:pic>
      <xdr:nvPicPr>
        <xdr:cNvPr id="10524" name="Picture 10523">
          <a:hlinkClick xmlns:r="http://schemas.openxmlformats.org/officeDocument/2006/relationships" r:id="rId430" tgtFrame="_top"/>
          <a:extLst>
            <a:ext uri="{FF2B5EF4-FFF2-40B4-BE49-F238E27FC236}">
              <a16:creationId xmlns:a16="http://schemas.microsoft.com/office/drawing/2014/main" id="{D558F576-454B-4906-8C93-6F857E9E95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019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59</xdr:row>
      <xdr:rowOff>333375</xdr:rowOff>
    </xdr:from>
    <xdr:ext cx="152400" cy="152400"/>
    <xdr:pic>
      <xdr:nvPicPr>
        <xdr:cNvPr id="10525" name="Picture 10524">
          <a:hlinkClick xmlns:r="http://schemas.openxmlformats.org/officeDocument/2006/relationships" r:id="rId431" tgtFrame="_top"/>
          <a:extLst>
            <a:ext uri="{FF2B5EF4-FFF2-40B4-BE49-F238E27FC236}">
              <a16:creationId xmlns:a16="http://schemas.microsoft.com/office/drawing/2014/main" id="{B5CBD1CD-8778-4A19-B181-5B1CCA9A0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0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57</xdr:row>
      <xdr:rowOff>752475</xdr:rowOff>
    </xdr:from>
    <xdr:ext cx="152400" cy="152400"/>
    <xdr:pic>
      <xdr:nvPicPr>
        <xdr:cNvPr id="10526" name="Picture 10525">
          <a:hlinkClick xmlns:r="http://schemas.openxmlformats.org/officeDocument/2006/relationships" r:id="rId432" tgtFrame="_top"/>
          <a:extLst>
            <a:ext uri="{FF2B5EF4-FFF2-40B4-BE49-F238E27FC236}">
              <a16:creationId xmlns:a16="http://schemas.microsoft.com/office/drawing/2014/main" id="{7E65E5E2-8FB6-4631-ACB7-E36281C655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46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139</xdr:row>
      <xdr:rowOff>1409700</xdr:rowOff>
    </xdr:from>
    <xdr:ext cx="152400" cy="152400"/>
    <xdr:pic>
      <xdr:nvPicPr>
        <xdr:cNvPr id="10527" name="Picture 10526">
          <a:hlinkClick xmlns:r="http://schemas.openxmlformats.org/officeDocument/2006/relationships" r:id="rId434" tgtFrame="_top"/>
          <a:extLst>
            <a:ext uri="{FF2B5EF4-FFF2-40B4-BE49-F238E27FC236}">
              <a16:creationId xmlns:a16="http://schemas.microsoft.com/office/drawing/2014/main" id="{62CDB2E3-66CF-463C-9F69-9CFB49613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733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135</xdr:row>
      <xdr:rowOff>1647825</xdr:rowOff>
    </xdr:from>
    <xdr:ext cx="152400" cy="152400"/>
    <xdr:pic>
      <xdr:nvPicPr>
        <xdr:cNvPr id="10528" name="Picture 10527">
          <a:hlinkClick xmlns:r="http://schemas.openxmlformats.org/officeDocument/2006/relationships" r:id="rId435" tgtFrame="_top"/>
          <a:extLst>
            <a:ext uri="{FF2B5EF4-FFF2-40B4-BE49-F238E27FC236}">
              <a16:creationId xmlns:a16="http://schemas.microsoft.com/office/drawing/2014/main" id="{B5990CB0-9D58-42E2-A1D6-C3C3DCECA0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27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444</xdr:row>
      <xdr:rowOff>314325</xdr:rowOff>
    </xdr:from>
    <xdr:ext cx="152400" cy="152400"/>
    <xdr:pic>
      <xdr:nvPicPr>
        <xdr:cNvPr id="10529" name="Picture 10528">
          <a:hlinkClick xmlns:r="http://schemas.openxmlformats.org/officeDocument/2006/relationships" r:id="rId437" tgtFrame="_top"/>
          <a:extLst>
            <a:ext uri="{FF2B5EF4-FFF2-40B4-BE49-F238E27FC236}">
              <a16:creationId xmlns:a16="http://schemas.microsoft.com/office/drawing/2014/main" id="{196F6642-7833-419D-8082-E0CDA4C9B9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68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424</xdr:row>
      <xdr:rowOff>371475</xdr:rowOff>
    </xdr:from>
    <xdr:ext cx="152400" cy="152400"/>
    <xdr:pic>
      <xdr:nvPicPr>
        <xdr:cNvPr id="10530" name="Picture 10529">
          <a:hlinkClick xmlns:r="http://schemas.openxmlformats.org/officeDocument/2006/relationships" r:id="rId438" tgtFrame="_top"/>
          <a:extLst>
            <a:ext uri="{FF2B5EF4-FFF2-40B4-BE49-F238E27FC236}">
              <a16:creationId xmlns:a16="http://schemas.microsoft.com/office/drawing/2014/main" id="{15C9F02C-96EE-462E-A60C-54A4AF24C5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334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426</xdr:row>
      <xdr:rowOff>428625</xdr:rowOff>
    </xdr:from>
    <xdr:ext cx="152400" cy="152400"/>
    <xdr:pic>
      <xdr:nvPicPr>
        <xdr:cNvPr id="10531" name="Picture 10530">
          <a:hlinkClick xmlns:r="http://schemas.openxmlformats.org/officeDocument/2006/relationships" r:id="rId439" tgtFrame="_top"/>
          <a:extLst>
            <a:ext uri="{FF2B5EF4-FFF2-40B4-BE49-F238E27FC236}">
              <a16:creationId xmlns:a16="http://schemas.microsoft.com/office/drawing/2014/main" id="{A7E24BDD-0F3B-45EE-B16B-AD250EB10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388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912</xdr:row>
      <xdr:rowOff>485775</xdr:rowOff>
    </xdr:from>
    <xdr:ext cx="152400" cy="152400"/>
    <xdr:pic>
      <xdr:nvPicPr>
        <xdr:cNvPr id="10532" name="Picture 10531">
          <a:hlinkClick xmlns:r="http://schemas.openxmlformats.org/officeDocument/2006/relationships" r:id="rId440" tgtFrame="_top"/>
          <a:extLst>
            <a:ext uri="{FF2B5EF4-FFF2-40B4-BE49-F238E27FC236}">
              <a16:creationId xmlns:a16="http://schemas.microsoft.com/office/drawing/2014/main" id="{F6B9846C-DE75-4FE3-BDD3-6724990151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349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46</xdr:row>
      <xdr:rowOff>323850</xdr:rowOff>
    </xdr:from>
    <xdr:ext cx="152400" cy="152400"/>
    <xdr:pic>
      <xdr:nvPicPr>
        <xdr:cNvPr id="10533" name="Picture 10532">
          <a:hlinkClick xmlns:r="http://schemas.openxmlformats.org/officeDocument/2006/relationships" r:id="rId453" tgtFrame="_top"/>
          <a:extLst>
            <a:ext uri="{FF2B5EF4-FFF2-40B4-BE49-F238E27FC236}">
              <a16:creationId xmlns:a16="http://schemas.microsoft.com/office/drawing/2014/main" id="{79AD97D0-AD14-4033-9414-C71A6C796CD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3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xdr:row>
      <xdr:rowOff>381000</xdr:rowOff>
    </xdr:from>
    <xdr:ext cx="152400" cy="152400"/>
    <xdr:pic>
      <xdr:nvPicPr>
        <xdr:cNvPr id="10534" name="Picture 10533">
          <a:hlinkClick xmlns:r="http://schemas.openxmlformats.org/officeDocument/2006/relationships" r:id="rId454" tgtFrame="_top"/>
          <a:extLst>
            <a:ext uri="{FF2B5EF4-FFF2-40B4-BE49-F238E27FC236}">
              <a16:creationId xmlns:a16="http://schemas.microsoft.com/office/drawing/2014/main" id="{224987D7-0D25-4573-B570-B742684FB8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60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48</xdr:row>
      <xdr:rowOff>438150</xdr:rowOff>
    </xdr:from>
    <xdr:ext cx="152400" cy="152400"/>
    <xdr:pic>
      <xdr:nvPicPr>
        <xdr:cNvPr id="10535" name="Picture 10534">
          <a:hlinkClick xmlns:r="http://schemas.openxmlformats.org/officeDocument/2006/relationships" r:id="rId455" tgtFrame="_top"/>
          <a:extLst>
            <a:ext uri="{FF2B5EF4-FFF2-40B4-BE49-F238E27FC236}">
              <a16:creationId xmlns:a16="http://schemas.microsoft.com/office/drawing/2014/main" id="{0B866A44-F9DA-4660-905F-2ECDAE9F45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06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53</xdr:row>
      <xdr:rowOff>495300</xdr:rowOff>
    </xdr:from>
    <xdr:ext cx="152400" cy="152400"/>
    <xdr:pic>
      <xdr:nvPicPr>
        <xdr:cNvPr id="10536" name="Picture 10535">
          <a:hlinkClick xmlns:r="http://schemas.openxmlformats.org/officeDocument/2006/relationships" r:id="rId456" tgtFrame="_top"/>
          <a:extLst>
            <a:ext uri="{FF2B5EF4-FFF2-40B4-BE49-F238E27FC236}">
              <a16:creationId xmlns:a16="http://schemas.microsoft.com/office/drawing/2014/main" id="{14784428-3B23-41DB-8C10-9F3533A8AB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40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60</xdr:row>
      <xdr:rowOff>552450</xdr:rowOff>
    </xdr:from>
    <xdr:ext cx="152400" cy="152400"/>
    <xdr:pic>
      <xdr:nvPicPr>
        <xdr:cNvPr id="10537" name="Picture 10536">
          <a:hlinkClick xmlns:r="http://schemas.openxmlformats.org/officeDocument/2006/relationships" r:id="rId457" tgtFrame="_top"/>
          <a:extLst>
            <a:ext uri="{FF2B5EF4-FFF2-40B4-BE49-F238E27FC236}">
              <a16:creationId xmlns:a16="http://schemas.microsoft.com/office/drawing/2014/main" id="{FC090227-BEB2-43BF-A01B-B151B40F5C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26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xdr:row>
      <xdr:rowOff>609600</xdr:rowOff>
    </xdr:from>
    <xdr:ext cx="152400" cy="152400"/>
    <xdr:pic>
      <xdr:nvPicPr>
        <xdr:cNvPr id="10538" name="Picture 10537">
          <a:hlinkClick xmlns:r="http://schemas.openxmlformats.org/officeDocument/2006/relationships" r:id="rId458" tgtFrame="_top"/>
          <a:extLst>
            <a:ext uri="{FF2B5EF4-FFF2-40B4-BE49-F238E27FC236}">
              <a16:creationId xmlns:a16="http://schemas.microsoft.com/office/drawing/2014/main" id="{F3F0424D-4876-475D-B12C-C2605F31D2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xdr:row>
      <xdr:rowOff>666750</xdr:rowOff>
    </xdr:from>
    <xdr:ext cx="152400" cy="152400"/>
    <xdr:pic>
      <xdr:nvPicPr>
        <xdr:cNvPr id="10539" name="Picture 10538">
          <a:hlinkClick xmlns:r="http://schemas.openxmlformats.org/officeDocument/2006/relationships" r:id="rId459" tgtFrame="_top"/>
          <a:extLst>
            <a:ext uri="{FF2B5EF4-FFF2-40B4-BE49-F238E27FC236}">
              <a16:creationId xmlns:a16="http://schemas.microsoft.com/office/drawing/2014/main" id="{B58863DC-EA7C-477B-A928-372DF87B28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802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723900</xdr:rowOff>
    </xdr:from>
    <xdr:ext cx="152400" cy="152400"/>
    <xdr:pic>
      <xdr:nvPicPr>
        <xdr:cNvPr id="10540" name="Picture 10539">
          <a:hlinkClick xmlns:r="http://schemas.openxmlformats.org/officeDocument/2006/relationships" r:id="rId460" tgtFrame="_top"/>
          <a:extLst>
            <a:ext uri="{FF2B5EF4-FFF2-40B4-BE49-F238E27FC236}">
              <a16:creationId xmlns:a16="http://schemas.microsoft.com/office/drawing/2014/main" id="{DE04D6BE-1E00-41B0-8E41-1D7C328648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86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xdr:row>
      <xdr:rowOff>781050</xdr:rowOff>
    </xdr:from>
    <xdr:ext cx="152400" cy="152400"/>
    <xdr:pic>
      <xdr:nvPicPr>
        <xdr:cNvPr id="10541" name="Picture 10540">
          <a:hlinkClick xmlns:r="http://schemas.openxmlformats.org/officeDocument/2006/relationships" r:id="rId461" tgtFrame="_top"/>
          <a:extLst>
            <a:ext uri="{FF2B5EF4-FFF2-40B4-BE49-F238E27FC236}">
              <a16:creationId xmlns:a16="http://schemas.microsoft.com/office/drawing/2014/main" id="{61F858B4-0F04-4A5A-9D4C-99D52BA9B9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3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xdr:row>
      <xdr:rowOff>838200</xdr:rowOff>
    </xdr:from>
    <xdr:ext cx="152400" cy="152400"/>
    <xdr:pic>
      <xdr:nvPicPr>
        <xdr:cNvPr id="10542" name="Picture 10541">
          <a:hlinkClick xmlns:r="http://schemas.openxmlformats.org/officeDocument/2006/relationships" r:id="rId462" tgtFrame="_top"/>
          <a:extLst>
            <a:ext uri="{FF2B5EF4-FFF2-40B4-BE49-F238E27FC236}">
              <a16:creationId xmlns:a16="http://schemas.microsoft.com/office/drawing/2014/main" id="{B82C9301-0A39-405B-B934-B448E6CB39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40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xdr:row>
      <xdr:rowOff>895350</xdr:rowOff>
    </xdr:from>
    <xdr:ext cx="152400" cy="152400"/>
    <xdr:pic>
      <xdr:nvPicPr>
        <xdr:cNvPr id="10543" name="Picture 10542">
          <a:hlinkClick xmlns:r="http://schemas.openxmlformats.org/officeDocument/2006/relationships" r:id="rId463" tgtFrame="_top"/>
          <a:extLst>
            <a:ext uri="{FF2B5EF4-FFF2-40B4-BE49-F238E27FC236}">
              <a16:creationId xmlns:a16="http://schemas.microsoft.com/office/drawing/2014/main" id="{C09D0F68-9158-4B84-A2F3-7AF1755E03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73</xdr:row>
      <xdr:rowOff>952500</xdr:rowOff>
    </xdr:from>
    <xdr:ext cx="152400" cy="152400"/>
    <xdr:pic>
      <xdr:nvPicPr>
        <xdr:cNvPr id="10544" name="Picture 10543">
          <a:hlinkClick xmlns:r="http://schemas.openxmlformats.org/officeDocument/2006/relationships" r:id="rId464" tgtFrame="_top"/>
          <a:extLst>
            <a:ext uri="{FF2B5EF4-FFF2-40B4-BE49-F238E27FC236}">
              <a16:creationId xmlns:a16="http://schemas.microsoft.com/office/drawing/2014/main" id="{8A0B6B2E-3132-4056-B5D7-CE42B122BA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3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xdr:row>
      <xdr:rowOff>1009650</xdr:rowOff>
    </xdr:from>
    <xdr:ext cx="152400" cy="152400"/>
    <xdr:pic>
      <xdr:nvPicPr>
        <xdr:cNvPr id="10545" name="Picture 10544">
          <a:hlinkClick xmlns:r="http://schemas.openxmlformats.org/officeDocument/2006/relationships" r:id="rId465" tgtFrame="_top"/>
          <a:extLst>
            <a:ext uri="{FF2B5EF4-FFF2-40B4-BE49-F238E27FC236}">
              <a16:creationId xmlns:a16="http://schemas.microsoft.com/office/drawing/2014/main" id="{7F6753ED-C0D5-4020-9B89-7F50401F42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93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74</xdr:row>
      <xdr:rowOff>1066800</xdr:rowOff>
    </xdr:from>
    <xdr:ext cx="152400" cy="152400"/>
    <xdr:pic>
      <xdr:nvPicPr>
        <xdr:cNvPr id="10546" name="Picture 10545">
          <a:hlinkClick xmlns:r="http://schemas.openxmlformats.org/officeDocument/2006/relationships" r:id="rId466" tgtFrame="_top"/>
          <a:extLst>
            <a:ext uri="{FF2B5EF4-FFF2-40B4-BE49-F238E27FC236}">
              <a16:creationId xmlns:a16="http://schemas.microsoft.com/office/drawing/2014/main" id="{6361A427-764C-4647-AE04-D7A0D8054D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00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71</xdr:row>
      <xdr:rowOff>1123950</xdr:rowOff>
    </xdr:from>
    <xdr:ext cx="152400" cy="152400"/>
    <xdr:pic>
      <xdr:nvPicPr>
        <xdr:cNvPr id="10547" name="Picture 10546">
          <a:hlinkClick xmlns:r="http://schemas.openxmlformats.org/officeDocument/2006/relationships" r:id="rId467" tgtFrame="_top"/>
          <a:extLst>
            <a:ext uri="{FF2B5EF4-FFF2-40B4-BE49-F238E27FC236}">
              <a16:creationId xmlns:a16="http://schemas.microsoft.com/office/drawing/2014/main" id="{B3E4AE31-CD3E-49B9-8F9C-52921B9627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20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445</xdr:row>
      <xdr:rowOff>1057275</xdr:rowOff>
    </xdr:from>
    <xdr:ext cx="152400" cy="152400"/>
    <xdr:pic>
      <xdr:nvPicPr>
        <xdr:cNvPr id="10548" name="Picture 10547">
          <a:hlinkClick xmlns:r="http://schemas.openxmlformats.org/officeDocument/2006/relationships" r:id="rId469" tgtFrame="_top"/>
          <a:extLst>
            <a:ext uri="{FF2B5EF4-FFF2-40B4-BE49-F238E27FC236}">
              <a16:creationId xmlns:a16="http://schemas.microsoft.com/office/drawing/2014/main" id="{5CABBEA8-0087-4083-AAED-FCB5DB869B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94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919</xdr:row>
      <xdr:rowOff>304800</xdr:rowOff>
    </xdr:from>
    <xdr:ext cx="152400" cy="152400"/>
    <xdr:pic>
      <xdr:nvPicPr>
        <xdr:cNvPr id="10549" name="Picture 10548">
          <a:hlinkClick xmlns:r="http://schemas.openxmlformats.org/officeDocument/2006/relationships" r:id="rId497" tgtFrame="_top"/>
          <a:extLst>
            <a:ext uri="{FF2B5EF4-FFF2-40B4-BE49-F238E27FC236}">
              <a16:creationId xmlns:a16="http://schemas.microsoft.com/office/drawing/2014/main" id="{1FB2824F-6FE0-40D2-B502-0AAE945AB2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536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638</xdr:row>
      <xdr:rowOff>361950</xdr:rowOff>
    </xdr:from>
    <xdr:ext cx="152400" cy="152400"/>
    <xdr:pic>
      <xdr:nvPicPr>
        <xdr:cNvPr id="10550" name="Picture 10549">
          <a:hlinkClick xmlns:r="http://schemas.openxmlformats.org/officeDocument/2006/relationships" r:id="rId498" tgtFrame="_top"/>
          <a:extLst>
            <a:ext uri="{FF2B5EF4-FFF2-40B4-BE49-F238E27FC236}">
              <a16:creationId xmlns:a16="http://schemas.microsoft.com/office/drawing/2014/main" id="{DED47618-3D75-4EDA-A3F8-B3B94C386B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42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641</xdr:row>
      <xdr:rowOff>419100</xdr:rowOff>
    </xdr:from>
    <xdr:ext cx="152400" cy="152400"/>
    <xdr:pic>
      <xdr:nvPicPr>
        <xdr:cNvPr id="10551" name="Picture 10550">
          <a:hlinkClick xmlns:r="http://schemas.openxmlformats.org/officeDocument/2006/relationships" r:id="rId499" tgtFrame="_top"/>
          <a:extLst>
            <a:ext uri="{FF2B5EF4-FFF2-40B4-BE49-F238E27FC236}">
              <a16:creationId xmlns:a16="http://schemas.microsoft.com/office/drawing/2014/main" id="{0390AAA8-267C-4AD8-A8F3-DCDF2B9B4E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122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637</xdr:row>
      <xdr:rowOff>295275</xdr:rowOff>
    </xdr:from>
    <xdr:ext cx="152400" cy="152400"/>
    <xdr:pic>
      <xdr:nvPicPr>
        <xdr:cNvPr id="10552" name="Picture 10551">
          <a:hlinkClick xmlns:r="http://schemas.openxmlformats.org/officeDocument/2006/relationships" r:id="rId500" tgtFrame="_top"/>
          <a:extLst>
            <a:ext uri="{FF2B5EF4-FFF2-40B4-BE49-F238E27FC236}">
              <a16:creationId xmlns:a16="http://schemas.microsoft.com/office/drawing/2014/main" id="{C1402B1F-FE70-4ECF-AFDE-3253F8F6EE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15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1019</xdr:row>
      <xdr:rowOff>47625</xdr:rowOff>
    </xdr:from>
    <xdr:ext cx="152400" cy="152400"/>
    <xdr:pic>
      <xdr:nvPicPr>
        <xdr:cNvPr id="10553" name="Picture 10552">
          <a:hlinkClick xmlns:r="http://schemas.openxmlformats.org/officeDocument/2006/relationships" r:id="rId502" tgtFrame="_top"/>
          <a:extLst>
            <a:ext uri="{FF2B5EF4-FFF2-40B4-BE49-F238E27FC236}">
              <a16:creationId xmlns:a16="http://schemas.microsoft.com/office/drawing/2014/main" id="{BE78CAF7-98B1-4AB0-9B71-E451D054B9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1814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1019</xdr:row>
      <xdr:rowOff>2095500</xdr:rowOff>
    </xdr:from>
    <xdr:ext cx="152400" cy="145473"/>
    <xdr:pic>
      <xdr:nvPicPr>
        <xdr:cNvPr id="10554" name="Picture 10553">
          <a:hlinkClick xmlns:r="http://schemas.openxmlformats.org/officeDocument/2006/relationships" r:id="rId503" tgtFrame="_top"/>
          <a:extLst>
            <a:ext uri="{FF2B5EF4-FFF2-40B4-BE49-F238E27FC236}">
              <a16:creationId xmlns:a16="http://schemas.microsoft.com/office/drawing/2014/main" id="{9D42239A-3112-464B-8A51-B40101CDE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2034000"/>
          <a:ext cx="152400" cy="1454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275</xdr:row>
      <xdr:rowOff>1600200</xdr:rowOff>
    </xdr:from>
    <xdr:ext cx="152400" cy="151534"/>
    <xdr:pic>
      <xdr:nvPicPr>
        <xdr:cNvPr id="10555" name="Picture 10554">
          <a:hlinkClick xmlns:r="http://schemas.openxmlformats.org/officeDocument/2006/relationships" r:id="rId507" tgtFrame="_top"/>
          <a:extLst>
            <a:ext uri="{FF2B5EF4-FFF2-40B4-BE49-F238E27FC236}">
              <a16:creationId xmlns:a16="http://schemas.microsoft.com/office/drawing/2014/main" id="{9D976928-BFBA-49D0-8E97-7CC38D9D65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6092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1226</xdr:row>
      <xdr:rowOff>228600</xdr:rowOff>
    </xdr:from>
    <xdr:ext cx="152400" cy="152400"/>
    <xdr:pic>
      <xdr:nvPicPr>
        <xdr:cNvPr id="10556" name="Picture 10555">
          <a:hlinkClick xmlns:r="http://schemas.openxmlformats.org/officeDocument/2006/relationships" r:id="rId521" tgtFrame="_top"/>
          <a:extLst>
            <a:ext uri="{FF2B5EF4-FFF2-40B4-BE49-F238E27FC236}">
              <a16:creationId xmlns:a16="http://schemas.microsoft.com/office/drawing/2014/main" id="{4D64A693-1D32-43B3-B47B-31E4C9AF4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720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1222</xdr:row>
      <xdr:rowOff>104775</xdr:rowOff>
    </xdr:from>
    <xdr:ext cx="152400" cy="152400"/>
    <xdr:pic>
      <xdr:nvPicPr>
        <xdr:cNvPr id="10557" name="Picture 10556">
          <a:hlinkClick xmlns:r="http://schemas.openxmlformats.org/officeDocument/2006/relationships" r:id="rId522" tgtFrame="_top"/>
          <a:extLst>
            <a:ext uri="{FF2B5EF4-FFF2-40B4-BE49-F238E27FC236}">
              <a16:creationId xmlns:a16="http://schemas.microsoft.com/office/drawing/2014/main" id="{FD94326D-2D0C-4E1F-9F70-859B37BFB4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6012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164</xdr:row>
      <xdr:rowOff>1114425</xdr:rowOff>
    </xdr:from>
    <xdr:ext cx="152400" cy="152400"/>
    <xdr:pic>
      <xdr:nvPicPr>
        <xdr:cNvPr id="10558" name="Picture 10557">
          <a:hlinkClick xmlns:r="http://schemas.openxmlformats.org/officeDocument/2006/relationships" r:id="rId527" tgtFrame="_top"/>
          <a:extLst>
            <a:ext uri="{FF2B5EF4-FFF2-40B4-BE49-F238E27FC236}">
              <a16:creationId xmlns:a16="http://schemas.microsoft.com/office/drawing/2014/main" id="{EF38081F-4392-4638-A1F2-03E23D510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400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201</xdr:row>
      <xdr:rowOff>847725</xdr:rowOff>
    </xdr:from>
    <xdr:ext cx="152400" cy="152400"/>
    <xdr:pic>
      <xdr:nvPicPr>
        <xdr:cNvPr id="10559" name="Picture 10558">
          <a:hlinkClick xmlns:r="http://schemas.openxmlformats.org/officeDocument/2006/relationships" r:id="rId535" tgtFrame="_top"/>
          <a:extLst>
            <a:ext uri="{FF2B5EF4-FFF2-40B4-BE49-F238E27FC236}">
              <a16:creationId xmlns:a16="http://schemas.microsoft.com/office/drawing/2014/main" id="{2641F532-CEF6-40E7-8EA7-33A0116D8A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3873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202</xdr:row>
      <xdr:rowOff>1085850</xdr:rowOff>
    </xdr:from>
    <xdr:ext cx="152400" cy="152400"/>
    <xdr:pic>
      <xdr:nvPicPr>
        <xdr:cNvPr id="10560" name="Picture 10559">
          <a:hlinkClick xmlns:r="http://schemas.openxmlformats.org/officeDocument/2006/relationships" r:id="rId536" tgtFrame="_top"/>
          <a:extLst>
            <a:ext uri="{FF2B5EF4-FFF2-40B4-BE49-F238E27FC236}">
              <a16:creationId xmlns:a16="http://schemas.microsoft.com/office/drawing/2014/main" id="{8AEECE74-825D-44E1-8FB7-0B1740AFA2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14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425</xdr:row>
      <xdr:rowOff>1143000</xdr:rowOff>
    </xdr:from>
    <xdr:ext cx="152400" cy="149802"/>
    <xdr:pic>
      <xdr:nvPicPr>
        <xdr:cNvPr id="10561" name="Picture 10560">
          <a:hlinkClick xmlns:r="http://schemas.openxmlformats.org/officeDocument/2006/relationships" r:id="rId537" tgtFrame="_top"/>
          <a:extLst>
            <a:ext uri="{FF2B5EF4-FFF2-40B4-BE49-F238E27FC236}">
              <a16:creationId xmlns:a16="http://schemas.microsoft.com/office/drawing/2014/main" id="{9AAC0FFE-8FF1-4A66-94B4-0C1AE7B1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3614200"/>
          <a:ext cx="152400" cy="1498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951</xdr:row>
      <xdr:rowOff>295275</xdr:rowOff>
    </xdr:from>
    <xdr:ext cx="152400" cy="152400"/>
    <xdr:pic>
      <xdr:nvPicPr>
        <xdr:cNvPr id="10562" name="Picture 10561">
          <a:hlinkClick xmlns:r="http://schemas.openxmlformats.org/officeDocument/2006/relationships" r:id="rId538" tgtFrame="_top"/>
          <a:extLst>
            <a:ext uri="{FF2B5EF4-FFF2-40B4-BE49-F238E27FC236}">
              <a16:creationId xmlns:a16="http://schemas.microsoft.com/office/drawing/2014/main" id="{C457BAAE-F25B-4C32-947F-CAE710620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3898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640</xdr:row>
      <xdr:rowOff>161925</xdr:rowOff>
    </xdr:from>
    <xdr:ext cx="152400" cy="152400"/>
    <xdr:pic>
      <xdr:nvPicPr>
        <xdr:cNvPr id="10563" name="Picture 10562">
          <a:hlinkClick xmlns:r="http://schemas.openxmlformats.org/officeDocument/2006/relationships" r:id="rId542" tgtFrame="_top"/>
          <a:extLst>
            <a:ext uri="{FF2B5EF4-FFF2-40B4-BE49-F238E27FC236}">
              <a16:creationId xmlns:a16="http://schemas.microsoft.com/office/drawing/2014/main" id="{2BFEBA62-0866-4C42-876A-F13331C89C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84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204</xdr:row>
      <xdr:rowOff>1352550</xdr:rowOff>
    </xdr:from>
    <xdr:ext cx="152400" cy="152400"/>
    <xdr:pic>
      <xdr:nvPicPr>
        <xdr:cNvPr id="10564" name="Picture 10563">
          <a:hlinkClick xmlns:r="http://schemas.openxmlformats.org/officeDocument/2006/relationships" r:id="rId547" tgtFrame="_top"/>
          <a:extLst>
            <a:ext uri="{FF2B5EF4-FFF2-40B4-BE49-F238E27FC236}">
              <a16:creationId xmlns:a16="http://schemas.microsoft.com/office/drawing/2014/main" id="{B67B74D6-90A8-41FC-9417-302DF2D710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67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696</xdr:row>
      <xdr:rowOff>1228725</xdr:rowOff>
    </xdr:from>
    <xdr:ext cx="152400" cy="152400"/>
    <xdr:pic>
      <xdr:nvPicPr>
        <xdr:cNvPr id="10565" name="Picture 10564">
          <a:hlinkClick xmlns:r="http://schemas.openxmlformats.org/officeDocument/2006/relationships" r:id="rId548" tgtFrame="_top"/>
          <a:extLst>
            <a:ext uri="{FF2B5EF4-FFF2-40B4-BE49-F238E27FC236}">
              <a16:creationId xmlns:a16="http://schemas.microsoft.com/office/drawing/2014/main" id="{FA1DEEEB-BF07-4254-829F-B224E7512C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588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352</xdr:row>
      <xdr:rowOff>1209675</xdr:rowOff>
    </xdr:from>
    <xdr:ext cx="152400" cy="152400"/>
    <xdr:pic>
      <xdr:nvPicPr>
        <xdr:cNvPr id="10566" name="Picture 10565">
          <a:hlinkClick xmlns:r="http://schemas.openxmlformats.org/officeDocument/2006/relationships" r:id="rId554" tgtFrame="_top"/>
          <a:extLst>
            <a:ext uri="{FF2B5EF4-FFF2-40B4-BE49-F238E27FC236}">
              <a16:creationId xmlns:a16="http://schemas.microsoft.com/office/drawing/2014/main" id="{3C9E7E07-898E-403D-992D-497E8B448C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414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194</xdr:row>
      <xdr:rowOff>590550</xdr:rowOff>
    </xdr:from>
    <xdr:ext cx="152400" cy="152400"/>
    <xdr:pic>
      <xdr:nvPicPr>
        <xdr:cNvPr id="10567" name="Picture 10566">
          <a:hlinkClick xmlns:r="http://schemas.openxmlformats.org/officeDocument/2006/relationships" r:id="rId559" tgtFrame="_top"/>
          <a:extLst>
            <a:ext uri="{FF2B5EF4-FFF2-40B4-BE49-F238E27FC236}">
              <a16:creationId xmlns:a16="http://schemas.microsoft.com/office/drawing/2014/main" id="{765F9CC3-132F-4EFF-AB12-342A44D98C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00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143</xdr:row>
      <xdr:rowOff>704850</xdr:rowOff>
    </xdr:from>
    <xdr:ext cx="152400" cy="152400"/>
    <xdr:pic>
      <xdr:nvPicPr>
        <xdr:cNvPr id="10568" name="Picture 10567">
          <a:hlinkClick xmlns:r="http://schemas.openxmlformats.org/officeDocument/2006/relationships" r:id="rId561" tgtFrame="_top"/>
          <a:extLst>
            <a:ext uri="{FF2B5EF4-FFF2-40B4-BE49-F238E27FC236}">
              <a16:creationId xmlns:a16="http://schemas.microsoft.com/office/drawing/2014/main" id="{A8690E35-FB44-4B40-BAB9-8D15D792D0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40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121</xdr:row>
      <xdr:rowOff>990600</xdr:rowOff>
    </xdr:from>
    <xdr:ext cx="152400" cy="152400"/>
    <xdr:pic>
      <xdr:nvPicPr>
        <xdr:cNvPr id="10569" name="Picture 10568">
          <a:hlinkClick xmlns:r="http://schemas.openxmlformats.org/officeDocument/2006/relationships" r:id="rId566" tgtFrame="_top"/>
          <a:extLst>
            <a:ext uri="{FF2B5EF4-FFF2-40B4-BE49-F238E27FC236}">
              <a16:creationId xmlns:a16="http://schemas.microsoft.com/office/drawing/2014/main" id="{47957878-33BC-45BC-B0F5-478D2B7150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xdr:row>
      <xdr:rowOff>1047750</xdr:rowOff>
    </xdr:from>
    <xdr:ext cx="152400" cy="152400"/>
    <xdr:pic>
      <xdr:nvPicPr>
        <xdr:cNvPr id="10570" name="Picture 10569">
          <a:hlinkClick xmlns:r="http://schemas.openxmlformats.org/officeDocument/2006/relationships" r:id="rId567" tgtFrame="_top"/>
          <a:extLst>
            <a:ext uri="{FF2B5EF4-FFF2-40B4-BE49-F238E27FC236}">
              <a16:creationId xmlns:a16="http://schemas.microsoft.com/office/drawing/2014/main" id="{FDC5F2F2-A0B2-4BD7-827B-669B798C0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3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110</xdr:row>
      <xdr:rowOff>1104900</xdr:rowOff>
    </xdr:from>
    <xdr:ext cx="152400" cy="152400"/>
    <xdr:pic>
      <xdr:nvPicPr>
        <xdr:cNvPr id="10571" name="Picture 10570">
          <a:hlinkClick xmlns:r="http://schemas.openxmlformats.org/officeDocument/2006/relationships" r:id="rId568" tgtFrame="_top"/>
          <a:extLst>
            <a:ext uri="{FF2B5EF4-FFF2-40B4-BE49-F238E27FC236}">
              <a16:creationId xmlns:a16="http://schemas.microsoft.com/office/drawing/2014/main" id="{45B423BA-2791-475C-A990-BD5CC7C281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60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208</xdr:row>
      <xdr:rowOff>619125</xdr:rowOff>
    </xdr:from>
    <xdr:ext cx="152400" cy="152400"/>
    <xdr:pic>
      <xdr:nvPicPr>
        <xdr:cNvPr id="10572" name="Picture 10571">
          <a:hlinkClick xmlns:r="http://schemas.openxmlformats.org/officeDocument/2006/relationships" r:id="rId569" tgtFrame="_top"/>
          <a:extLst>
            <a:ext uri="{FF2B5EF4-FFF2-40B4-BE49-F238E27FC236}">
              <a16:creationId xmlns:a16="http://schemas.microsoft.com/office/drawing/2014/main" id="{B8646E61-22B9-470F-B46B-3E312E057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74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208</xdr:row>
      <xdr:rowOff>1943100</xdr:rowOff>
    </xdr:from>
    <xdr:ext cx="152400" cy="153266"/>
    <xdr:pic>
      <xdr:nvPicPr>
        <xdr:cNvPr id="10573" name="Picture 10572">
          <a:hlinkClick xmlns:r="http://schemas.openxmlformats.org/officeDocument/2006/relationships" r:id="rId570" tgtFrame="_top"/>
          <a:extLst>
            <a:ext uri="{FF2B5EF4-FFF2-40B4-BE49-F238E27FC236}">
              <a16:creationId xmlns:a16="http://schemas.microsoft.com/office/drawing/2014/main" id="{3A3B3E3C-41E9-4BAC-A280-411EB32754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5740300"/>
          <a:ext cx="152400" cy="153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211</xdr:row>
      <xdr:rowOff>1457325</xdr:rowOff>
    </xdr:from>
    <xdr:ext cx="152400" cy="152400"/>
    <xdr:pic>
      <xdr:nvPicPr>
        <xdr:cNvPr id="10574" name="Picture 10573">
          <a:hlinkClick xmlns:r="http://schemas.openxmlformats.org/officeDocument/2006/relationships" r:id="rId571" tgtFrame="_top"/>
          <a:extLst>
            <a:ext uri="{FF2B5EF4-FFF2-40B4-BE49-F238E27FC236}">
              <a16:creationId xmlns:a16="http://schemas.microsoft.com/office/drawing/2014/main" id="{3484A17E-4A79-4DBA-892A-6411ACEB00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54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210</xdr:row>
      <xdr:rowOff>971550</xdr:rowOff>
    </xdr:from>
    <xdr:ext cx="152400" cy="152400"/>
    <xdr:pic>
      <xdr:nvPicPr>
        <xdr:cNvPr id="10575" name="Picture 10574">
          <a:hlinkClick xmlns:r="http://schemas.openxmlformats.org/officeDocument/2006/relationships" r:id="rId572" tgtFrame="_top"/>
          <a:extLst>
            <a:ext uri="{FF2B5EF4-FFF2-40B4-BE49-F238E27FC236}">
              <a16:creationId xmlns:a16="http://schemas.microsoft.com/office/drawing/2014/main" id="{F3169CFC-D3AE-4407-804E-8B927E40FC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27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693</xdr:row>
      <xdr:rowOff>47625</xdr:rowOff>
    </xdr:from>
    <xdr:ext cx="152400" cy="152400"/>
    <xdr:pic>
      <xdr:nvPicPr>
        <xdr:cNvPr id="10576" name="Picture 10575">
          <a:hlinkClick xmlns:r="http://schemas.openxmlformats.org/officeDocument/2006/relationships" r:id="rId578" tgtFrame="_top"/>
          <a:extLst>
            <a:ext uri="{FF2B5EF4-FFF2-40B4-BE49-F238E27FC236}">
              <a16:creationId xmlns:a16="http://schemas.microsoft.com/office/drawing/2014/main" id="{BF19116B-6B5D-49D7-971D-BAEB7E9B8C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4870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693</xdr:row>
      <xdr:rowOff>1552575</xdr:rowOff>
    </xdr:from>
    <xdr:ext cx="152400" cy="152400"/>
    <xdr:pic>
      <xdr:nvPicPr>
        <xdr:cNvPr id="10577" name="Picture 10576">
          <a:hlinkClick xmlns:r="http://schemas.openxmlformats.org/officeDocument/2006/relationships" r:id="rId579" tgtFrame="_top"/>
          <a:extLst>
            <a:ext uri="{FF2B5EF4-FFF2-40B4-BE49-F238E27FC236}">
              <a16:creationId xmlns:a16="http://schemas.microsoft.com/office/drawing/2014/main" id="{66C18099-4978-4AD4-AA51-9F57482B9A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508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420</xdr:row>
      <xdr:rowOff>0</xdr:rowOff>
    </xdr:from>
    <xdr:ext cx="152400" cy="152400"/>
    <xdr:pic>
      <xdr:nvPicPr>
        <xdr:cNvPr id="10578" name="Picture 10577">
          <a:hlinkClick xmlns:r="http://schemas.openxmlformats.org/officeDocument/2006/relationships" r:id="rId580" tgtFrame="_top"/>
          <a:extLst>
            <a:ext uri="{FF2B5EF4-FFF2-40B4-BE49-F238E27FC236}">
              <a16:creationId xmlns:a16="http://schemas.microsoft.com/office/drawing/2014/main" id="{3077D7A1-BA2B-4B4A-9E51-C04B291325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201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420</xdr:row>
      <xdr:rowOff>581025</xdr:rowOff>
    </xdr:from>
    <xdr:ext cx="152400" cy="152400"/>
    <xdr:pic>
      <xdr:nvPicPr>
        <xdr:cNvPr id="10579" name="Picture 10578">
          <a:hlinkClick xmlns:r="http://schemas.openxmlformats.org/officeDocument/2006/relationships" r:id="rId581" tgtFrame="_top"/>
          <a:extLst>
            <a:ext uri="{FF2B5EF4-FFF2-40B4-BE49-F238E27FC236}">
              <a16:creationId xmlns:a16="http://schemas.microsoft.com/office/drawing/2014/main" id="{E386F8C3-6C72-44C0-B0AD-5E8749B1E8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228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1040</xdr:row>
      <xdr:rowOff>457200</xdr:rowOff>
    </xdr:from>
    <xdr:ext cx="152400" cy="152400"/>
    <xdr:pic>
      <xdr:nvPicPr>
        <xdr:cNvPr id="10580" name="Picture 10579">
          <a:hlinkClick xmlns:r="http://schemas.openxmlformats.org/officeDocument/2006/relationships" r:id="rId582" tgtFrame="_top"/>
          <a:extLst>
            <a:ext uri="{FF2B5EF4-FFF2-40B4-BE49-F238E27FC236}">
              <a16:creationId xmlns:a16="http://schemas.microsoft.com/office/drawing/2014/main" id="{06909486-B96A-4903-9B46-84A29A9C0B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763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1041</xdr:row>
      <xdr:rowOff>333375</xdr:rowOff>
    </xdr:from>
    <xdr:ext cx="152400" cy="152400"/>
    <xdr:pic>
      <xdr:nvPicPr>
        <xdr:cNvPr id="10581" name="Picture 10580">
          <a:hlinkClick xmlns:r="http://schemas.openxmlformats.org/officeDocument/2006/relationships" r:id="rId583" tgtFrame="_top"/>
          <a:extLst>
            <a:ext uri="{FF2B5EF4-FFF2-40B4-BE49-F238E27FC236}">
              <a16:creationId xmlns:a16="http://schemas.microsoft.com/office/drawing/2014/main" id="{D36125D5-B529-4DDC-800A-77645E7A21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790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75</xdr:row>
      <xdr:rowOff>209550</xdr:rowOff>
    </xdr:from>
    <xdr:ext cx="152400" cy="152400"/>
    <xdr:pic>
      <xdr:nvPicPr>
        <xdr:cNvPr id="10582" name="Picture 10581">
          <a:hlinkClick xmlns:r="http://schemas.openxmlformats.org/officeDocument/2006/relationships" r:id="rId584" tgtFrame="_top"/>
          <a:extLst>
            <a:ext uri="{FF2B5EF4-FFF2-40B4-BE49-F238E27FC236}">
              <a16:creationId xmlns:a16="http://schemas.microsoft.com/office/drawing/2014/main" id="{F0CA5D0C-26EE-42B0-8543-2FEDC87417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212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153</xdr:row>
      <xdr:rowOff>9525</xdr:rowOff>
    </xdr:from>
    <xdr:ext cx="152400" cy="152400"/>
    <xdr:pic>
      <xdr:nvPicPr>
        <xdr:cNvPr id="10583" name="Picture 10582">
          <a:hlinkClick xmlns:r="http://schemas.openxmlformats.org/officeDocument/2006/relationships" r:id="rId590" tgtFrame="_top"/>
          <a:extLst>
            <a:ext uri="{FF2B5EF4-FFF2-40B4-BE49-F238E27FC236}">
              <a16:creationId xmlns:a16="http://schemas.microsoft.com/office/drawing/2014/main" id="{195540FC-DEDA-455E-A88B-27708DE025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814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235</xdr:row>
      <xdr:rowOff>504825</xdr:rowOff>
    </xdr:from>
    <xdr:ext cx="152400" cy="152400"/>
    <xdr:pic>
      <xdr:nvPicPr>
        <xdr:cNvPr id="10584" name="Picture 10583">
          <a:hlinkClick xmlns:r="http://schemas.openxmlformats.org/officeDocument/2006/relationships" r:id="rId605" tgtFrame="_top"/>
          <a:extLst>
            <a:ext uri="{FF2B5EF4-FFF2-40B4-BE49-F238E27FC236}">
              <a16:creationId xmlns:a16="http://schemas.microsoft.com/office/drawing/2014/main" id="{A6961DE8-C514-4042-80EC-2B51A6A776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94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966</xdr:row>
      <xdr:rowOff>561975</xdr:rowOff>
    </xdr:from>
    <xdr:ext cx="152400" cy="152400"/>
    <xdr:pic>
      <xdr:nvPicPr>
        <xdr:cNvPr id="10585" name="Picture 10584">
          <a:hlinkClick xmlns:r="http://schemas.openxmlformats.org/officeDocument/2006/relationships" r:id="rId606" tgtFrame="_top"/>
          <a:extLst>
            <a:ext uri="{FF2B5EF4-FFF2-40B4-BE49-F238E27FC236}">
              <a16:creationId xmlns:a16="http://schemas.microsoft.com/office/drawing/2014/main" id="{5B76B69A-1204-4EBE-A2DF-2552979532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789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1195</xdr:row>
      <xdr:rowOff>1038225</xdr:rowOff>
    </xdr:from>
    <xdr:ext cx="152400" cy="152400"/>
    <xdr:pic>
      <xdr:nvPicPr>
        <xdr:cNvPr id="10586" name="Picture 10585">
          <a:hlinkClick xmlns:r="http://schemas.openxmlformats.org/officeDocument/2006/relationships" r:id="rId608" tgtFrame="_top"/>
          <a:extLst>
            <a:ext uri="{FF2B5EF4-FFF2-40B4-BE49-F238E27FC236}">
              <a16:creationId xmlns:a16="http://schemas.microsoft.com/office/drawing/2014/main" id="{E5555B4D-995F-442F-90C7-842DD4E040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897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1196</xdr:row>
      <xdr:rowOff>1457325</xdr:rowOff>
    </xdr:from>
    <xdr:ext cx="152400" cy="152400"/>
    <xdr:pic>
      <xdr:nvPicPr>
        <xdr:cNvPr id="10587" name="Picture 10586">
          <a:hlinkClick xmlns:r="http://schemas.openxmlformats.org/officeDocument/2006/relationships" r:id="rId609" tgtFrame="_top"/>
          <a:extLst>
            <a:ext uri="{FF2B5EF4-FFF2-40B4-BE49-F238E27FC236}">
              <a16:creationId xmlns:a16="http://schemas.microsoft.com/office/drawing/2014/main" id="{E3423A62-C328-43D1-BE2D-A706407ABF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923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1150</xdr:row>
      <xdr:rowOff>247650</xdr:rowOff>
    </xdr:from>
    <xdr:ext cx="152400" cy="152400"/>
    <xdr:pic>
      <xdr:nvPicPr>
        <xdr:cNvPr id="10588" name="Picture 10587">
          <a:hlinkClick xmlns:r="http://schemas.openxmlformats.org/officeDocument/2006/relationships" r:id="rId610" tgtFrame="_top"/>
          <a:extLst>
            <a:ext uri="{FF2B5EF4-FFF2-40B4-BE49-F238E27FC236}">
              <a16:creationId xmlns:a16="http://schemas.microsoft.com/office/drawing/2014/main" id="{5118FBA0-9E8F-4265-B995-0F663F007A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95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1161</xdr:row>
      <xdr:rowOff>485775</xdr:rowOff>
    </xdr:from>
    <xdr:ext cx="152400" cy="152400"/>
    <xdr:pic>
      <xdr:nvPicPr>
        <xdr:cNvPr id="10589" name="Picture 10588">
          <a:hlinkClick xmlns:r="http://schemas.openxmlformats.org/officeDocument/2006/relationships" r:id="rId611" tgtFrame="_top"/>
          <a:extLst>
            <a:ext uri="{FF2B5EF4-FFF2-40B4-BE49-F238E27FC236}">
              <a16:creationId xmlns:a16="http://schemas.microsoft.com/office/drawing/2014/main" id="{6DBC09E7-3249-42BD-9F1C-C79F79A983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90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1186</xdr:row>
      <xdr:rowOff>723900</xdr:rowOff>
    </xdr:from>
    <xdr:ext cx="152400" cy="152400"/>
    <xdr:pic>
      <xdr:nvPicPr>
        <xdr:cNvPr id="10590" name="Picture 10589">
          <a:hlinkClick xmlns:r="http://schemas.openxmlformats.org/officeDocument/2006/relationships" r:id="rId612" tgtFrame="_top"/>
          <a:extLst>
            <a:ext uri="{FF2B5EF4-FFF2-40B4-BE49-F238E27FC236}">
              <a16:creationId xmlns:a16="http://schemas.microsoft.com/office/drawing/2014/main" id="{37CE1EDF-C1E8-4E43-9389-E50B9A3AE8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657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1286</xdr:row>
      <xdr:rowOff>962025</xdr:rowOff>
    </xdr:from>
    <xdr:ext cx="152400" cy="152400"/>
    <xdr:pic>
      <xdr:nvPicPr>
        <xdr:cNvPr id="10591" name="Picture 10590">
          <a:hlinkClick xmlns:r="http://schemas.openxmlformats.org/officeDocument/2006/relationships" r:id="rId613" tgtFrame="_top"/>
          <a:extLst>
            <a:ext uri="{FF2B5EF4-FFF2-40B4-BE49-F238E27FC236}">
              <a16:creationId xmlns:a16="http://schemas.microsoft.com/office/drawing/2014/main" id="{4A7A3D48-1E09-4686-A794-A11319506C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324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146</xdr:row>
      <xdr:rowOff>1200150</xdr:rowOff>
    </xdr:from>
    <xdr:ext cx="152400" cy="152400"/>
    <xdr:pic>
      <xdr:nvPicPr>
        <xdr:cNvPr id="10592" name="Picture 10591">
          <a:hlinkClick xmlns:r="http://schemas.openxmlformats.org/officeDocument/2006/relationships" r:id="rId614" tgtFrame="_top"/>
          <a:extLst>
            <a:ext uri="{FF2B5EF4-FFF2-40B4-BE49-F238E27FC236}">
              <a16:creationId xmlns:a16="http://schemas.microsoft.com/office/drawing/2014/main" id="{53F3DF87-3571-490A-9931-36D64BF220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20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579</xdr:row>
      <xdr:rowOff>581025</xdr:rowOff>
    </xdr:from>
    <xdr:ext cx="152400" cy="152400"/>
    <xdr:pic>
      <xdr:nvPicPr>
        <xdr:cNvPr id="10593" name="Picture 10592">
          <a:hlinkClick xmlns:r="http://schemas.openxmlformats.org/officeDocument/2006/relationships" r:id="rId619" tgtFrame="_top"/>
          <a:extLst>
            <a:ext uri="{FF2B5EF4-FFF2-40B4-BE49-F238E27FC236}">
              <a16:creationId xmlns:a16="http://schemas.microsoft.com/office/drawing/2014/main" id="{805722E0-6E9D-46FF-88F5-74F232B9CE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468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658</xdr:row>
      <xdr:rowOff>819150</xdr:rowOff>
    </xdr:from>
    <xdr:ext cx="152400" cy="152400"/>
    <xdr:pic>
      <xdr:nvPicPr>
        <xdr:cNvPr id="10594" name="Picture 10593">
          <a:hlinkClick xmlns:r="http://schemas.openxmlformats.org/officeDocument/2006/relationships" r:id="rId620" tgtFrame="_top"/>
          <a:extLst>
            <a:ext uri="{FF2B5EF4-FFF2-40B4-BE49-F238E27FC236}">
              <a16:creationId xmlns:a16="http://schemas.microsoft.com/office/drawing/2014/main" id="{5F46CC98-25B6-46DA-8CB5-926B583577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575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660</xdr:row>
      <xdr:rowOff>1057275</xdr:rowOff>
    </xdr:from>
    <xdr:ext cx="152400" cy="152400"/>
    <xdr:pic>
      <xdr:nvPicPr>
        <xdr:cNvPr id="10595" name="Picture 10594">
          <a:hlinkClick xmlns:r="http://schemas.openxmlformats.org/officeDocument/2006/relationships" r:id="rId621" tgtFrame="_top"/>
          <a:extLst>
            <a:ext uri="{FF2B5EF4-FFF2-40B4-BE49-F238E27FC236}">
              <a16:creationId xmlns:a16="http://schemas.microsoft.com/office/drawing/2014/main" id="{4443FBDC-6444-4233-9FC6-9D5270BC5B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628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1283</xdr:row>
      <xdr:rowOff>323850</xdr:rowOff>
    </xdr:from>
    <xdr:ext cx="152400" cy="152400"/>
    <xdr:pic>
      <xdr:nvPicPr>
        <xdr:cNvPr id="10596" name="Picture 10595">
          <a:hlinkClick xmlns:r="http://schemas.openxmlformats.org/officeDocument/2006/relationships" r:id="rId624" tgtFrame="_top"/>
          <a:extLst>
            <a:ext uri="{FF2B5EF4-FFF2-40B4-BE49-F238E27FC236}">
              <a16:creationId xmlns:a16="http://schemas.microsoft.com/office/drawing/2014/main" id="{8459AA78-88A9-45EE-976D-CCA5293C5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244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1297</xdr:row>
      <xdr:rowOff>561975</xdr:rowOff>
    </xdr:from>
    <xdr:ext cx="152400" cy="152400"/>
    <xdr:pic>
      <xdr:nvPicPr>
        <xdr:cNvPr id="10597" name="Picture 10596">
          <a:hlinkClick xmlns:r="http://schemas.openxmlformats.org/officeDocument/2006/relationships" r:id="rId625" tgtFrame="_top"/>
          <a:extLst>
            <a:ext uri="{FF2B5EF4-FFF2-40B4-BE49-F238E27FC236}">
              <a16:creationId xmlns:a16="http://schemas.microsoft.com/office/drawing/2014/main" id="{BB20144F-25FB-45EE-841D-AF6545D5A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17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800</xdr:row>
      <xdr:rowOff>457200</xdr:rowOff>
    </xdr:from>
    <xdr:ext cx="152400" cy="152400"/>
    <xdr:pic>
      <xdr:nvPicPr>
        <xdr:cNvPr id="10598" name="Picture 10597">
          <a:hlinkClick xmlns:r="http://schemas.openxmlformats.org/officeDocument/2006/relationships" r:id="rId639" tgtFrame="_top"/>
          <a:extLst>
            <a:ext uri="{FF2B5EF4-FFF2-40B4-BE49-F238E27FC236}">
              <a16:creationId xmlns:a16="http://schemas.microsoft.com/office/drawing/2014/main" id="{8B4C9AE8-D64E-46C2-9667-35CF55F7C8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362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128</xdr:row>
      <xdr:rowOff>1047750</xdr:rowOff>
    </xdr:from>
    <xdr:ext cx="152400" cy="152400"/>
    <xdr:pic>
      <xdr:nvPicPr>
        <xdr:cNvPr id="10599" name="Picture 10598">
          <a:hlinkClick xmlns:r="http://schemas.openxmlformats.org/officeDocument/2006/relationships" r:id="rId643" tgtFrame="_top"/>
          <a:extLst>
            <a:ext uri="{FF2B5EF4-FFF2-40B4-BE49-F238E27FC236}">
              <a16:creationId xmlns:a16="http://schemas.microsoft.com/office/drawing/2014/main" id="{3166EB96-F7FC-44E9-ADB8-F22E370BD0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40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720</xdr:row>
      <xdr:rowOff>0</xdr:rowOff>
    </xdr:from>
    <xdr:ext cx="152400" cy="152400"/>
    <xdr:pic>
      <xdr:nvPicPr>
        <xdr:cNvPr id="10600" name="Picture 10599">
          <a:hlinkClick xmlns:r="http://schemas.openxmlformats.org/officeDocument/2006/relationships" r:id="rId647" tgtFrame="_top"/>
          <a:extLst>
            <a:ext uri="{FF2B5EF4-FFF2-40B4-BE49-F238E27FC236}">
              <a16:creationId xmlns:a16="http://schemas.microsoft.com/office/drawing/2014/main" id="{A217FBC2-9986-4823-A1C5-F48BBE8B3D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202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187</xdr:row>
      <xdr:rowOff>371475</xdr:rowOff>
    </xdr:from>
    <xdr:ext cx="152400" cy="152400"/>
    <xdr:pic>
      <xdr:nvPicPr>
        <xdr:cNvPr id="10601" name="Picture 10600">
          <a:hlinkClick xmlns:r="http://schemas.openxmlformats.org/officeDocument/2006/relationships" r:id="rId666" tgtFrame="_top"/>
          <a:extLst>
            <a:ext uri="{FF2B5EF4-FFF2-40B4-BE49-F238E27FC236}">
              <a16:creationId xmlns:a16="http://schemas.microsoft.com/office/drawing/2014/main" id="{98873D66-0F60-4FF1-B127-6DF369EBA3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013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797</xdr:row>
      <xdr:rowOff>0</xdr:rowOff>
    </xdr:from>
    <xdr:ext cx="152400" cy="152400"/>
    <xdr:pic>
      <xdr:nvPicPr>
        <xdr:cNvPr id="10602" name="Picture 10601">
          <a:hlinkClick xmlns:r="http://schemas.openxmlformats.org/officeDocument/2006/relationships" r:id="rId669" tgtFrame="_top"/>
          <a:extLst>
            <a:ext uri="{FF2B5EF4-FFF2-40B4-BE49-F238E27FC236}">
              <a16:creationId xmlns:a16="http://schemas.microsoft.com/office/drawing/2014/main" id="{652E3DD5-A471-4F90-9AA2-25A46AD0F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255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797</xdr:row>
      <xdr:rowOff>0</xdr:rowOff>
    </xdr:from>
    <xdr:ext cx="152400" cy="152400"/>
    <xdr:pic>
      <xdr:nvPicPr>
        <xdr:cNvPr id="10603" name="Picture 10602">
          <a:hlinkClick xmlns:r="http://schemas.openxmlformats.org/officeDocument/2006/relationships" r:id="rId670" tgtFrame="_top"/>
          <a:extLst>
            <a:ext uri="{FF2B5EF4-FFF2-40B4-BE49-F238E27FC236}">
              <a16:creationId xmlns:a16="http://schemas.microsoft.com/office/drawing/2014/main" id="{C76B6310-484F-4658-8E63-0540B5E344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255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233</xdr:row>
      <xdr:rowOff>1285875</xdr:rowOff>
    </xdr:from>
    <xdr:ext cx="152400" cy="152400"/>
    <xdr:pic>
      <xdr:nvPicPr>
        <xdr:cNvPr id="10604" name="Picture 10603">
          <a:hlinkClick xmlns:r="http://schemas.openxmlformats.org/officeDocument/2006/relationships" r:id="rId682" tgtFrame="_top"/>
          <a:extLst>
            <a:ext uri="{FF2B5EF4-FFF2-40B4-BE49-F238E27FC236}">
              <a16:creationId xmlns:a16="http://schemas.microsoft.com/office/drawing/2014/main" id="{1EDF7619-2B37-4D46-BF70-B35104AC67F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407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1253</xdr:row>
      <xdr:rowOff>314325</xdr:rowOff>
    </xdr:from>
    <xdr:ext cx="152400" cy="152400"/>
    <xdr:pic>
      <xdr:nvPicPr>
        <xdr:cNvPr id="10605" name="Picture 10604">
          <a:hlinkClick xmlns:r="http://schemas.openxmlformats.org/officeDocument/2006/relationships" r:id="rId684" tgtFrame="_top"/>
          <a:extLst>
            <a:ext uri="{FF2B5EF4-FFF2-40B4-BE49-F238E27FC236}">
              <a16:creationId xmlns:a16="http://schemas.microsoft.com/office/drawing/2014/main" id="{C13D98EE-3ED8-4F09-BD7F-2BFDB9E520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444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1159</xdr:row>
      <xdr:rowOff>190500</xdr:rowOff>
    </xdr:from>
    <xdr:ext cx="152400" cy="152400"/>
    <xdr:pic>
      <xdr:nvPicPr>
        <xdr:cNvPr id="10606" name="Picture 10605">
          <a:hlinkClick xmlns:r="http://schemas.openxmlformats.org/officeDocument/2006/relationships" r:id="rId685" tgtFrame="_top"/>
          <a:extLst>
            <a:ext uri="{FF2B5EF4-FFF2-40B4-BE49-F238E27FC236}">
              <a16:creationId xmlns:a16="http://schemas.microsoft.com/office/drawing/2014/main" id="{1FF8B83F-868B-432B-8C69-23D50877EF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29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1165</xdr:row>
      <xdr:rowOff>247650</xdr:rowOff>
    </xdr:from>
    <xdr:ext cx="152400" cy="152400"/>
    <xdr:pic>
      <xdr:nvPicPr>
        <xdr:cNvPr id="10607" name="Picture 10606">
          <a:hlinkClick xmlns:r="http://schemas.openxmlformats.org/officeDocument/2006/relationships" r:id="rId686" tgtFrame="_top"/>
          <a:extLst>
            <a:ext uri="{FF2B5EF4-FFF2-40B4-BE49-F238E27FC236}">
              <a16:creationId xmlns:a16="http://schemas.microsoft.com/office/drawing/2014/main" id="{CEAFD5F3-30A6-4742-9617-47B1E96AAB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0953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1167</xdr:row>
      <xdr:rowOff>304800</xdr:rowOff>
    </xdr:from>
    <xdr:ext cx="152400" cy="152400"/>
    <xdr:pic>
      <xdr:nvPicPr>
        <xdr:cNvPr id="10608" name="Picture 10607">
          <a:hlinkClick xmlns:r="http://schemas.openxmlformats.org/officeDocument/2006/relationships" r:id="rId687" tgtFrame="_top"/>
          <a:extLst>
            <a:ext uri="{FF2B5EF4-FFF2-40B4-BE49-F238E27FC236}">
              <a16:creationId xmlns:a16="http://schemas.microsoft.com/office/drawing/2014/main" id="{8425E585-A3A5-48D1-BC93-E3FAADCE1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150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1152</xdr:row>
      <xdr:rowOff>476250</xdr:rowOff>
    </xdr:from>
    <xdr:ext cx="152400" cy="152400"/>
    <xdr:pic>
      <xdr:nvPicPr>
        <xdr:cNvPr id="10609" name="Picture 10608">
          <a:hlinkClick xmlns:r="http://schemas.openxmlformats.org/officeDocument/2006/relationships" r:id="rId690" tgtFrame="_top"/>
          <a:extLst>
            <a:ext uri="{FF2B5EF4-FFF2-40B4-BE49-F238E27FC236}">
              <a16:creationId xmlns:a16="http://schemas.microsoft.com/office/drawing/2014/main" id="{4F797D03-86BF-4541-9CDF-C818DD743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750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1157</xdr:row>
      <xdr:rowOff>352425</xdr:rowOff>
    </xdr:from>
    <xdr:ext cx="152400" cy="152400"/>
    <xdr:pic>
      <xdr:nvPicPr>
        <xdr:cNvPr id="10610" name="Picture 10609">
          <a:hlinkClick xmlns:r="http://schemas.openxmlformats.org/officeDocument/2006/relationships" r:id="rId691" tgtFrame="_top"/>
          <a:extLst>
            <a:ext uri="{FF2B5EF4-FFF2-40B4-BE49-F238E27FC236}">
              <a16:creationId xmlns:a16="http://schemas.microsoft.com/office/drawing/2014/main" id="{51BED4E0-98C5-458E-8EC0-5D208A3573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883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1158</xdr:row>
      <xdr:rowOff>228600</xdr:rowOff>
    </xdr:from>
    <xdr:ext cx="152400" cy="152400"/>
    <xdr:pic>
      <xdr:nvPicPr>
        <xdr:cNvPr id="10611" name="Picture 10610">
          <a:hlinkClick xmlns:r="http://schemas.openxmlformats.org/officeDocument/2006/relationships" r:id="rId692" tgtFrame="_top"/>
          <a:extLst>
            <a:ext uri="{FF2B5EF4-FFF2-40B4-BE49-F238E27FC236}">
              <a16:creationId xmlns:a16="http://schemas.microsoft.com/office/drawing/2014/main" id="{B553AC05-F155-4425-8AF4-934E9B9CDD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90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1177</xdr:row>
      <xdr:rowOff>104775</xdr:rowOff>
    </xdr:from>
    <xdr:ext cx="152400" cy="152400"/>
    <xdr:pic>
      <xdr:nvPicPr>
        <xdr:cNvPr id="10612" name="Picture 10611">
          <a:hlinkClick xmlns:r="http://schemas.openxmlformats.org/officeDocument/2006/relationships" r:id="rId693" tgtFrame="_top"/>
          <a:extLst>
            <a:ext uri="{FF2B5EF4-FFF2-40B4-BE49-F238E27FC236}">
              <a16:creationId xmlns:a16="http://schemas.microsoft.com/office/drawing/2014/main" id="{34BEC326-26F9-497C-A51B-F9FCCC8E9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01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1177</xdr:row>
      <xdr:rowOff>1790700</xdr:rowOff>
    </xdr:from>
    <xdr:ext cx="152400" cy="161059"/>
    <xdr:pic>
      <xdr:nvPicPr>
        <xdr:cNvPr id="10613" name="Picture 10612">
          <a:hlinkClick xmlns:r="http://schemas.openxmlformats.org/officeDocument/2006/relationships" r:id="rId694" tgtFrame="_top"/>
          <a:extLst>
            <a:ext uri="{FF2B5EF4-FFF2-40B4-BE49-F238E27FC236}">
              <a16:creationId xmlns:a16="http://schemas.microsoft.com/office/drawing/2014/main" id="{D730FA17-642A-471A-B401-A95A51A99E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172600"/>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1223</xdr:row>
      <xdr:rowOff>1666875</xdr:rowOff>
    </xdr:from>
    <xdr:ext cx="152400" cy="161059"/>
    <xdr:pic>
      <xdr:nvPicPr>
        <xdr:cNvPr id="10614" name="Picture 10613">
          <a:hlinkClick xmlns:r="http://schemas.openxmlformats.org/officeDocument/2006/relationships" r:id="rId695" tgtFrame="_top"/>
          <a:extLst>
            <a:ext uri="{FF2B5EF4-FFF2-40B4-BE49-F238E27FC236}">
              <a16:creationId xmlns:a16="http://schemas.microsoft.com/office/drawing/2014/main" id="{06CDD305-D55D-4626-8FAA-9418A5ECD3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6440800"/>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129</xdr:row>
      <xdr:rowOff>447675</xdr:rowOff>
    </xdr:from>
    <xdr:ext cx="152400" cy="152400"/>
    <xdr:pic>
      <xdr:nvPicPr>
        <xdr:cNvPr id="10615" name="Picture 10614">
          <a:hlinkClick xmlns:r="http://schemas.openxmlformats.org/officeDocument/2006/relationships" r:id="rId699" tgtFrame="_top"/>
          <a:extLst>
            <a:ext uri="{FF2B5EF4-FFF2-40B4-BE49-F238E27FC236}">
              <a16:creationId xmlns:a16="http://schemas.microsoft.com/office/drawing/2014/main" id="{C03906C0-7A54-4899-815D-07E5ED2BA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67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600</xdr:row>
      <xdr:rowOff>1704975</xdr:rowOff>
    </xdr:from>
    <xdr:ext cx="152400" cy="161059"/>
    <xdr:pic>
      <xdr:nvPicPr>
        <xdr:cNvPr id="10616" name="Picture 10615">
          <a:hlinkClick xmlns:r="http://schemas.openxmlformats.org/officeDocument/2006/relationships" r:id="rId702" tgtFrame="_top"/>
          <a:extLst>
            <a:ext uri="{FF2B5EF4-FFF2-40B4-BE49-F238E27FC236}">
              <a16:creationId xmlns:a16="http://schemas.microsoft.com/office/drawing/2014/main" id="{CF2D9ADC-B414-44BE-B928-9A13F41B73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0286700"/>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678</xdr:row>
      <xdr:rowOff>1085850</xdr:rowOff>
    </xdr:from>
    <xdr:ext cx="152400" cy="152400"/>
    <xdr:pic>
      <xdr:nvPicPr>
        <xdr:cNvPr id="10617" name="Picture 10616">
          <a:hlinkClick xmlns:r="http://schemas.openxmlformats.org/officeDocument/2006/relationships" r:id="rId707" tgtFrame="_top"/>
          <a:extLst>
            <a:ext uri="{FF2B5EF4-FFF2-40B4-BE49-F238E27FC236}">
              <a16:creationId xmlns:a16="http://schemas.microsoft.com/office/drawing/2014/main" id="{2505FBEB-E9B2-47C7-846B-401F0E1111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108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188</xdr:row>
      <xdr:rowOff>962025</xdr:rowOff>
    </xdr:from>
    <xdr:ext cx="152400" cy="152400"/>
    <xdr:pic>
      <xdr:nvPicPr>
        <xdr:cNvPr id="10618" name="Picture 10617">
          <a:hlinkClick xmlns:r="http://schemas.openxmlformats.org/officeDocument/2006/relationships" r:id="rId708" tgtFrame="_top"/>
          <a:extLst>
            <a:ext uri="{FF2B5EF4-FFF2-40B4-BE49-F238E27FC236}">
              <a16:creationId xmlns:a16="http://schemas.microsoft.com/office/drawing/2014/main" id="{8FECF485-10D6-4212-BB8C-A36E0C7CA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04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625</xdr:row>
      <xdr:rowOff>1200150</xdr:rowOff>
    </xdr:from>
    <xdr:ext cx="152400" cy="152400"/>
    <xdr:pic>
      <xdr:nvPicPr>
        <xdr:cNvPr id="10619" name="Picture 10618">
          <a:hlinkClick xmlns:r="http://schemas.openxmlformats.org/officeDocument/2006/relationships" r:id="rId709" tgtFrame="_top"/>
          <a:extLst>
            <a:ext uri="{FF2B5EF4-FFF2-40B4-BE49-F238E27FC236}">
              <a16:creationId xmlns:a16="http://schemas.microsoft.com/office/drawing/2014/main" id="{A6602963-DFF5-4474-BCED-7E5289D523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695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910</xdr:row>
      <xdr:rowOff>0</xdr:rowOff>
    </xdr:from>
    <xdr:ext cx="152400" cy="159327"/>
    <xdr:pic>
      <xdr:nvPicPr>
        <xdr:cNvPr id="10620" name="Picture 10619">
          <a:hlinkClick xmlns:r="http://schemas.openxmlformats.org/officeDocument/2006/relationships" r:id="rId710" tgtFrame="_top"/>
          <a:extLst>
            <a:ext uri="{FF2B5EF4-FFF2-40B4-BE49-F238E27FC236}">
              <a16:creationId xmlns:a16="http://schemas.microsoft.com/office/drawing/2014/main" id="{40731189-7DED-46E5-B810-BE182B60BE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697000"/>
          <a:ext cx="152400" cy="1593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663</xdr:row>
      <xdr:rowOff>523875</xdr:rowOff>
    </xdr:from>
    <xdr:ext cx="152400" cy="152400"/>
    <xdr:pic>
      <xdr:nvPicPr>
        <xdr:cNvPr id="10621" name="Picture 10620">
          <a:hlinkClick xmlns:r="http://schemas.openxmlformats.org/officeDocument/2006/relationships" r:id="rId713" tgtFrame="_top"/>
          <a:extLst>
            <a:ext uri="{FF2B5EF4-FFF2-40B4-BE49-F238E27FC236}">
              <a16:creationId xmlns:a16="http://schemas.microsoft.com/office/drawing/2014/main" id="{AD3CA652-9C14-4DA3-8A41-3613D8BFBF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708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1343</xdr:row>
      <xdr:rowOff>28575</xdr:rowOff>
    </xdr:from>
    <xdr:ext cx="152400" cy="152400"/>
    <xdr:pic>
      <xdr:nvPicPr>
        <xdr:cNvPr id="10622" name="Picture 10621">
          <a:hlinkClick xmlns:r="http://schemas.openxmlformats.org/officeDocument/2006/relationships" r:id="rId717" tgtFrame="_top"/>
          <a:extLst>
            <a:ext uri="{FF2B5EF4-FFF2-40B4-BE49-F238E27FC236}">
              <a16:creationId xmlns:a16="http://schemas.microsoft.com/office/drawing/2014/main" id="{74A93724-70F1-4539-98A1-3FD95580EB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8206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1354</xdr:row>
      <xdr:rowOff>742950</xdr:rowOff>
    </xdr:from>
    <xdr:ext cx="152400" cy="152400"/>
    <xdr:pic>
      <xdr:nvPicPr>
        <xdr:cNvPr id="10623" name="Picture 10622">
          <a:hlinkClick xmlns:r="http://schemas.openxmlformats.org/officeDocument/2006/relationships" r:id="rId720" tgtFrame="_top"/>
          <a:extLst>
            <a:ext uri="{FF2B5EF4-FFF2-40B4-BE49-F238E27FC236}">
              <a16:creationId xmlns:a16="http://schemas.microsoft.com/office/drawing/2014/main" id="{2ADDEBCA-3BF5-4F25-BCA5-BF73D8A84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137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817</xdr:row>
      <xdr:rowOff>133350</xdr:rowOff>
    </xdr:from>
    <xdr:ext cx="152400" cy="152400"/>
    <xdr:pic>
      <xdr:nvPicPr>
        <xdr:cNvPr id="10624" name="Picture 10623">
          <a:hlinkClick xmlns:r="http://schemas.openxmlformats.org/officeDocument/2006/relationships" r:id="rId722" tgtFrame="_top"/>
          <a:extLst>
            <a:ext uri="{FF2B5EF4-FFF2-40B4-BE49-F238E27FC236}">
              <a16:creationId xmlns:a16="http://schemas.microsoft.com/office/drawing/2014/main" id="{CD39E543-5ABB-46CF-9989-663A1DFEB1C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027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942</xdr:row>
      <xdr:rowOff>914400</xdr:rowOff>
    </xdr:from>
    <xdr:ext cx="152400" cy="152400"/>
    <xdr:pic>
      <xdr:nvPicPr>
        <xdr:cNvPr id="10625" name="Picture 10624">
          <a:hlinkClick xmlns:r="http://schemas.openxmlformats.org/officeDocument/2006/relationships" r:id="rId723" tgtFrame="_top"/>
          <a:extLst>
            <a:ext uri="{FF2B5EF4-FFF2-40B4-BE49-F238E27FC236}">
              <a16:creationId xmlns:a16="http://schemas.microsoft.com/office/drawing/2014/main" id="{401FDCAD-70A0-49E8-B5F2-841294EFFF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149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1349</xdr:row>
      <xdr:rowOff>609600</xdr:rowOff>
    </xdr:from>
    <xdr:ext cx="152400" cy="152400"/>
    <xdr:pic>
      <xdr:nvPicPr>
        <xdr:cNvPr id="10626" name="Picture 10625">
          <a:hlinkClick xmlns:r="http://schemas.openxmlformats.org/officeDocument/2006/relationships" r:id="rId724" tgtFrame="_top"/>
          <a:extLst>
            <a:ext uri="{FF2B5EF4-FFF2-40B4-BE49-F238E27FC236}">
              <a16:creationId xmlns:a16="http://schemas.microsoft.com/office/drawing/2014/main" id="{7F802061-9A3F-4BDC-A02D-52439C083B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0045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1121</xdr:row>
      <xdr:rowOff>295275</xdr:rowOff>
    </xdr:from>
    <xdr:ext cx="152400" cy="152400"/>
    <xdr:pic>
      <xdr:nvPicPr>
        <xdr:cNvPr id="10627" name="Picture 10626">
          <a:hlinkClick xmlns:r="http://schemas.openxmlformats.org/officeDocument/2006/relationships" r:id="rId728" tgtFrame="_top"/>
          <a:extLst>
            <a:ext uri="{FF2B5EF4-FFF2-40B4-BE49-F238E27FC236}">
              <a16:creationId xmlns:a16="http://schemas.microsoft.com/office/drawing/2014/main" id="{5B2E7638-AFAE-47B0-B4C4-1ED61A3C1B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92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xdr:row>
      <xdr:rowOff>561975</xdr:rowOff>
    </xdr:from>
    <xdr:ext cx="152400" cy="152400"/>
    <xdr:pic>
      <xdr:nvPicPr>
        <xdr:cNvPr id="10628" name="Picture 10627">
          <a:hlinkClick xmlns:r="http://schemas.openxmlformats.org/officeDocument/2006/relationships" r:id="rId739" tgtFrame="_top"/>
          <a:extLst>
            <a:ext uri="{FF2B5EF4-FFF2-40B4-BE49-F238E27FC236}">
              <a16:creationId xmlns:a16="http://schemas.microsoft.com/office/drawing/2014/main" id="{B27DA96B-4632-4C0A-A04F-C017EFA41E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66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xdr:row>
      <xdr:rowOff>76200</xdr:rowOff>
    </xdr:from>
    <xdr:ext cx="152400" cy="152400"/>
    <xdr:pic>
      <xdr:nvPicPr>
        <xdr:cNvPr id="10629" name="Picture 10628">
          <a:hlinkClick xmlns:r="http://schemas.openxmlformats.org/officeDocument/2006/relationships" r:id="rId740" tgtFrame="_top"/>
          <a:extLst>
            <a:ext uri="{FF2B5EF4-FFF2-40B4-BE49-F238E27FC236}">
              <a16:creationId xmlns:a16="http://schemas.microsoft.com/office/drawing/2014/main" id="{38F358A3-8188-4704-80D0-629731EF74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41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xdr:row>
      <xdr:rowOff>1400175</xdr:rowOff>
    </xdr:from>
    <xdr:ext cx="152400" cy="152400"/>
    <xdr:pic>
      <xdr:nvPicPr>
        <xdr:cNvPr id="10630" name="Picture 10629">
          <a:hlinkClick xmlns:r="http://schemas.openxmlformats.org/officeDocument/2006/relationships" r:id="rId741" tgtFrame="_top"/>
          <a:extLst>
            <a:ext uri="{FF2B5EF4-FFF2-40B4-BE49-F238E27FC236}">
              <a16:creationId xmlns:a16="http://schemas.microsoft.com/office/drawing/2014/main" id="{2E5BC9EF-6BBB-4CFA-9BF6-6EA5319A33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60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xdr:row>
      <xdr:rowOff>733425</xdr:rowOff>
    </xdr:from>
    <xdr:ext cx="152400" cy="152400"/>
    <xdr:pic>
      <xdr:nvPicPr>
        <xdr:cNvPr id="10631" name="Picture 10630">
          <a:hlinkClick xmlns:r="http://schemas.openxmlformats.org/officeDocument/2006/relationships" r:id="rId742" tgtFrame="_top"/>
          <a:extLst>
            <a:ext uri="{FF2B5EF4-FFF2-40B4-BE49-F238E27FC236}">
              <a16:creationId xmlns:a16="http://schemas.microsoft.com/office/drawing/2014/main" id="{34205F89-D584-4B54-A3DE-053AC8CC6D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03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96</xdr:row>
      <xdr:rowOff>66675</xdr:rowOff>
    </xdr:from>
    <xdr:ext cx="152400" cy="152400"/>
    <xdr:pic>
      <xdr:nvPicPr>
        <xdr:cNvPr id="10632" name="Picture 10631">
          <a:hlinkClick xmlns:r="http://schemas.openxmlformats.org/officeDocument/2006/relationships" r:id="rId743" tgtFrame="_top"/>
          <a:extLst>
            <a:ext uri="{FF2B5EF4-FFF2-40B4-BE49-F238E27FC236}">
              <a16:creationId xmlns:a16="http://schemas.microsoft.com/office/drawing/2014/main" id="{A64DE657-9261-41B9-8F7F-9BB005CD9C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6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96</xdr:row>
      <xdr:rowOff>1390650</xdr:rowOff>
    </xdr:from>
    <xdr:ext cx="152400" cy="152400"/>
    <xdr:pic>
      <xdr:nvPicPr>
        <xdr:cNvPr id="10633" name="Picture 10632">
          <a:hlinkClick xmlns:r="http://schemas.openxmlformats.org/officeDocument/2006/relationships" r:id="rId744" tgtFrame="_top"/>
          <a:extLst>
            <a:ext uri="{FF2B5EF4-FFF2-40B4-BE49-F238E27FC236}">
              <a16:creationId xmlns:a16="http://schemas.microsoft.com/office/drawing/2014/main" id="{DBDEDC3B-FFAB-45B4-973A-5CF4E5B98F4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86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216</xdr:row>
      <xdr:rowOff>1009650</xdr:rowOff>
    </xdr:from>
    <xdr:ext cx="152400" cy="152400"/>
    <xdr:pic>
      <xdr:nvPicPr>
        <xdr:cNvPr id="10634" name="Picture 10633">
          <a:hlinkClick xmlns:r="http://schemas.openxmlformats.org/officeDocument/2006/relationships" r:id="rId750" tgtFrame="_top"/>
          <a:extLst>
            <a:ext uri="{FF2B5EF4-FFF2-40B4-BE49-F238E27FC236}">
              <a16:creationId xmlns:a16="http://schemas.microsoft.com/office/drawing/2014/main" id="{5F253057-DBBD-42C0-A35D-A832F8AA73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7873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213</xdr:row>
      <xdr:rowOff>342900</xdr:rowOff>
    </xdr:from>
    <xdr:ext cx="152400" cy="152400"/>
    <xdr:pic>
      <xdr:nvPicPr>
        <xdr:cNvPr id="10635" name="Picture 10634">
          <a:hlinkClick xmlns:r="http://schemas.openxmlformats.org/officeDocument/2006/relationships" r:id="rId751" tgtFrame="_top"/>
          <a:extLst>
            <a:ext uri="{FF2B5EF4-FFF2-40B4-BE49-F238E27FC236}">
              <a16:creationId xmlns:a16="http://schemas.microsoft.com/office/drawing/2014/main" id="{EB4698B2-C5AF-43EF-A36F-BA0C8ED0C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707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213</xdr:row>
      <xdr:rowOff>1485900</xdr:rowOff>
    </xdr:from>
    <xdr:ext cx="152400" cy="152400"/>
    <xdr:pic>
      <xdr:nvPicPr>
        <xdr:cNvPr id="10636" name="Picture 10635">
          <a:hlinkClick xmlns:r="http://schemas.openxmlformats.org/officeDocument/2006/relationships" r:id="rId752" tgtFrame="_top"/>
          <a:extLst>
            <a:ext uri="{FF2B5EF4-FFF2-40B4-BE49-F238E27FC236}">
              <a16:creationId xmlns:a16="http://schemas.microsoft.com/office/drawing/2014/main" id="{5669C4C1-491C-498B-B153-E82A0BC188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707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xdr:row>
      <xdr:rowOff>819150</xdr:rowOff>
    </xdr:from>
    <xdr:ext cx="152400" cy="152400"/>
    <xdr:pic>
      <xdr:nvPicPr>
        <xdr:cNvPr id="10637" name="Picture 10636">
          <a:hlinkClick xmlns:r="http://schemas.openxmlformats.org/officeDocument/2006/relationships" r:id="rId753" tgtFrame="_top"/>
          <a:extLst>
            <a:ext uri="{FF2B5EF4-FFF2-40B4-BE49-F238E27FC236}">
              <a16:creationId xmlns:a16="http://schemas.microsoft.com/office/drawing/2014/main" id="{A486D7AD-F9E1-46F8-A094-50BAE22F7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73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114</xdr:row>
      <xdr:rowOff>152400</xdr:rowOff>
    </xdr:from>
    <xdr:ext cx="152400" cy="152400"/>
    <xdr:pic>
      <xdr:nvPicPr>
        <xdr:cNvPr id="10638" name="Picture 10637">
          <a:hlinkClick xmlns:r="http://schemas.openxmlformats.org/officeDocument/2006/relationships" r:id="rId754" tgtFrame="_top"/>
          <a:extLst>
            <a:ext uri="{FF2B5EF4-FFF2-40B4-BE49-F238E27FC236}">
              <a16:creationId xmlns:a16="http://schemas.microsoft.com/office/drawing/2014/main" id="{08FCB62A-8CA8-44BE-856F-3A4C5EEF8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55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114</xdr:row>
      <xdr:rowOff>1295400</xdr:rowOff>
    </xdr:from>
    <xdr:ext cx="152400" cy="152400"/>
    <xdr:pic>
      <xdr:nvPicPr>
        <xdr:cNvPr id="10639" name="Picture 10638">
          <a:hlinkClick xmlns:r="http://schemas.openxmlformats.org/officeDocument/2006/relationships" r:id="rId755" tgtFrame="_top"/>
          <a:extLst>
            <a:ext uri="{FF2B5EF4-FFF2-40B4-BE49-F238E27FC236}">
              <a16:creationId xmlns:a16="http://schemas.microsoft.com/office/drawing/2014/main" id="{39A1EEAC-BC25-41D6-97D0-9514FC4BC4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67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119</xdr:row>
      <xdr:rowOff>1390650</xdr:rowOff>
    </xdr:from>
    <xdr:ext cx="152400" cy="152400"/>
    <xdr:pic>
      <xdr:nvPicPr>
        <xdr:cNvPr id="10640" name="Picture 10639">
          <a:hlinkClick xmlns:r="http://schemas.openxmlformats.org/officeDocument/2006/relationships" r:id="rId763" tgtFrame="_top"/>
          <a:extLst>
            <a:ext uri="{FF2B5EF4-FFF2-40B4-BE49-F238E27FC236}">
              <a16:creationId xmlns:a16="http://schemas.microsoft.com/office/drawing/2014/main" id="{51078EAE-1A03-4453-AEC2-E6760B08AE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00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237</xdr:row>
      <xdr:rowOff>904875</xdr:rowOff>
    </xdr:from>
    <xdr:ext cx="152400" cy="152400"/>
    <xdr:pic>
      <xdr:nvPicPr>
        <xdr:cNvPr id="10641" name="Picture 10640">
          <a:hlinkClick xmlns:r="http://schemas.openxmlformats.org/officeDocument/2006/relationships" r:id="rId764" tgtFrame="_top"/>
          <a:extLst>
            <a:ext uri="{FF2B5EF4-FFF2-40B4-BE49-F238E27FC236}">
              <a16:creationId xmlns:a16="http://schemas.microsoft.com/office/drawing/2014/main" id="{84E399ED-35AB-4CAC-A2A6-136AACEDB3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347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244</xdr:row>
      <xdr:rowOff>1143000</xdr:rowOff>
    </xdr:from>
    <xdr:ext cx="152400" cy="152400"/>
    <xdr:pic>
      <xdr:nvPicPr>
        <xdr:cNvPr id="10642" name="Picture 10641">
          <a:hlinkClick xmlns:r="http://schemas.openxmlformats.org/officeDocument/2006/relationships" r:id="rId765" tgtFrame="_top"/>
          <a:extLst>
            <a:ext uri="{FF2B5EF4-FFF2-40B4-BE49-F238E27FC236}">
              <a16:creationId xmlns:a16="http://schemas.microsoft.com/office/drawing/2014/main" id="{8967598E-BEDA-4773-885E-A82BA3A8FE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34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246</xdr:row>
      <xdr:rowOff>1381125</xdr:rowOff>
    </xdr:from>
    <xdr:ext cx="152400" cy="152400"/>
    <xdr:pic>
      <xdr:nvPicPr>
        <xdr:cNvPr id="10643" name="Picture 10642">
          <a:hlinkClick xmlns:r="http://schemas.openxmlformats.org/officeDocument/2006/relationships" r:id="rId766" tgtFrame="_top"/>
          <a:extLst>
            <a:ext uri="{FF2B5EF4-FFF2-40B4-BE49-F238E27FC236}">
              <a16:creationId xmlns:a16="http://schemas.microsoft.com/office/drawing/2014/main" id="{77E2191B-EFBA-46CC-8BC6-B476F3074A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587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241</xdr:row>
      <xdr:rowOff>1619250</xdr:rowOff>
    </xdr:from>
    <xdr:ext cx="152400" cy="151534"/>
    <xdr:pic>
      <xdr:nvPicPr>
        <xdr:cNvPr id="10644" name="Picture 10643">
          <a:hlinkClick xmlns:r="http://schemas.openxmlformats.org/officeDocument/2006/relationships" r:id="rId767" tgtFrame="_top"/>
          <a:extLst>
            <a:ext uri="{FF2B5EF4-FFF2-40B4-BE49-F238E27FC236}">
              <a16:creationId xmlns:a16="http://schemas.microsoft.com/office/drawing/2014/main" id="{CBE36850-5959-49D6-82A0-1D82969969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541400"/>
          <a:ext cx="152400" cy="15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130</xdr:row>
      <xdr:rowOff>228600</xdr:rowOff>
    </xdr:from>
    <xdr:ext cx="152400" cy="152400"/>
    <xdr:pic>
      <xdr:nvPicPr>
        <xdr:cNvPr id="10645" name="Picture 10644">
          <a:hlinkClick xmlns:r="http://schemas.openxmlformats.org/officeDocument/2006/relationships" r:id="rId768" tgtFrame="_top"/>
          <a:extLst>
            <a:ext uri="{FF2B5EF4-FFF2-40B4-BE49-F238E27FC236}">
              <a16:creationId xmlns:a16="http://schemas.microsoft.com/office/drawing/2014/main" id="{3ACDC464-84A4-4231-BEB0-62EE851802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89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89</xdr:row>
      <xdr:rowOff>0</xdr:rowOff>
    </xdr:from>
    <xdr:ext cx="152400" cy="152400"/>
    <xdr:pic>
      <xdr:nvPicPr>
        <xdr:cNvPr id="10646" name="Picture 10645">
          <a:hlinkClick xmlns:r="http://schemas.openxmlformats.org/officeDocument/2006/relationships" r:id="rId773" tgtFrame="_top"/>
          <a:extLst>
            <a:ext uri="{FF2B5EF4-FFF2-40B4-BE49-F238E27FC236}">
              <a16:creationId xmlns:a16="http://schemas.microsoft.com/office/drawing/2014/main" id="{C564EC5B-1CD8-4939-8002-391C0ED880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3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195</xdr:row>
      <xdr:rowOff>0</xdr:rowOff>
    </xdr:from>
    <xdr:ext cx="152400" cy="152400"/>
    <xdr:pic>
      <xdr:nvPicPr>
        <xdr:cNvPr id="10647" name="Picture 10646">
          <a:hlinkClick xmlns:r="http://schemas.openxmlformats.org/officeDocument/2006/relationships" r:id="rId783" tgtFrame="_top"/>
          <a:extLst>
            <a:ext uri="{FF2B5EF4-FFF2-40B4-BE49-F238E27FC236}">
              <a16:creationId xmlns:a16="http://schemas.microsoft.com/office/drawing/2014/main" id="{2D0EFA0A-9E38-4281-842F-CFA6CB541C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00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196</xdr:row>
      <xdr:rowOff>238125</xdr:rowOff>
    </xdr:from>
    <xdr:ext cx="152400" cy="152400"/>
    <xdr:pic>
      <xdr:nvPicPr>
        <xdr:cNvPr id="10648" name="Picture 10647">
          <a:hlinkClick xmlns:r="http://schemas.openxmlformats.org/officeDocument/2006/relationships" r:id="rId784" tgtFrame="_top"/>
          <a:extLst>
            <a:ext uri="{FF2B5EF4-FFF2-40B4-BE49-F238E27FC236}">
              <a16:creationId xmlns:a16="http://schemas.microsoft.com/office/drawing/2014/main" id="{E690B3C8-B601-4996-B317-0E4C3255AA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511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613</xdr:row>
      <xdr:rowOff>476250</xdr:rowOff>
    </xdr:from>
    <xdr:ext cx="152400" cy="152400"/>
    <xdr:pic>
      <xdr:nvPicPr>
        <xdr:cNvPr id="10649" name="Picture 10648">
          <a:hlinkClick xmlns:r="http://schemas.openxmlformats.org/officeDocument/2006/relationships" r:id="rId785" tgtFrame="_top"/>
          <a:extLst>
            <a:ext uri="{FF2B5EF4-FFF2-40B4-BE49-F238E27FC236}">
              <a16:creationId xmlns:a16="http://schemas.microsoft.com/office/drawing/2014/main" id="{8ECBF738-E186-4C3F-8F86-900166D87C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375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725</xdr:row>
      <xdr:rowOff>1123950</xdr:rowOff>
    </xdr:from>
    <xdr:ext cx="152400" cy="152400"/>
    <xdr:pic>
      <xdr:nvPicPr>
        <xdr:cNvPr id="10650" name="Picture 10649">
          <a:hlinkClick xmlns:r="http://schemas.openxmlformats.org/officeDocument/2006/relationships" r:id="rId790" tgtFrame="_top"/>
          <a:extLst>
            <a:ext uri="{FF2B5EF4-FFF2-40B4-BE49-F238E27FC236}">
              <a16:creationId xmlns:a16="http://schemas.microsoft.com/office/drawing/2014/main" id="{8EFC305A-AA2A-4664-8918-D7FEA98BA7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36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741</xdr:row>
      <xdr:rowOff>1238250</xdr:rowOff>
    </xdr:from>
    <xdr:ext cx="152400" cy="152400"/>
    <xdr:pic>
      <xdr:nvPicPr>
        <xdr:cNvPr id="10651" name="Picture 10650">
          <a:hlinkClick xmlns:r="http://schemas.openxmlformats.org/officeDocument/2006/relationships" r:id="rId792" tgtFrame="_top"/>
          <a:extLst>
            <a:ext uri="{FF2B5EF4-FFF2-40B4-BE49-F238E27FC236}">
              <a16:creationId xmlns:a16="http://schemas.microsoft.com/office/drawing/2014/main" id="{68450BBA-E834-48E1-B8AE-6197323D0A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89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1239</xdr:row>
      <xdr:rowOff>1714500</xdr:rowOff>
    </xdr:from>
    <xdr:ext cx="152400" cy="161059"/>
    <xdr:pic>
      <xdr:nvPicPr>
        <xdr:cNvPr id="10652" name="Picture 10651">
          <a:hlinkClick xmlns:r="http://schemas.openxmlformats.org/officeDocument/2006/relationships" r:id="rId794" tgtFrame="_top"/>
          <a:extLst>
            <a:ext uri="{FF2B5EF4-FFF2-40B4-BE49-F238E27FC236}">
              <a16:creationId xmlns:a16="http://schemas.microsoft.com/office/drawing/2014/main" id="{1CC271E4-7EE9-45CC-810C-E688B106EA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0708000"/>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1248</xdr:row>
      <xdr:rowOff>1771650</xdr:rowOff>
    </xdr:from>
    <xdr:ext cx="152400" cy="161059"/>
    <xdr:pic>
      <xdr:nvPicPr>
        <xdr:cNvPr id="10653" name="Picture 10652">
          <a:hlinkClick xmlns:r="http://schemas.openxmlformats.org/officeDocument/2006/relationships" r:id="rId795" tgtFrame="_top"/>
          <a:extLst>
            <a:ext uri="{FF2B5EF4-FFF2-40B4-BE49-F238E27FC236}">
              <a16:creationId xmlns:a16="http://schemas.microsoft.com/office/drawing/2014/main" id="{EDA98E30-647E-4CC3-B19F-59956692A3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3108300"/>
          <a:ext cx="152400" cy="161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787</xdr:row>
      <xdr:rowOff>76200</xdr:rowOff>
    </xdr:from>
    <xdr:ext cx="152400" cy="152400"/>
    <xdr:pic>
      <xdr:nvPicPr>
        <xdr:cNvPr id="10654" name="Picture 10653">
          <a:hlinkClick xmlns:r="http://schemas.openxmlformats.org/officeDocument/2006/relationships" r:id="rId797" tgtFrame="_top"/>
          <a:extLst>
            <a:ext uri="{FF2B5EF4-FFF2-40B4-BE49-F238E27FC236}">
              <a16:creationId xmlns:a16="http://schemas.microsoft.com/office/drawing/2014/main" id="{13CB743E-7292-4846-839C-9A3B267A2F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996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787</xdr:row>
      <xdr:rowOff>1400175</xdr:rowOff>
    </xdr:from>
    <xdr:ext cx="152400" cy="152400"/>
    <xdr:pic>
      <xdr:nvPicPr>
        <xdr:cNvPr id="10655" name="Picture 10654">
          <a:hlinkClick xmlns:r="http://schemas.openxmlformats.org/officeDocument/2006/relationships" r:id="rId798" tgtFrame="_top"/>
          <a:extLst>
            <a:ext uri="{FF2B5EF4-FFF2-40B4-BE49-F238E27FC236}">
              <a16:creationId xmlns:a16="http://schemas.microsoft.com/office/drawing/2014/main" id="{5E0E8AB7-8F3D-4B47-B7CC-D8F5618586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015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1232</xdr:row>
      <xdr:rowOff>609600</xdr:rowOff>
    </xdr:from>
    <xdr:ext cx="152400" cy="152400"/>
    <xdr:pic>
      <xdr:nvPicPr>
        <xdr:cNvPr id="10656" name="Picture 10655">
          <a:hlinkClick xmlns:r="http://schemas.openxmlformats.org/officeDocument/2006/relationships" r:id="rId800" tgtFrame="_top"/>
          <a:extLst>
            <a:ext uri="{FF2B5EF4-FFF2-40B4-BE49-F238E27FC236}">
              <a16:creationId xmlns:a16="http://schemas.microsoft.com/office/drawing/2014/main" id="{422BEB72-ECCA-47BA-877D-4284E5FEB9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884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225</xdr:row>
      <xdr:rowOff>666750</xdr:rowOff>
    </xdr:from>
    <xdr:ext cx="152400" cy="152400"/>
    <xdr:pic>
      <xdr:nvPicPr>
        <xdr:cNvPr id="10657" name="Picture 10656">
          <a:hlinkClick xmlns:r="http://schemas.openxmlformats.org/officeDocument/2006/relationships" r:id="rId801" tgtFrame="_top"/>
          <a:extLst>
            <a:ext uri="{FF2B5EF4-FFF2-40B4-BE49-F238E27FC236}">
              <a16:creationId xmlns:a16="http://schemas.microsoft.com/office/drawing/2014/main" id="{F46CF506-9792-467D-B102-190C4879F6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27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224</xdr:row>
      <xdr:rowOff>180975</xdr:rowOff>
    </xdr:from>
    <xdr:ext cx="152400" cy="152400"/>
    <xdr:pic>
      <xdr:nvPicPr>
        <xdr:cNvPr id="10658" name="Picture 10657">
          <a:hlinkClick xmlns:r="http://schemas.openxmlformats.org/officeDocument/2006/relationships" r:id="rId802" tgtFrame="_top"/>
          <a:extLst>
            <a:ext uri="{FF2B5EF4-FFF2-40B4-BE49-F238E27FC236}">
              <a16:creationId xmlns:a16="http://schemas.microsoft.com/office/drawing/2014/main" id="{733A4246-63D1-4ABE-8C46-A53CA4E542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992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224</xdr:row>
      <xdr:rowOff>1504950</xdr:rowOff>
    </xdr:from>
    <xdr:ext cx="152400" cy="152400"/>
    <xdr:pic>
      <xdr:nvPicPr>
        <xdr:cNvPr id="10659" name="Picture 10658">
          <a:hlinkClick xmlns:r="http://schemas.openxmlformats.org/officeDocument/2006/relationships" r:id="rId803" tgtFrame="_top"/>
          <a:extLst>
            <a:ext uri="{FF2B5EF4-FFF2-40B4-BE49-F238E27FC236}">
              <a16:creationId xmlns:a16="http://schemas.microsoft.com/office/drawing/2014/main" id="{72138750-08F0-443E-B734-45E53B34AB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000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232</xdr:row>
      <xdr:rowOff>1019175</xdr:rowOff>
    </xdr:from>
    <xdr:ext cx="152400" cy="152400"/>
    <xdr:pic>
      <xdr:nvPicPr>
        <xdr:cNvPr id="10660" name="Picture 10659">
          <a:hlinkClick xmlns:r="http://schemas.openxmlformats.org/officeDocument/2006/relationships" r:id="rId804" tgtFrame="_top"/>
          <a:extLst>
            <a:ext uri="{FF2B5EF4-FFF2-40B4-BE49-F238E27FC236}">
              <a16:creationId xmlns:a16="http://schemas.microsoft.com/office/drawing/2014/main" id="{67065D3D-C451-4E00-9B11-685537750A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214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131</xdr:row>
      <xdr:rowOff>47625</xdr:rowOff>
    </xdr:from>
    <xdr:ext cx="152400" cy="152400"/>
    <xdr:pic>
      <xdr:nvPicPr>
        <xdr:cNvPr id="10661" name="Picture 10660">
          <a:hlinkClick xmlns:r="http://schemas.openxmlformats.org/officeDocument/2006/relationships" r:id="rId806" tgtFrame="_top"/>
          <a:extLst>
            <a:ext uri="{FF2B5EF4-FFF2-40B4-BE49-F238E27FC236}">
              <a16:creationId xmlns:a16="http://schemas.microsoft.com/office/drawing/2014/main" id="{311347BF-BD8D-43B5-BE92-7A190D3E6B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4985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295</xdr:row>
      <xdr:rowOff>828675</xdr:rowOff>
    </xdr:from>
    <xdr:ext cx="152400" cy="152400"/>
    <xdr:pic>
      <xdr:nvPicPr>
        <xdr:cNvPr id="10662" name="Picture 10661">
          <a:hlinkClick xmlns:r="http://schemas.openxmlformats.org/officeDocument/2006/relationships" r:id="rId807" tgtFrame="_top"/>
          <a:extLst>
            <a:ext uri="{FF2B5EF4-FFF2-40B4-BE49-F238E27FC236}">
              <a16:creationId xmlns:a16="http://schemas.microsoft.com/office/drawing/2014/main" id="{F8E93383-49AE-4F5C-8D21-F5DF2E9CCB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894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257</xdr:row>
      <xdr:rowOff>704850</xdr:rowOff>
    </xdr:from>
    <xdr:ext cx="152400" cy="152400"/>
    <xdr:pic>
      <xdr:nvPicPr>
        <xdr:cNvPr id="10663" name="Picture 10662">
          <a:hlinkClick xmlns:r="http://schemas.openxmlformats.org/officeDocument/2006/relationships" r:id="rId808" tgtFrame="_top"/>
          <a:extLst>
            <a:ext uri="{FF2B5EF4-FFF2-40B4-BE49-F238E27FC236}">
              <a16:creationId xmlns:a16="http://schemas.microsoft.com/office/drawing/2014/main" id="{0B00247E-C29F-42D9-9E26-AFC0990114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880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253</xdr:row>
      <xdr:rowOff>400050</xdr:rowOff>
    </xdr:from>
    <xdr:ext cx="152400" cy="152400"/>
    <xdr:pic>
      <xdr:nvPicPr>
        <xdr:cNvPr id="10664" name="Picture 10663">
          <a:hlinkClick xmlns:r="http://schemas.openxmlformats.org/officeDocument/2006/relationships" r:id="rId809" tgtFrame="_top"/>
          <a:extLst>
            <a:ext uri="{FF2B5EF4-FFF2-40B4-BE49-F238E27FC236}">
              <a16:creationId xmlns:a16="http://schemas.microsoft.com/office/drawing/2014/main" id="{609FCA19-E4EA-42DC-94D2-933F1F9684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774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256</xdr:row>
      <xdr:rowOff>95250</xdr:rowOff>
    </xdr:from>
    <xdr:ext cx="152400" cy="152400"/>
    <xdr:pic>
      <xdr:nvPicPr>
        <xdr:cNvPr id="10665" name="Picture 10664">
          <a:hlinkClick xmlns:r="http://schemas.openxmlformats.org/officeDocument/2006/relationships" r:id="rId810" tgtFrame="_top"/>
          <a:extLst>
            <a:ext uri="{FF2B5EF4-FFF2-40B4-BE49-F238E27FC236}">
              <a16:creationId xmlns:a16="http://schemas.microsoft.com/office/drawing/2014/main" id="{A787F67A-E6D9-40D9-B086-4871F6484D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8370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268</xdr:row>
      <xdr:rowOff>876300</xdr:rowOff>
    </xdr:from>
    <xdr:ext cx="152400" cy="152400"/>
    <xdr:pic>
      <xdr:nvPicPr>
        <xdr:cNvPr id="10666" name="Picture 10665">
          <a:hlinkClick xmlns:r="http://schemas.openxmlformats.org/officeDocument/2006/relationships" r:id="rId811" tgtFrame="_top"/>
          <a:extLst>
            <a:ext uri="{FF2B5EF4-FFF2-40B4-BE49-F238E27FC236}">
              <a16:creationId xmlns:a16="http://schemas.microsoft.com/office/drawing/2014/main" id="{6905DC72-2A87-4599-9756-9E99813DF5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74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265</xdr:row>
      <xdr:rowOff>571500</xdr:rowOff>
    </xdr:from>
    <xdr:ext cx="152400" cy="152400"/>
    <xdr:pic>
      <xdr:nvPicPr>
        <xdr:cNvPr id="10667" name="Picture 10666">
          <a:hlinkClick xmlns:r="http://schemas.openxmlformats.org/officeDocument/2006/relationships" r:id="rId812" tgtFrame="_top"/>
          <a:extLst>
            <a:ext uri="{FF2B5EF4-FFF2-40B4-BE49-F238E27FC236}">
              <a16:creationId xmlns:a16="http://schemas.microsoft.com/office/drawing/2014/main" id="{3352F702-05F7-4590-80B2-06BAAF2D40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094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267</xdr:row>
      <xdr:rowOff>266700</xdr:rowOff>
    </xdr:from>
    <xdr:ext cx="152400" cy="152400"/>
    <xdr:pic>
      <xdr:nvPicPr>
        <xdr:cNvPr id="10668" name="Picture 10667">
          <a:hlinkClick xmlns:r="http://schemas.openxmlformats.org/officeDocument/2006/relationships" r:id="rId813" tgtFrame="_top"/>
          <a:extLst>
            <a:ext uri="{FF2B5EF4-FFF2-40B4-BE49-F238E27FC236}">
              <a16:creationId xmlns:a16="http://schemas.microsoft.com/office/drawing/2014/main" id="{BC7EB135-775A-4B76-81A0-9E9C81CF68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47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413</xdr:row>
      <xdr:rowOff>800100</xdr:rowOff>
    </xdr:from>
    <xdr:ext cx="152400" cy="152400"/>
    <xdr:pic>
      <xdr:nvPicPr>
        <xdr:cNvPr id="10669" name="Picture 10668">
          <a:hlinkClick xmlns:r="http://schemas.openxmlformats.org/officeDocument/2006/relationships" r:id="rId816" tgtFrame="_top"/>
          <a:extLst>
            <a:ext uri="{FF2B5EF4-FFF2-40B4-BE49-F238E27FC236}">
              <a16:creationId xmlns:a16="http://schemas.microsoft.com/office/drawing/2014/main" id="{E9D0FE5C-57F6-4F25-9BAC-A506FF5DAE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041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217</xdr:row>
      <xdr:rowOff>609600</xdr:rowOff>
    </xdr:from>
    <xdr:ext cx="152400" cy="152400"/>
    <xdr:pic>
      <xdr:nvPicPr>
        <xdr:cNvPr id="10670" name="Picture 10669">
          <a:hlinkClick xmlns:r="http://schemas.openxmlformats.org/officeDocument/2006/relationships" r:id="rId819" tgtFrame="_top"/>
          <a:extLst>
            <a:ext uri="{FF2B5EF4-FFF2-40B4-BE49-F238E27FC236}">
              <a16:creationId xmlns:a16="http://schemas.microsoft.com/office/drawing/2014/main" id="{771C38C2-E312-439E-AE07-9D08BA4C7C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14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430</xdr:row>
      <xdr:rowOff>962025</xdr:rowOff>
    </xdr:from>
    <xdr:ext cx="152400" cy="157595"/>
    <xdr:pic>
      <xdr:nvPicPr>
        <xdr:cNvPr id="10671" name="Picture 10670">
          <a:hlinkClick xmlns:r="http://schemas.openxmlformats.org/officeDocument/2006/relationships" r:id="rId822" tgtFrame="_top"/>
          <a:extLst>
            <a:ext uri="{FF2B5EF4-FFF2-40B4-BE49-F238E27FC236}">
              <a16:creationId xmlns:a16="http://schemas.microsoft.com/office/drawing/2014/main" id="{D0F1DC06-30A7-4EF3-A634-FE5E8DBDB9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947700"/>
          <a:ext cx="152400" cy="15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498</xdr:row>
      <xdr:rowOff>838200</xdr:rowOff>
    </xdr:from>
    <xdr:ext cx="152400" cy="148070"/>
    <xdr:pic>
      <xdr:nvPicPr>
        <xdr:cNvPr id="10672" name="Picture 10671">
          <a:hlinkClick xmlns:r="http://schemas.openxmlformats.org/officeDocument/2006/relationships" r:id="rId823" tgtFrame="_top"/>
          <a:extLst>
            <a:ext uri="{FF2B5EF4-FFF2-40B4-BE49-F238E27FC236}">
              <a16:creationId xmlns:a16="http://schemas.microsoft.com/office/drawing/2014/main" id="{2A1F2F6E-73EE-4F09-8373-DEE9FCF0C2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083300"/>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974</xdr:row>
      <xdr:rowOff>771525</xdr:rowOff>
    </xdr:from>
    <xdr:ext cx="152400" cy="148070"/>
    <xdr:pic>
      <xdr:nvPicPr>
        <xdr:cNvPr id="10673" name="Picture 10672">
          <a:hlinkClick xmlns:r="http://schemas.openxmlformats.org/officeDocument/2006/relationships" r:id="rId825" tgtFrame="_top"/>
          <a:extLst>
            <a:ext uri="{FF2B5EF4-FFF2-40B4-BE49-F238E27FC236}">
              <a16:creationId xmlns:a16="http://schemas.microsoft.com/office/drawing/2014/main" id="{B87D2FEE-874B-4D26-A4C8-5535E560F0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0032500"/>
          <a:ext cx="152400" cy="148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272</xdr:row>
      <xdr:rowOff>400050</xdr:rowOff>
    </xdr:from>
    <xdr:ext cx="152400" cy="152400"/>
    <xdr:pic>
      <xdr:nvPicPr>
        <xdr:cNvPr id="10674" name="Picture 10673">
          <a:hlinkClick xmlns:r="http://schemas.openxmlformats.org/officeDocument/2006/relationships" r:id="rId828" tgtFrame="_top"/>
          <a:extLst>
            <a:ext uri="{FF2B5EF4-FFF2-40B4-BE49-F238E27FC236}">
              <a16:creationId xmlns:a16="http://schemas.microsoft.com/office/drawing/2014/main" id="{54C468E7-8690-4D3F-8EF6-DFB33D097B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2809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569</xdr:row>
      <xdr:rowOff>1019175</xdr:rowOff>
    </xdr:from>
    <xdr:ext cx="152400" cy="152400"/>
    <xdr:pic>
      <xdr:nvPicPr>
        <xdr:cNvPr id="10675" name="Picture 10674">
          <a:hlinkClick xmlns:r="http://schemas.openxmlformats.org/officeDocument/2006/relationships" r:id="rId842" tgtFrame="_top"/>
          <a:extLst>
            <a:ext uri="{FF2B5EF4-FFF2-40B4-BE49-F238E27FC236}">
              <a16:creationId xmlns:a16="http://schemas.microsoft.com/office/drawing/2014/main" id="{EA790BF7-16F4-4FAA-B88D-62825DE35E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201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563</xdr:row>
      <xdr:rowOff>714375</xdr:rowOff>
    </xdr:from>
    <xdr:ext cx="152400" cy="152400"/>
    <xdr:pic>
      <xdr:nvPicPr>
        <xdr:cNvPr id="10676" name="Picture 10675">
          <a:hlinkClick xmlns:r="http://schemas.openxmlformats.org/officeDocument/2006/relationships" r:id="rId843" tgtFrame="_top"/>
          <a:extLst>
            <a:ext uri="{FF2B5EF4-FFF2-40B4-BE49-F238E27FC236}">
              <a16:creationId xmlns:a16="http://schemas.microsoft.com/office/drawing/2014/main" id="{235549FD-2F9E-4B96-8B4D-1FC1842AB0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041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861</xdr:row>
      <xdr:rowOff>104775</xdr:rowOff>
    </xdr:from>
    <xdr:ext cx="152400" cy="152400"/>
    <xdr:pic>
      <xdr:nvPicPr>
        <xdr:cNvPr id="10677" name="Picture 10676">
          <a:hlinkClick xmlns:r="http://schemas.openxmlformats.org/officeDocument/2006/relationships" r:id="rId845" tgtFrame="_top"/>
          <a:extLst>
            <a:ext uri="{FF2B5EF4-FFF2-40B4-BE49-F238E27FC236}">
              <a16:creationId xmlns:a16="http://schemas.microsoft.com/office/drawing/2014/main" id="{C7B0AE91-C529-4127-89D7-1BDB5DCAA4D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97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614</xdr:row>
      <xdr:rowOff>95250</xdr:rowOff>
    </xdr:from>
    <xdr:ext cx="152400" cy="152400"/>
    <xdr:pic>
      <xdr:nvPicPr>
        <xdr:cNvPr id="10678" name="Picture 10677">
          <a:hlinkClick xmlns:r="http://schemas.openxmlformats.org/officeDocument/2006/relationships" r:id="rId848" tgtFrame="_top"/>
          <a:extLst>
            <a:ext uri="{FF2B5EF4-FFF2-40B4-BE49-F238E27FC236}">
              <a16:creationId xmlns:a16="http://schemas.microsoft.com/office/drawing/2014/main" id="{F6F58E8E-4EEA-47A2-9313-037F06020A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384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132</xdr:row>
      <xdr:rowOff>381000</xdr:rowOff>
    </xdr:from>
    <xdr:ext cx="152400" cy="152400"/>
    <xdr:pic>
      <xdr:nvPicPr>
        <xdr:cNvPr id="10679" name="Picture 10678">
          <a:hlinkClick xmlns:r="http://schemas.openxmlformats.org/officeDocument/2006/relationships" r:id="rId872" tgtFrame="_top"/>
          <a:extLst>
            <a:ext uri="{FF2B5EF4-FFF2-40B4-BE49-F238E27FC236}">
              <a16:creationId xmlns:a16="http://schemas.microsoft.com/office/drawing/2014/main" id="{18E1903E-BE22-44F2-9450-234B7FAB47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547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500</xdr:row>
      <xdr:rowOff>123825</xdr:rowOff>
    </xdr:from>
    <xdr:ext cx="152400" cy="152400"/>
    <xdr:pic>
      <xdr:nvPicPr>
        <xdr:cNvPr id="10680" name="Picture 10679">
          <a:hlinkClick xmlns:r="http://schemas.openxmlformats.org/officeDocument/2006/relationships" r:id="rId877" tgtFrame="_top"/>
          <a:extLst>
            <a:ext uri="{FF2B5EF4-FFF2-40B4-BE49-F238E27FC236}">
              <a16:creationId xmlns:a16="http://schemas.microsoft.com/office/drawing/2014/main" id="{7716F819-0C2B-469C-A6C7-05BB5F8FC4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47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136</xdr:row>
      <xdr:rowOff>685800</xdr:rowOff>
    </xdr:from>
    <xdr:ext cx="152400" cy="155863"/>
    <xdr:pic>
      <xdr:nvPicPr>
        <xdr:cNvPr id="10681" name="Picture 10680">
          <a:hlinkClick xmlns:r="http://schemas.openxmlformats.org/officeDocument/2006/relationships" r:id="rId909" tgtFrame="_top"/>
          <a:extLst>
            <a:ext uri="{FF2B5EF4-FFF2-40B4-BE49-F238E27FC236}">
              <a16:creationId xmlns:a16="http://schemas.microsoft.com/office/drawing/2014/main" id="{4B38ADF4-4702-465C-A5A7-6207BCC0DB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537900"/>
          <a:ext cx="152400" cy="1558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818</xdr:row>
      <xdr:rowOff>438150</xdr:rowOff>
    </xdr:from>
    <xdr:ext cx="152400" cy="152400"/>
    <xdr:pic>
      <xdr:nvPicPr>
        <xdr:cNvPr id="10682" name="Picture 10681">
          <a:hlinkClick xmlns:r="http://schemas.openxmlformats.org/officeDocument/2006/relationships" r:id="rId911" tgtFrame="_top"/>
          <a:extLst>
            <a:ext uri="{FF2B5EF4-FFF2-40B4-BE49-F238E27FC236}">
              <a16:creationId xmlns:a16="http://schemas.microsoft.com/office/drawing/2014/main" id="{D3DD7D5C-44E9-4637-8087-3250853ECB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42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283</xdr:row>
      <xdr:rowOff>609600</xdr:rowOff>
    </xdr:from>
    <xdr:ext cx="152400" cy="152400"/>
    <xdr:pic>
      <xdr:nvPicPr>
        <xdr:cNvPr id="10683" name="Picture 10682">
          <a:hlinkClick xmlns:r="http://schemas.openxmlformats.org/officeDocument/2006/relationships" r:id="rId914" tgtFrame="_top"/>
          <a:extLst>
            <a:ext uri="{FF2B5EF4-FFF2-40B4-BE49-F238E27FC236}">
              <a16:creationId xmlns:a16="http://schemas.microsoft.com/office/drawing/2014/main" id="{41A1FFD4-5241-4273-B2FF-29C50EFD8A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574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7</xdr:row>
      <xdr:rowOff>0</xdr:rowOff>
    </xdr:from>
    <xdr:to>
      <xdr:col>0</xdr:col>
      <xdr:colOff>9525</xdr:colOff>
      <xdr:row>9</xdr:row>
      <xdr:rowOff>228599</xdr:rowOff>
    </xdr:to>
    <xdr:pic>
      <xdr:nvPicPr>
        <xdr:cNvPr id="10684" name="titleBackground">
          <a:extLst>
            <a:ext uri="{FF2B5EF4-FFF2-40B4-BE49-F238E27FC236}">
              <a16:creationId xmlns:a16="http://schemas.microsoft.com/office/drawing/2014/main" id="{B7A469DC-03C0-45FA-B6E0-74872CDFE9FA}"/>
            </a:ext>
          </a:extLst>
        </xdr:cNvPr>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0" y="1866900"/>
          <a:ext cx="9525"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9525</xdr:colOff>
      <xdr:row>138</xdr:row>
      <xdr:rowOff>0</xdr:rowOff>
    </xdr:to>
    <xdr:pic>
      <xdr:nvPicPr>
        <xdr:cNvPr id="10685" name="home">
          <a:extLst>
            <a:ext uri="{FF2B5EF4-FFF2-40B4-BE49-F238E27FC236}">
              <a16:creationId xmlns:a16="http://schemas.microsoft.com/office/drawing/2014/main" id="{0B5263C4-96C6-4CCE-A385-21AC738E8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046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9525</xdr:colOff>
      <xdr:row>138</xdr:row>
      <xdr:rowOff>0</xdr:rowOff>
    </xdr:to>
    <xdr:pic>
      <xdr:nvPicPr>
        <xdr:cNvPr id="10686" name="HELP">
          <a:extLst>
            <a:ext uri="{FF2B5EF4-FFF2-40B4-BE49-F238E27FC236}">
              <a16:creationId xmlns:a16="http://schemas.microsoft.com/office/drawing/2014/main" id="{2B74ECB1-DD5C-4DC7-B358-4D1A8C855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046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9525</xdr:colOff>
      <xdr:row>138</xdr:row>
      <xdr:rowOff>0</xdr:rowOff>
    </xdr:to>
    <xdr:pic>
      <xdr:nvPicPr>
        <xdr:cNvPr id="10687" name="TabSearch">
          <a:extLst>
            <a:ext uri="{FF2B5EF4-FFF2-40B4-BE49-F238E27FC236}">
              <a16:creationId xmlns:a16="http://schemas.microsoft.com/office/drawing/2014/main" id="{96BAB2E1-9EC9-4890-8C04-EB9129B86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046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9525</xdr:colOff>
      <xdr:row>138</xdr:row>
      <xdr:rowOff>0</xdr:rowOff>
    </xdr:to>
    <xdr:pic>
      <xdr:nvPicPr>
        <xdr:cNvPr id="10688" name="userSettings">
          <a:extLst>
            <a:ext uri="{FF2B5EF4-FFF2-40B4-BE49-F238E27FC236}">
              <a16:creationId xmlns:a16="http://schemas.microsoft.com/office/drawing/2014/main" id="{A4FFC4EC-91F5-4947-B0C1-713D88BF2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046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9525</xdr:colOff>
      <xdr:row>138</xdr:row>
      <xdr:rowOff>0</xdr:rowOff>
    </xdr:to>
    <xdr:pic>
      <xdr:nvPicPr>
        <xdr:cNvPr id="10689" name="fullTextSearch">
          <a:extLst>
            <a:ext uri="{FF2B5EF4-FFF2-40B4-BE49-F238E27FC236}">
              <a16:creationId xmlns:a16="http://schemas.microsoft.com/office/drawing/2014/main" id="{CF7AE5AF-1D83-4C8E-94B9-8FC81FFAD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046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9525</xdr:colOff>
      <xdr:row>147</xdr:row>
      <xdr:rowOff>0</xdr:rowOff>
    </xdr:to>
    <xdr:pic>
      <xdr:nvPicPr>
        <xdr:cNvPr id="10690" name="Picture 10689" descr="First Page">
          <a:extLst>
            <a:ext uri="{FF2B5EF4-FFF2-40B4-BE49-F238E27FC236}">
              <a16:creationId xmlns:a16="http://schemas.microsoft.com/office/drawing/2014/main" id="{CFE0B14E-A8CA-4FA1-926C-D3823486C0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049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9525</xdr:colOff>
      <xdr:row>147</xdr:row>
      <xdr:rowOff>0</xdr:rowOff>
    </xdr:to>
    <xdr:pic>
      <xdr:nvPicPr>
        <xdr:cNvPr id="10691" name="Picture 10690" descr="Previous Page">
          <a:extLst>
            <a:ext uri="{FF2B5EF4-FFF2-40B4-BE49-F238E27FC236}">
              <a16:creationId xmlns:a16="http://schemas.microsoft.com/office/drawing/2014/main" id="{F86AF2C3-CF54-4B43-9649-8C4CEBD36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049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9525</xdr:colOff>
      <xdr:row>147</xdr:row>
      <xdr:rowOff>0</xdr:rowOff>
    </xdr:to>
    <xdr:pic>
      <xdr:nvPicPr>
        <xdr:cNvPr id="10692" name="Picture 10691" descr="Next Page">
          <a:extLst>
            <a:ext uri="{FF2B5EF4-FFF2-40B4-BE49-F238E27FC236}">
              <a16:creationId xmlns:a16="http://schemas.microsoft.com/office/drawing/2014/main" id="{C7DCEE86-C1A6-415A-83D5-1D566291C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049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9525</xdr:colOff>
      <xdr:row>147</xdr:row>
      <xdr:rowOff>0</xdr:rowOff>
    </xdr:to>
    <xdr:pic>
      <xdr:nvPicPr>
        <xdr:cNvPr id="10693" name="Picture 10692" descr="Last Page">
          <a:extLst>
            <a:ext uri="{FF2B5EF4-FFF2-40B4-BE49-F238E27FC236}">
              <a16:creationId xmlns:a16="http://schemas.microsoft.com/office/drawing/2014/main" id="{BE791A63-51C0-4309-AD8A-56E28FADF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049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9525</xdr:colOff>
      <xdr:row>147</xdr:row>
      <xdr:rowOff>0</xdr:rowOff>
    </xdr:to>
    <xdr:pic>
      <xdr:nvPicPr>
        <xdr:cNvPr id="10694" name="Picture 10693" descr="Show all data records">
          <a:extLst>
            <a:ext uri="{FF2B5EF4-FFF2-40B4-BE49-F238E27FC236}">
              <a16:creationId xmlns:a16="http://schemas.microsoft.com/office/drawing/2014/main" id="{583112A4-75F6-4278-A045-AC2BCB034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049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xdr:row>
      <xdr:rowOff>0</xdr:rowOff>
    </xdr:from>
    <xdr:to>
      <xdr:col>0</xdr:col>
      <xdr:colOff>85725</xdr:colOff>
      <xdr:row>148</xdr:row>
      <xdr:rowOff>76200</xdr:rowOff>
    </xdr:to>
    <xdr:pic>
      <xdr:nvPicPr>
        <xdr:cNvPr id="10695" name="P2SortIMG">
          <a:extLst>
            <a:ext uri="{FF2B5EF4-FFF2-40B4-BE49-F238E27FC236}">
              <a16:creationId xmlns:a16="http://schemas.microsoft.com/office/drawing/2014/main" id="{D64637F0-0A8A-4BDD-B3C9-5CAF61AF632E}"/>
            </a:ext>
          </a:extLst>
        </xdr:cNvPr>
        <xdr:cNvPicPr>
          <a:picLocks noChangeAspect="1" noChangeArrowheads="1"/>
        </xdr:cNvPicPr>
      </xdr:nvPicPr>
      <xdr:blipFill>
        <a:blip xmlns:r="http://schemas.openxmlformats.org/officeDocument/2006/relationships" r:embed="rId970">
          <a:extLst>
            <a:ext uri="{28A0092B-C50C-407E-A947-70E740481C1C}">
              <a14:useLocalDpi xmlns:a14="http://schemas.microsoft.com/office/drawing/2010/main" val="0"/>
            </a:ext>
          </a:extLst>
        </a:blip>
        <a:srcRect/>
        <a:stretch>
          <a:fillRect/>
        </a:stretch>
      </xdr:blipFill>
      <xdr:spPr bwMode="auto">
        <a:xfrm>
          <a:off x="0" y="39471600"/>
          <a:ext cx="85725"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xdr:row>
      <xdr:rowOff>0</xdr:rowOff>
    </xdr:from>
    <xdr:to>
      <xdr:col>0</xdr:col>
      <xdr:colOff>133350</xdr:colOff>
      <xdr:row>151</xdr:row>
      <xdr:rowOff>133350</xdr:rowOff>
    </xdr:to>
    <xdr:pic>
      <xdr:nvPicPr>
        <xdr:cNvPr id="10696" name="Picture 10695" descr="X">
          <a:extLst>
            <a:ext uri="{FF2B5EF4-FFF2-40B4-BE49-F238E27FC236}">
              <a16:creationId xmlns:a16="http://schemas.microsoft.com/office/drawing/2014/main" id="{D04F682D-8A15-4F9E-9ABD-4D623F110751}"/>
            </a:ext>
          </a:extLst>
        </xdr:cNvPr>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0" y="4027170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xdr:row>
      <xdr:rowOff>0</xdr:rowOff>
    </xdr:from>
    <xdr:to>
      <xdr:col>0</xdr:col>
      <xdr:colOff>142875</xdr:colOff>
      <xdr:row>151</xdr:row>
      <xdr:rowOff>142875</xdr:rowOff>
    </xdr:to>
    <xdr:pic>
      <xdr:nvPicPr>
        <xdr:cNvPr id="10697" name="Picture 10696">
          <a:extLst>
            <a:ext uri="{FF2B5EF4-FFF2-40B4-BE49-F238E27FC236}">
              <a16:creationId xmlns:a16="http://schemas.microsoft.com/office/drawing/2014/main" id="{36FD432E-8BBC-4544-9226-8F757557917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0271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142875</xdr:colOff>
      <xdr:row>149</xdr:row>
      <xdr:rowOff>142875</xdr:rowOff>
    </xdr:to>
    <xdr:pic>
      <xdr:nvPicPr>
        <xdr:cNvPr id="10698" name="Picture 10697">
          <a:extLst>
            <a:ext uri="{FF2B5EF4-FFF2-40B4-BE49-F238E27FC236}">
              <a16:creationId xmlns:a16="http://schemas.microsoft.com/office/drawing/2014/main" id="{BBABA424-7145-4BCA-BB33-BCF7F1B48DA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39738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0</xdr:rowOff>
    </xdr:from>
    <xdr:to>
      <xdr:col>0</xdr:col>
      <xdr:colOff>142875</xdr:colOff>
      <xdr:row>152</xdr:row>
      <xdr:rowOff>142875</xdr:rowOff>
    </xdr:to>
    <xdr:pic>
      <xdr:nvPicPr>
        <xdr:cNvPr id="10699" name="Picture 10698">
          <a:extLst>
            <a:ext uri="{FF2B5EF4-FFF2-40B4-BE49-F238E27FC236}">
              <a16:creationId xmlns:a16="http://schemas.microsoft.com/office/drawing/2014/main" id="{6DE56D89-9601-4615-BEF5-B337F1D00C5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0538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0</xdr:rowOff>
    </xdr:from>
    <xdr:to>
      <xdr:col>0</xdr:col>
      <xdr:colOff>142875</xdr:colOff>
      <xdr:row>157</xdr:row>
      <xdr:rowOff>142875</xdr:rowOff>
    </xdr:to>
    <xdr:pic>
      <xdr:nvPicPr>
        <xdr:cNvPr id="10700" name="Picture 10699">
          <a:extLst>
            <a:ext uri="{FF2B5EF4-FFF2-40B4-BE49-F238E27FC236}">
              <a16:creationId xmlns:a16="http://schemas.microsoft.com/office/drawing/2014/main" id="{CBACCD56-A364-41F1-881F-8D979961D4B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1871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0</xdr:col>
      <xdr:colOff>142875</xdr:colOff>
      <xdr:row>158</xdr:row>
      <xdr:rowOff>142875</xdr:rowOff>
    </xdr:to>
    <xdr:pic>
      <xdr:nvPicPr>
        <xdr:cNvPr id="10701" name="Picture 10700">
          <a:extLst>
            <a:ext uri="{FF2B5EF4-FFF2-40B4-BE49-F238E27FC236}">
              <a16:creationId xmlns:a16="http://schemas.microsoft.com/office/drawing/2014/main" id="{A41C310C-58B0-40FC-9757-E510E547AF4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2138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142875</xdr:colOff>
      <xdr:row>160</xdr:row>
      <xdr:rowOff>142875</xdr:rowOff>
    </xdr:to>
    <xdr:pic>
      <xdr:nvPicPr>
        <xdr:cNvPr id="10702" name="Picture 10701">
          <a:extLst>
            <a:ext uri="{FF2B5EF4-FFF2-40B4-BE49-F238E27FC236}">
              <a16:creationId xmlns:a16="http://schemas.microsoft.com/office/drawing/2014/main" id="{F48D34E1-A8B9-4C5F-B302-04F825A4A48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2672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0</xdr:rowOff>
    </xdr:from>
    <xdr:to>
      <xdr:col>0</xdr:col>
      <xdr:colOff>142875</xdr:colOff>
      <xdr:row>159</xdr:row>
      <xdr:rowOff>142875</xdr:rowOff>
    </xdr:to>
    <xdr:pic>
      <xdr:nvPicPr>
        <xdr:cNvPr id="10703" name="Picture 10702">
          <a:extLst>
            <a:ext uri="{FF2B5EF4-FFF2-40B4-BE49-F238E27FC236}">
              <a16:creationId xmlns:a16="http://schemas.microsoft.com/office/drawing/2014/main" id="{113FB123-5DE3-464C-AE04-7F5F000276D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2405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142875</xdr:colOff>
      <xdr:row>161</xdr:row>
      <xdr:rowOff>142875</xdr:rowOff>
    </xdr:to>
    <xdr:pic>
      <xdr:nvPicPr>
        <xdr:cNvPr id="10704" name="Picture 10703">
          <a:extLst>
            <a:ext uri="{FF2B5EF4-FFF2-40B4-BE49-F238E27FC236}">
              <a16:creationId xmlns:a16="http://schemas.microsoft.com/office/drawing/2014/main" id="{66F8887D-2A20-45F5-A797-DC169CB6260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2938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0</xdr:rowOff>
    </xdr:from>
    <xdr:to>
      <xdr:col>0</xdr:col>
      <xdr:colOff>142875</xdr:colOff>
      <xdr:row>168</xdr:row>
      <xdr:rowOff>142875</xdr:rowOff>
    </xdr:to>
    <xdr:pic>
      <xdr:nvPicPr>
        <xdr:cNvPr id="10705" name="Picture 10704">
          <a:extLst>
            <a:ext uri="{FF2B5EF4-FFF2-40B4-BE49-F238E27FC236}">
              <a16:creationId xmlns:a16="http://schemas.microsoft.com/office/drawing/2014/main" id="{5D76CD85-895F-4E48-9025-DCF67BA7DA9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4805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142875</xdr:colOff>
      <xdr:row>165</xdr:row>
      <xdr:rowOff>142875</xdr:rowOff>
    </xdr:to>
    <xdr:pic>
      <xdr:nvPicPr>
        <xdr:cNvPr id="10706" name="Picture 10705">
          <a:extLst>
            <a:ext uri="{FF2B5EF4-FFF2-40B4-BE49-F238E27FC236}">
              <a16:creationId xmlns:a16="http://schemas.microsoft.com/office/drawing/2014/main" id="{1FA00F05-6166-4B0E-8737-E02AFAE6791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4005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142875</xdr:colOff>
      <xdr:row>166</xdr:row>
      <xdr:rowOff>142875</xdr:rowOff>
    </xdr:to>
    <xdr:pic>
      <xdr:nvPicPr>
        <xdr:cNvPr id="10707" name="Picture 10706">
          <a:extLst>
            <a:ext uri="{FF2B5EF4-FFF2-40B4-BE49-F238E27FC236}">
              <a16:creationId xmlns:a16="http://schemas.microsoft.com/office/drawing/2014/main" id="{19802158-1671-4E1E-94EA-99F64F96053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4272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142875</xdr:colOff>
      <xdr:row>167</xdr:row>
      <xdr:rowOff>142875</xdr:rowOff>
    </xdr:to>
    <xdr:pic>
      <xdr:nvPicPr>
        <xdr:cNvPr id="10708" name="Picture 10707">
          <a:extLst>
            <a:ext uri="{FF2B5EF4-FFF2-40B4-BE49-F238E27FC236}">
              <a16:creationId xmlns:a16="http://schemas.microsoft.com/office/drawing/2014/main" id="{5B905105-EE45-4F8A-9BF0-070ED7AE2A9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4538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xdr:row>
      <xdr:rowOff>0</xdr:rowOff>
    </xdr:from>
    <xdr:to>
      <xdr:col>0</xdr:col>
      <xdr:colOff>142875</xdr:colOff>
      <xdr:row>173</xdr:row>
      <xdr:rowOff>142875</xdr:rowOff>
    </xdr:to>
    <xdr:pic>
      <xdr:nvPicPr>
        <xdr:cNvPr id="10709" name="Picture 10708">
          <a:extLst>
            <a:ext uri="{FF2B5EF4-FFF2-40B4-BE49-F238E27FC236}">
              <a16:creationId xmlns:a16="http://schemas.microsoft.com/office/drawing/2014/main" id="{9366A6F2-1A38-4102-9EAD-053028FDF05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6139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0</xdr:rowOff>
    </xdr:from>
    <xdr:to>
      <xdr:col>0</xdr:col>
      <xdr:colOff>142875</xdr:colOff>
      <xdr:row>171</xdr:row>
      <xdr:rowOff>142875</xdr:rowOff>
    </xdr:to>
    <xdr:pic>
      <xdr:nvPicPr>
        <xdr:cNvPr id="10710" name="Picture 10709">
          <a:extLst>
            <a:ext uri="{FF2B5EF4-FFF2-40B4-BE49-F238E27FC236}">
              <a16:creationId xmlns:a16="http://schemas.microsoft.com/office/drawing/2014/main" id="{C1E743D8-9D92-4F18-975F-D9AB643D4FB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5605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172</xdr:row>
      <xdr:rowOff>0</xdr:rowOff>
    </xdr:from>
    <xdr:to>
      <xdr:col>0</xdr:col>
      <xdr:colOff>142875</xdr:colOff>
      <xdr:row>172</xdr:row>
      <xdr:rowOff>142875</xdr:rowOff>
    </xdr:to>
    <xdr:pic>
      <xdr:nvPicPr>
        <xdr:cNvPr id="10711" name="Picture 10710">
          <a:extLst>
            <a:ext uri="{FF2B5EF4-FFF2-40B4-BE49-F238E27FC236}">
              <a16:creationId xmlns:a16="http://schemas.microsoft.com/office/drawing/2014/main" id="{2D2D02E0-ADCB-4B49-AF6C-DB515934994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5872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175</xdr:row>
      <xdr:rowOff>0</xdr:rowOff>
    </xdr:from>
    <xdr:to>
      <xdr:col>0</xdr:col>
      <xdr:colOff>142875</xdr:colOff>
      <xdr:row>175</xdr:row>
      <xdr:rowOff>142875</xdr:rowOff>
    </xdr:to>
    <xdr:pic>
      <xdr:nvPicPr>
        <xdr:cNvPr id="10712" name="Picture 10711">
          <a:extLst>
            <a:ext uri="{FF2B5EF4-FFF2-40B4-BE49-F238E27FC236}">
              <a16:creationId xmlns:a16="http://schemas.microsoft.com/office/drawing/2014/main" id="{63E3CCDD-B9B4-4915-9AAF-8983A5EBF88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667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xdr:row>
      <xdr:rowOff>0</xdr:rowOff>
    </xdr:from>
    <xdr:to>
      <xdr:col>0</xdr:col>
      <xdr:colOff>142875</xdr:colOff>
      <xdr:row>176</xdr:row>
      <xdr:rowOff>142875</xdr:rowOff>
    </xdr:to>
    <xdr:pic>
      <xdr:nvPicPr>
        <xdr:cNvPr id="10713" name="Picture 10712">
          <a:extLst>
            <a:ext uri="{FF2B5EF4-FFF2-40B4-BE49-F238E27FC236}">
              <a16:creationId xmlns:a16="http://schemas.microsoft.com/office/drawing/2014/main" id="{6EDD925C-566B-42A0-A5C1-83295C27D49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6939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177</xdr:row>
      <xdr:rowOff>0</xdr:rowOff>
    </xdr:from>
    <xdr:to>
      <xdr:col>0</xdr:col>
      <xdr:colOff>142875</xdr:colOff>
      <xdr:row>177</xdr:row>
      <xdr:rowOff>142875</xdr:rowOff>
    </xdr:to>
    <xdr:pic>
      <xdr:nvPicPr>
        <xdr:cNvPr id="10714" name="Picture 10713">
          <a:extLst>
            <a:ext uri="{FF2B5EF4-FFF2-40B4-BE49-F238E27FC236}">
              <a16:creationId xmlns:a16="http://schemas.microsoft.com/office/drawing/2014/main" id="{28F392A2-F07E-41CD-9BBA-3E7CF09196B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7205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0</xdr:col>
      <xdr:colOff>142875</xdr:colOff>
      <xdr:row>174</xdr:row>
      <xdr:rowOff>142875</xdr:rowOff>
    </xdr:to>
    <xdr:pic>
      <xdr:nvPicPr>
        <xdr:cNvPr id="10715" name="Picture 10714">
          <a:extLst>
            <a:ext uri="{FF2B5EF4-FFF2-40B4-BE49-F238E27FC236}">
              <a16:creationId xmlns:a16="http://schemas.microsoft.com/office/drawing/2014/main" id="{FFE53E8F-FF90-4A10-81BD-301431AFAE4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6405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0</xdr:col>
      <xdr:colOff>142875</xdr:colOff>
      <xdr:row>174</xdr:row>
      <xdr:rowOff>142875</xdr:rowOff>
    </xdr:to>
    <xdr:pic>
      <xdr:nvPicPr>
        <xdr:cNvPr id="10716" name="Picture 10715">
          <a:extLst>
            <a:ext uri="{FF2B5EF4-FFF2-40B4-BE49-F238E27FC236}">
              <a16:creationId xmlns:a16="http://schemas.microsoft.com/office/drawing/2014/main" id="{0FB782B9-39BD-4D21-BEF7-E8170B19BA5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6405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0</xdr:rowOff>
    </xdr:from>
    <xdr:to>
      <xdr:col>0</xdr:col>
      <xdr:colOff>142875</xdr:colOff>
      <xdr:row>178</xdr:row>
      <xdr:rowOff>142875</xdr:rowOff>
    </xdr:to>
    <xdr:pic>
      <xdr:nvPicPr>
        <xdr:cNvPr id="10717" name="Picture 10716">
          <a:extLst>
            <a:ext uri="{FF2B5EF4-FFF2-40B4-BE49-F238E27FC236}">
              <a16:creationId xmlns:a16="http://schemas.microsoft.com/office/drawing/2014/main" id="{66FC3EFF-2127-451C-B691-546E7DEF0C2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7472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0</xdr:rowOff>
    </xdr:from>
    <xdr:to>
      <xdr:col>0</xdr:col>
      <xdr:colOff>142875</xdr:colOff>
      <xdr:row>180</xdr:row>
      <xdr:rowOff>142875</xdr:rowOff>
    </xdr:to>
    <xdr:pic>
      <xdr:nvPicPr>
        <xdr:cNvPr id="10718" name="Picture 10717">
          <a:extLst>
            <a:ext uri="{FF2B5EF4-FFF2-40B4-BE49-F238E27FC236}">
              <a16:creationId xmlns:a16="http://schemas.microsoft.com/office/drawing/2014/main" id="{801D407B-47DF-465B-96D6-ABF9E244468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800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xdr:row>
      <xdr:rowOff>0</xdr:rowOff>
    </xdr:from>
    <xdr:to>
      <xdr:col>0</xdr:col>
      <xdr:colOff>142875</xdr:colOff>
      <xdr:row>179</xdr:row>
      <xdr:rowOff>142875</xdr:rowOff>
    </xdr:to>
    <xdr:pic>
      <xdr:nvPicPr>
        <xdr:cNvPr id="10719" name="Picture 10718">
          <a:extLst>
            <a:ext uri="{FF2B5EF4-FFF2-40B4-BE49-F238E27FC236}">
              <a16:creationId xmlns:a16="http://schemas.microsoft.com/office/drawing/2014/main" id="{1FFF8F3E-5C3A-4F78-B162-114C5EFF45B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7739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0</xdr:rowOff>
    </xdr:from>
    <xdr:to>
      <xdr:col>0</xdr:col>
      <xdr:colOff>142875</xdr:colOff>
      <xdr:row>181</xdr:row>
      <xdr:rowOff>142875</xdr:rowOff>
    </xdr:to>
    <xdr:pic>
      <xdr:nvPicPr>
        <xdr:cNvPr id="10720" name="Picture 10719">
          <a:extLst>
            <a:ext uri="{FF2B5EF4-FFF2-40B4-BE49-F238E27FC236}">
              <a16:creationId xmlns:a16="http://schemas.microsoft.com/office/drawing/2014/main" id="{51901CBF-CF3E-49B4-8BA6-BC64F55AA6F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8272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0</xdr:col>
      <xdr:colOff>142875</xdr:colOff>
      <xdr:row>182</xdr:row>
      <xdr:rowOff>142875</xdr:rowOff>
    </xdr:to>
    <xdr:pic>
      <xdr:nvPicPr>
        <xdr:cNvPr id="10721" name="Picture 10720">
          <a:extLst>
            <a:ext uri="{FF2B5EF4-FFF2-40B4-BE49-F238E27FC236}">
              <a16:creationId xmlns:a16="http://schemas.microsoft.com/office/drawing/2014/main" id="{820CDE96-A539-45B3-B55E-521BC3B6252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8539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183</xdr:row>
      <xdr:rowOff>0</xdr:rowOff>
    </xdr:from>
    <xdr:to>
      <xdr:col>0</xdr:col>
      <xdr:colOff>142875</xdr:colOff>
      <xdr:row>183</xdr:row>
      <xdr:rowOff>142875</xdr:rowOff>
    </xdr:to>
    <xdr:pic>
      <xdr:nvPicPr>
        <xdr:cNvPr id="10722" name="Picture 10721">
          <a:extLst>
            <a:ext uri="{FF2B5EF4-FFF2-40B4-BE49-F238E27FC236}">
              <a16:creationId xmlns:a16="http://schemas.microsoft.com/office/drawing/2014/main" id="{BC650903-7735-4EEE-9818-BB2F9974E47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8806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0</xdr:col>
      <xdr:colOff>142875</xdr:colOff>
      <xdr:row>184</xdr:row>
      <xdr:rowOff>142875</xdr:rowOff>
    </xdr:to>
    <xdr:pic>
      <xdr:nvPicPr>
        <xdr:cNvPr id="10723" name="Picture 10722">
          <a:extLst>
            <a:ext uri="{FF2B5EF4-FFF2-40B4-BE49-F238E27FC236}">
              <a16:creationId xmlns:a16="http://schemas.microsoft.com/office/drawing/2014/main" id="{BE7F36C1-D483-40C6-9667-CD308446131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907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0</xdr:rowOff>
    </xdr:from>
    <xdr:to>
      <xdr:col>0</xdr:col>
      <xdr:colOff>142875</xdr:colOff>
      <xdr:row>185</xdr:row>
      <xdr:rowOff>142875</xdr:rowOff>
    </xdr:to>
    <xdr:pic>
      <xdr:nvPicPr>
        <xdr:cNvPr id="10724" name="Picture 10723">
          <a:extLst>
            <a:ext uri="{FF2B5EF4-FFF2-40B4-BE49-F238E27FC236}">
              <a16:creationId xmlns:a16="http://schemas.microsoft.com/office/drawing/2014/main" id="{A666F825-E999-4E17-AEF2-E389BF6CE12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933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0</xdr:col>
      <xdr:colOff>142875</xdr:colOff>
      <xdr:row>186</xdr:row>
      <xdr:rowOff>142875</xdr:rowOff>
    </xdr:to>
    <xdr:pic>
      <xdr:nvPicPr>
        <xdr:cNvPr id="10725" name="Picture 10724">
          <a:extLst>
            <a:ext uri="{FF2B5EF4-FFF2-40B4-BE49-F238E27FC236}">
              <a16:creationId xmlns:a16="http://schemas.microsoft.com/office/drawing/2014/main" id="{45D7F963-9ECD-441E-9FCA-E8F3C52CEE2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49606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196</xdr:row>
      <xdr:rowOff>0</xdr:rowOff>
    </xdr:from>
    <xdr:to>
      <xdr:col>0</xdr:col>
      <xdr:colOff>142875</xdr:colOff>
      <xdr:row>196</xdr:row>
      <xdr:rowOff>142875</xdr:rowOff>
    </xdr:to>
    <xdr:pic>
      <xdr:nvPicPr>
        <xdr:cNvPr id="10726" name="Picture 10725">
          <a:extLst>
            <a:ext uri="{FF2B5EF4-FFF2-40B4-BE49-F238E27FC236}">
              <a16:creationId xmlns:a16="http://schemas.microsoft.com/office/drawing/2014/main" id="{7B0953DC-A649-43BB-9AF5-D34319FCF1A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2273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0</xdr:rowOff>
    </xdr:from>
    <xdr:to>
      <xdr:col>0</xdr:col>
      <xdr:colOff>142875</xdr:colOff>
      <xdr:row>193</xdr:row>
      <xdr:rowOff>142875</xdr:rowOff>
    </xdr:to>
    <xdr:pic>
      <xdr:nvPicPr>
        <xdr:cNvPr id="10727" name="Picture 10726">
          <a:extLst>
            <a:ext uri="{FF2B5EF4-FFF2-40B4-BE49-F238E27FC236}">
              <a16:creationId xmlns:a16="http://schemas.microsoft.com/office/drawing/2014/main" id="{9A9DA6CA-694C-433D-9C42-CCC91A68451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1473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0</xdr:rowOff>
    </xdr:from>
    <xdr:to>
      <xdr:col>0</xdr:col>
      <xdr:colOff>142875</xdr:colOff>
      <xdr:row>198</xdr:row>
      <xdr:rowOff>142875</xdr:rowOff>
    </xdr:to>
    <xdr:pic>
      <xdr:nvPicPr>
        <xdr:cNvPr id="10728" name="Picture 10727">
          <a:extLst>
            <a:ext uri="{FF2B5EF4-FFF2-40B4-BE49-F238E27FC236}">
              <a16:creationId xmlns:a16="http://schemas.microsoft.com/office/drawing/2014/main" id="{E3C5040D-9C2B-47E4-8A20-0516D1E5C1F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2806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200</xdr:row>
      <xdr:rowOff>0</xdr:rowOff>
    </xdr:from>
    <xdr:to>
      <xdr:col>0</xdr:col>
      <xdr:colOff>142875</xdr:colOff>
      <xdr:row>200</xdr:row>
      <xdr:rowOff>142875</xdr:rowOff>
    </xdr:to>
    <xdr:pic>
      <xdr:nvPicPr>
        <xdr:cNvPr id="10729" name="Picture 10728">
          <a:extLst>
            <a:ext uri="{FF2B5EF4-FFF2-40B4-BE49-F238E27FC236}">
              <a16:creationId xmlns:a16="http://schemas.microsoft.com/office/drawing/2014/main" id="{D342EC0D-15D0-427C-B6AA-003C8202887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334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0</xdr:col>
      <xdr:colOff>142875</xdr:colOff>
      <xdr:row>195</xdr:row>
      <xdr:rowOff>142875</xdr:rowOff>
    </xdr:to>
    <xdr:pic>
      <xdr:nvPicPr>
        <xdr:cNvPr id="10730" name="Picture 10729">
          <a:extLst>
            <a:ext uri="{FF2B5EF4-FFF2-40B4-BE49-F238E27FC236}">
              <a16:creationId xmlns:a16="http://schemas.microsoft.com/office/drawing/2014/main" id="{8C3CBEC3-99CB-416B-98F9-CF83488834B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2006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xdr:row>
      <xdr:rowOff>0</xdr:rowOff>
    </xdr:from>
    <xdr:to>
      <xdr:col>0</xdr:col>
      <xdr:colOff>142875</xdr:colOff>
      <xdr:row>194</xdr:row>
      <xdr:rowOff>142875</xdr:rowOff>
    </xdr:to>
    <xdr:pic>
      <xdr:nvPicPr>
        <xdr:cNvPr id="10731" name="Picture 10730">
          <a:extLst>
            <a:ext uri="{FF2B5EF4-FFF2-40B4-BE49-F238E27FC236}">
              <a16:creationId xmlns:a16="http://schemas.microsoft.com/office/drawing/2014/main" id="{EFD11450-0E62-4037-B58E-4CBEB9C64B2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1739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0</xdr:rowOff>
    </xdr:from>
    <xdr:to>
      <xdr:col>0</xdr:col>
      <xdr:colOff>142875</xdr:colOff>
      <xdr:row>197</xdr:row>
      <xdr:rowOff>142875</xdr:rowOff>
    </xdr:to>
    <xdr:pic>
      <xdr:nvPicPr>
        <xdr:cNvPr id="10732" name="Picture 10731">
          <a:extLst>
            <a:ext uri="{FF2B5EF4-FFF2-40B4-BE49-F238E27FC236}">
              <a16:creationId xmlns:a16="http://schemas.microsoft.com/office/drawing/2014/main" id="{3644A872-F4F7-4016-9595-FABD08FD2B8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2539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199</xdr:row>
      <xdr:rowOff>0</xdr:rowOff>
    </xdr:from>
    <xdr:to>
      <xdr:col>0</xdr:col>
      <xdr:colOff>142875</xdr:colOff>
      <xdr:row>199</xdr:row>
      <xdr:rowOff>142875</xdr:rowOff>
    </xdr:to>
    <xdr:pic>
      <xdr:nvPicPr>
        <xdr:cNvPr id="10733" name="Picture 10732">
          <a:extLst>
            <a:ext uri="{FF2B5EF4-FFF2-40B4-BE49-F238E27FC236}">
              <a16:creationId xmlns:a16="http://schemas.microsoft.com/office/drawing/2014/main" id="{ADBC6A53-53CE-4661-880A-ABDD00BDBA5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3073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201</xdr:row>
      <xdr:rowOff>0</xdr:rowOff>
    </xdr:from>
    <xdr:to>
      <xdr:col>0</xdr:col>
      <xdr:colOff>142875</xdr:colOff>
      <xdr:row>201</xdr:row>
      <xdr:rowOff>142875</xdr:rowOff>
    </xdr:to>
    <xdr:pic>
      <xdr:nvPicPr>
        <xdr:cNvPr id="10734" name="Picture 10733">
          <a:extLst>
            <a:ext uri="{FF2B5EF4-FFF2-40B4-BE49-F238E27FC236}">
              <a16:creationId xmlns:a16="http://schemas.microsoft.com/office/drawing/2014/main" id="{6B09E4DE-90E7-462E-875A-9D9DEFC82A5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3606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xdr:row>
      <xdr:rowOff>0</xdr:rowOff>
    </xdr:from>
    <xdr:to>
      <xdr:col>0</xdr:col>
      <xdr:colOff>142875</xdr:colOff>
      <xdr:row>202</xdr:row>
      <xdr:rowOff>142875</xdr:rowOff>
    </xdr:to>
    <xdr:pic>
      <xdr:nvPicPr>
        <xdr:cNvPr id="10735" name="Picture 10734">
          <a:extLst>
            <a:ext uri="{FF2B5EF4-FFF2-40B4-BE49-F238E27FC236}">
              <a16:creationId xmlns:a16="http://schemas.microsoft.com/office/drawing/2014/main" id="{D546F2B0-1C5E-4157-A6E6-CD5F3D9AC55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3873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xdr:row>
      <xdr:rowOff>0</xdr:rowOff>
    </xdr:from>
    <xdr:to>
      <xdr:col>0</xdr:col>
      <xdr:colOff>142875</xdr:colOff>
      <xdr:row>221</xdr:row>
      <xdr:rowOff>142875</xdr:rowOff>
    </xdr:to>
    <xdr:pic>
      <xdr:nvPicPr>
        <xdr:cNvPr id="10736" name="Picture 10735">
          <a:extLst>
            <a:ext uri="{FF2B5EF4-FFF2-40B4-BE49-F238E27FC236}">
              <a16:creationId xmlns:a16="http://schemas.microsoft.com/office/drawing/2014/main" id="{38F531A3-1372-4010-943F-7D7F048D1D8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8940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206</xdr:row>
      <xdr:rowOff>0</xdr:rowOff>
    </xdr:from>
    <xdr:to>
      <xdr:col>0</xdr:col>
      <xdr:colOff>142875</xdr:colOff>
      <xdr:row>206</xdr:row>
      <xdr:rowOff>142875</xdr:rowOff>
    </xdr:to>
    <xdr:pic>
      <xdr:nvPicPr>
        <xdr:cNvPr id="10737" name="Picture 10736">
          <a:extLst>
            <a:ext uri="{FF2B5EF4-FFF2-40B4-BE49-F238E27FC236}">
              <a16:creationId xmlns:a16="http://schemas.microsoft.com/office/drawing/2014/main" id="{04D3094F-2802-4DC6-8E59-CA439067BD7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4940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207</xdr:row>
      <xdr:rowOff>0</xdr:rowOff>
    </xdr:from>
    <xdr:to>
      <xdr:col>0</xdr:col>
      <xdr:colOff>142875</xdr:colOff>
      <xdr:row>207</xdr:row>
      <xdr:rowOff>142875</xdr:rowOff>
    </xdr:to>
    <xdr:pic>
      <xdr:nvPicPr>
        <xdr:cNvPr id="10738" name="Picture 10737">
          <a:extLst>
            <a:ext uri="{FF2B5EF4-FFF2-40B4-BE49-F238E27FC236}">
              <a16:creationId xmlns:a16="http://schemas.microsoft.com/office/drawing/2014/main" id="{7530DA74-B437-43BA-9444-B7686463F89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5206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211</xdr:row>
      <xdr:rowOff>0</xdr:rowOff>
    </xdr:from>
    <xdr:to>
      <xdr:col>0</xdr:col>
      <xdr:colOff>142875</xdr:colOff>
      <xdr:row>211</xdr:row>
      <xdr:rowOff>142875</xdr:rowOff>
    </xdr:to>
    <xdr:pic>
      <xdr:nvPicPr>
        <xdr:cNvPr id="10739" name="Picture 10738">
          <a:extLst>
            <a:ext uri="{FF2B5EF4-FFF2-40B4-BE49-F238E27FC236}">
              <a16:creationId xmlns:a16="http://schemas.microsoft.com/office/drawing/2014/main" id="{65952BB1-F8A8-4DF9-A313-B450EED8B12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6273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210</xdr:row>
      <xdr:rowOff>0</xdr:rowOff>
    </xdr:from>
    <xdr:to>
      <xdr:col>0</xdr:col>
      <xdr:colOff>142875</xdr:colOff>
      <xdr:row>210</xdr:row>
      <xdr:rowOff>142875</xdr:rowOff>
    </xdr:to>
    <xdr:pic>
      <xdr:nvPicPr>
        <xdr:cNvPr id="10740" name="Picture 10739">
          <a:extLst>
            <a:ext uri="{FF2B5EF4-FFF2-40B4-BE49-F238E27FC236}">
              <a16:creationId xmlns:a16="http://schemas.microsoft.com/office/drawing/2014/main" id="{AF69E8B8-8E89-484E-91BE-236ADA6203E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6007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204</xdr:row>
      <xdr:rowOff>0</xdr:rowOff>
    </xdr:from>
    <xdr:to>
      <xdr:col>0</xdr:col>
      <xdr:colOff>142875</xdr:colOff>
      <xdr:row>204</xdr:row>
      <xdr:rowOff>142875</xdr:rowOff>
    </xdr:to>
    <xdr:pic>
      <xdr:nvPicPr>
        <xdr:cNvPr id="10741" name="Picture 10740">
          <a:extLst>
            <a:ext uri="{FF2B5EF4-FFF2-40B4-BE49-F238E27FC236}">
              <a16:creationId xmlns:a16="http://schemas.microsoft.com/office/drawing/2014/main" id="{B9433E4F-0D4A-409E-82E8-72B35687B6A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4406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xdr:row>
      <xdr:rowOff>0</xdr:rowOff>
    </xdr:from>
    <xdr:to>
      <xdr:col>0</xdr:col>
      <xdr:colOff>142875</xdr:colOff>
      <xdr:row>214</xdr:row>
      <xdr:rowOff>142875</xdr:rowOff>
    </xdr:to>
    <xdr:pic>
      <xdr:nvPicPr>
        <xdr:cNvPr id="10742" name="Picture 10741">
          <a:extLst>
            <a:ext uri="{FF2B5EF4-FFF2-40B4-BE49-F238E27FC236}">
              <a16:creationId xmlns:a16="http://schemas.microsoft.com/office/drawing/2014/main" id="{93B0A400-1ADC-419C-8934-2F749D0996F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7073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xdr:row>
      <xdr:rowOff>0</xdr:rowOff>
    </xdr:from>
    <xdr:to>
      <xdr:col>0</xdr:col>
      <xdr:colOff>142875</xdr:colOff>
      <xdr:row>218</xdr:row>
      <xdr:rowOff>142875</xdr:rowOff>
    </xdr:to>
    <xdr:pic>
      <xdr:nvPicPr>
        <xdr:cNvPr id="10743" name="Picture 10742">
          <a:extLst>
            <a:ext uri="{FF2B5EF4-FFF2-40B4-BE49-F238E27FC236}">
              <a16:creationId xmlns:a16="http://schemas.microsoft.com/office/drawing/2014/main" id="{51FB64F7-DA9E-4750-8C66-9B6035BBACE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8140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205</xdr:row>
      <xdr:rowOff>0</xdr:rowOff>
    </xdr:from>
    <xdr:to>
      <xdr:col>0</xdr:col>
      <xdr:colOff>142875</xdr:colOff>
      <xdr:row>205</xdr:row>
      <xdr:rowOff>142875</xdr:rowOff>
    </xdr:to>
    <xdr:pic>
      <xdr:nvPicPr>
        <xdr:cNvPr id="10744" name="Picture 10743">
          <a:extLst>
            <a:ext uri="{FF2B5EF4-FFF2-40B4-BE49-F238E27FC236}">
              <a16:creationId xmlns:a16="http://schemas.microsoft.com/office/drawing/2014/main" id="{3CF342EA-ABC8-486C-8997-82E1A70A68E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4673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215</xdr:row>
      <xdr:rowOff>0</xdr:rowOff>
    </xdr:from>
    <xdr:to>
      <xdr:col>0</xdr:col>
      <xdr:colOff>142875</xdr:colOff>
      <xdr:row>215</xdr:row>
      <xdr:rowOff>142875</xdr:rowOff>
    </xdr:to>
    <xdr:pic>
      <xdr:nvPicPr>
        <xdr:cNvPr id="10745" name="Picture 10744">
          <a:extLst>
            <a:ext uri="{FF2B5EF4-FFF2-40B4-BE49-F238E27FC236}">
              <a16:creationId xmlns:a16="http://schemas.microsoft.com/office/drawing/2014/main" id="{E6C533D0-E03E-4341-87F8-3378600010F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734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219</xdr:row>
      <xdr:rowOff>0</xdr:rowOff>
    </xdr:from>
    <xdr:to>
      <xdr:col>0</xdr:col>
      <xdr:colOff>142875</xdr:colOff>
      <xdr:row>219</xdr:row>
      <xdr:rowOff>142875</xdr:rowOff>
    </xdr:to>
    <xdr:pic>
      <xdr:nvPicPr>
        <xdr:cNvPr id="10746" name="Picture 10745">
          <a:extLst>
            <a:ext uri="{FF2B5EF4-FFF2-40B4-BE49-F238E27FC236}">
              <a16:creationId xmlns:a16="http://schemas.microsoft.com/office/drawing/2014/main" id="{E6625B69-E8EC-481F-A2D1-6DCAEA45A02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8407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xdr:row>
      <xdr:rowOff>0</xdr:rowOff>
    </xdr:from>
    <xdr:to>
      <xdr:col>0</xdr:col>
      <xdr:colOff>142875</xdr:colOff>
      <xdr:row>209</xdr:row>
      <xdr:rowOff>142875</xdr:rowOff>
    </xdr:to>
    <xdr:pic>
      <xdr:nvPicPr>
        <xdr:cNvPr id="10747" name="Picture 10746">
          <a:extLst>
            <a:ext uri="{FF2B5EF4-FFF2-40B4-BE49-F238E27FC236}">
              <a16:creationId xmlns:a16="http://schemas.microsoft.com/office/drawing/2014/main" id="{D7257E4A-C529-4C65-9763-2E4CFD5BBED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5740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220</xdr:row>
      <xdr:rowOff>0</xdr:rowOff>
    </xdr:from>
    <xdr:to>
      <xdr:col>0</xdr:col>
      <xdr:colOff>142875</xdr:colOff>
      <xdr:row>220</xdr:row>
      <xdr:rowOff>142875</xdr:rowOff>
    </xdr:to>
    <xdr:pic>
      <xdr:nvPicPr>
        <xdr:cNvPr id="10748" name="Picture 10747">
          <a:extLst>
            <a:ext uri="{FF2B5EF4-FFF2-40B4-BE49-F238E27FC236}">
              <a16:creationId xmlns:a16="http://schemas.microsoft.com/office/drawing/2014/main" id="{24BD0827-EDDD-4BEF-AE65-8EFFC51A9B0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867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208</xdr:row>
      <xdr:rowOff>0</xdr:rowOff>
    </xdr:from>
    <xdr:to>
      <xdr:col>0</xdr:col>
      <xdr:colOff>142875</xdr:colOff>
      <xdr:row>208</xdr:row>
      <xdr:rowOff>142875</xdr:rowOff>
    </xdr:to>
    <xdr:pic>
      <xdr:nvPicPr>
        <xdr:cNvPr id="10749" name="Picture 10748">
          <a:extLst>
            <a:ext uri="{FF2B5EF4-FFF2-40B4-BE49-F238E27FC236}">
              <a16:creationId xmlns:a16="http://schemas.microsoft.com/office/drawing/2014/main" id="{9DC30848-A08A-465A-ABEE-A06C8DA4F30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5473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0</xdr:rowOff>
    </xdr:from>
    <xdr:to>
      <xdr:col>0</xdr:col>
      <xdr:colOff>142875</xdr:colOff>
      <xdr:row>212</xdr:row>
      <xdr:rowOff>142875</xdr:rowOff>
    </xdr:to>
    <xdr:pic>
      <xdr:nvPicPr>
        <xdr:cNvPr id="10750" name="Picture 10749">
          <a:extLst>
            <a:ext uri="{FF2B5EF4-FFF2-40B4-BE49-F238E27FC236}">
              <a16:creationId xmlns:a16="http://schemas.microsoft.com/office/drawing/2014/main" id="{442E115A-2B96-4374-ABFF-4EDE7081667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6540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xdr:row>
      <xdr:rowOff>0</xdr:rowOff>
    </xdr:from>
    <xdr:to>
      <xdr:col>0</xdr:col>
      <xdr:colOff>142875</xdr:colOff>
      <xdr:row>228</xdr:row>
      <xdr:rowOff>142875</xdr:rowOff>
    </xdr:to>
    <xdr:pic>
      <xdr:nvPicPr>
        <xdr:cNvPr id="10751" name="Picture 10750">
          <a:extLst>
            <a:ext uri="{FF2B5EF4-FFF2-40B4-BE49-F238E27FC236}">
              <a16:creationId xmlns:a16="http://schemas.microsoft.com/office/drawing/2014/main" id="{B964C167-84FF-4F22-8930-9BAFD86FAEC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0807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xdr:row>
      <xdr:rowOff>0</xdr:rowOff>
    </xdr:from>
    <xdr:to>
      <xdr:col>0</xdr:col>
      <xdr:colOff>142875</xdr:colOff>
      <xdr:row>225</xdr:row>
      <xdr:rowOff>142875</xdr:rowOff>
    </xdr:to>
    <xdr:pic>
      <xdr:nvPicPr>
        <xdr:cNvPr id="10752" name="Picture 10751">
          <a:extLst>
            <a:ext uri="{FF2B5EF4-FFF2-40B4-BE49-F238E27FC236}">
              <a16:creationId xmlns:a16="http://schemas.microsoft.com/office/drawing/2014/main" id="{3BDBCD76-F6A6-470A-A96E-D42BDEA792D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0007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224</xdr:row>
      <xdr:rowOff>0</xdr:rowOff>
    </xdr:from>
    <xdr:to>
      <xdr:col>0</xdr:col>
      <xdr:colOff>142875</xdr:colOff>
      <xdr:row>224</xdr:row>
      <xdr:rowOff>142875</xdr:rowOff>
    </xdr:to>
    <xdr:pic>
      <xdr:nvPicPr>
        <xdr:cNvPr id="10753" name="Picture 10752">
          <a:extLst>
            <a:ext uri="{FF2B5EF4-FFF2-40B4-BE49-F238E27FC236}">
              <a16:creationId xmlns:a16="http://schemas.microsoft.com/office/drawing/2014/main" id="{5739BE59-ECFA-4016-B5BF-4D3353BE871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59740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230</xdr:row>
      <xdr:rowOff>0</xdr:rowOff>
    </xdr:from>
    <xdr:to>
      <xdr:col>0</xdr:col>
      <xdr:colOff>142875</xdr:colOff>
      <xdr:row>230</xdr:row>
      <xdr:rowOff>142875</xdr:rowOff>
    </xdr:to>
    <xdr:pic>
      <xdr:nvPicPr>
        <xdr:cNvPr id="10754" name="Picture 10753">
          <a:extLst>
            <a:ext uri="{FF2B5EF4-FFF2-40B4-BE49-F238E27FC236}">
              <a16:creationId xmlns:a16="http://schemas.microsoft.com/office/drawing/2014/main" id="{42F923BC-FA3F-4A37-8877-BB80255DAC9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134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0</xdr:rowOff>
    </xdr:from>
    <xdr:to>
      <xdr:col>0</xdr:col>
      <xdr:colOff>142875</xdr:colOff>
      <xdr:row>227</xdr:row>
      <xdr:rowOff>142875</xdr:rowOff>
    </xdr:to>
    <xdr:pic>
      <xdr:nvPicPr>
        <xdr:cNvPr id="10755" name="Picture 10754">
          <a:extLst>
            <a:ext uri="{FF2B5EF4-FFF2-40B4-BE49-F238E27FC236}">
              <a16:creationId xmlns:a16="http://schemas.microsoft.com/office/drawing/2014/main" id="{0C414B06-7486-4D64-8B1F-53AEA0CC085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0540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229</xdr:row>
      <xdr:rowOff>0</xdr:rowOff>
    </xdr:from>
    <xdr:to>
      <xdr:col>0</xdr:col>
      <xdr:colOff>142875</xdr:colOff>
      <xdr:row>229</xdr:row>
      <xdr:rowOff>142875</xdr:rowOff>
    </xdr:to>
    <xdr:pic>
      <xdr:nvPicPr>
        <xdr:cNvPr id="10756" name="Picture 10755">
          <a:extLst>
            <a:ext uri="{FF2B5EF4-FFF2-40B4-BE49-F238E27FC236}">
              <a16:creationId xmlns:a16="http://schemas.microsoft.com/office/drawing/2014/main" id="{5855B6A9-C310-4AEF-8200-A72895F766E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1074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226</xdr:row>
      <xdr:rowOff>0</xdr:rowOff>
    </xdr:from>
    <xdr:to>
      <xdr:col>0</xdr:col>
      <xdr:colOff>142875</xdr:colOff>
      <xdr:row>226</xdr:row>
      <xdr:rowOff>142875</xdr:rowOff>
    </xdr:to>
    <xdr:pic>
      <xdr:nvPicPr>
        <xdr:cNvPr id="10757" name="Picture 10756">
          <a:extLst>
            <a:ext uri="{FF2B5EF4-FFF2-40B4-BE49-F238E27FC236}">
              <a16:creationId xmlns:a16="http://schemas.microsoft.com/office/drawing/2014/main" id="{182D58A6-964F-4E91-85BC-FD027AAA891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0274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232</xdr:row>
      <xdr:rowOff>0</xdr:rowOff>
    </xdr:from>
    <xdr:to>
      <xdr:col>0</xdr:col>
      <xdr:colOff>142875</xdr:colOff>
      <xdr:row>232</xdr:row>
      <xdr:rowOff>142875</xdr:rowOff>
    </xdr:to>
    <xdr:pic>
      <xdr:nvPicPr>
        <xdr:cNvPr id="10758" name="Picture 10757">
          <a:extLst>
            <a:ext uri="{FF2B5EF4-FFF2-40B4-BE49-F238E27FC236}">
              <a16:creationId xmlns:a16="http://schemas.microsoft.com/office/drawing/2014/main" id="{258B4BA2-18C6-4B42-BC0B-90877A764C0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1874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0</xdr:rowOff>
    </xdr:from>
    <xdr:to>
      <xdr:col>0</xdr:col>
      <xdr:colOff>142875</xdr:colOff>
      <xdr:row>237</xdr:row>
      <xdr:rowOff>142875</xdr:rowOff>
    </xdr:to>
    <xdr:pic>
      <xdr:nvPicPr>
        <xdr:cNvPr id="10759" name="Picture 10758">
          <a:extLst>
            <a:ext uri="{FF2B5EF4-FFF2-40B4-BE49-F238E27FC236}">
              <a16:creationId xmlns:a16="http://schemas.microsoft.com/office/drawing/2014/main" id="{6DC37FAD-566C-4F6F-9A7D-37A2F049643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3207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xdr:row>
      <xdr:rowOff>0</xdr:rowOff>
    </xdr:from>
    <xdr:to>
      <xdr:col>0</xdr:col>
      <xdr:colOff>142875</xdr:colOff>
      <xdr:row>238</xdr:row>
      <xdr:rowOff>142875</xdr:rowOff>
    </xdr:to>
    <xdr:pic>
      <xdr:nvPicPr>
        <xdr:cNvPr id="10760" name="Picture 10759">
          <a:extLst>
            <a:ext uri="{FF2B5EF4-FFF2-40B4-BE49-F238E27FC236}">
              <a16:creationId xmlns:a16="http://schemas.microsoft.com/office/drawing/2014/main" id="{14904D97-6F50-454B-8139-D0C62C6F3F4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3474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239</xdr:row>
      <xdr:rowOff>0</xdr:rowOff>
    </xdr:from>
    <xdr:to>
      <xdr:col>0</xdr:col>
      <xdr:colOff>142875</xdr:colOff>
      <xdr:row>239</xdr:row>
      <xdr:rowOff>142875</xdr:rowOff>
    </xdr:to>
    <xdr:pic>
      <xdr:nvPicPr>
        <xdr:cNvPr id="10761" name="Picture 10760">
          <a:extLst>
            <a:ext uri="{FF2B5EF4-FFF2-40B4-BE49-F238E27FC236}">
              <a16:creationId xmlns:a16="http://schemas.microsoft.com/office/drawing/2014/main" id="{070B5269-BAD0-45AE-897E-8615C7B3DFA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3741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234</xdr:row>
      <xdr:rowOff>0</xdr:rowOff>
    </xdr:from>
    <xdr:to>
      <xdr:col>0</xdr:col>
      <xdr:colOff>142875</xdr:colOff>
      <xdr:row>234</xdr:row>
      <xdr:rowOff>142875</xdr:rowOff>
    </xdr:to>
    <xdr:pic>
      <xdr:nvPicPr>
        <xdr:cNvPr id="10762" name="Picture 10761">
          <a:extLst>
            <a:ext uri="{FF2B5EF4-FFF2-40B4-BE49-F238E27FC236}">
              <a16:creationId xmlns:a16="http://schemas.microsoft.com/office/drawing/2014/main" id="{25C2EAC2-8D81-44E6-9BA6-D1EC30FC90E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2407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235</xdr:row>
      <xdr:rowOff>0</xdr:rowOff>
    </xdr:from>
    <xdr:to>
      <xdr:col>0</xdr:col>
      <xdr:colOff>142875</xdr:colOff>
      <xdr:row>235</xdr:row>
      <xdr:rowOff>142875</xdr:rowOff>
    </xdr:to>
    <xdr:pic>
      <xdr:nvPicPr>
        <xdr:cNvPr id="10763" name="Picture 10762">
          <a:extLst>
            <a:ext uri="{FF2B5EF4-FFF2-40B4-BE49-F238E27FC236}">
              <a16:creationId xmlns:a16="http://schemas.microsoft.com/office/drawing/2014/main" id="{7460CF01-3F15-46A3-AB08-FB821732569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267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236</xdr:row>
      <xdr:rowOff>0</xdr:rowOff>
    </xdr:from>
    <xdr:to>
      <xdr:col>0</xdr:col>
      <xdr:colOff>142875</xdr:colOff>
      <xdr:row>236</xdr:row>
      <xdr:rowOff>142875</xdr:rowOff>
    </xdr:to>
    <xdr:pic>
      <xdr:nvPicPr>
        <xdr:cNvPr id="10764" name="Picture 10763">
          <a:extLst>
            <a:ext uri="{FF2B5EF4-FFF2-40B4-BE49-F238E27FC236}">
              <a16:creationId xmlns:a16="http://schemas.microsoft.com/office/drawing/2014/main" id="{FAACDCB9-8D0C-4775-AE97-406C51C4CDA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2941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243</xdr:row>
      <xdr:rowOff>0</xdr:rowOff>
    </xdr:from>
    <xdr:to>
      <xdr:col>0</xdr:col>
      <xdr:colOff>142875</xdr:colOff>
      <xdr:row>243</xdr:row>
      <xdr:rowOff>142875</xdr:rowOff>
    </xdr:to>
    <xdr:pic>
      <xdr:nvPicPr>
        <xdr:cNvPr id="10765" name="Picture 10764">
          <a:extLst>
            <a:ext uri="{FF2B5EF4-FFF2-40B4-BE49-F238E27FC236}">
              <a16:creationId xmlns:a16="http://schemas.microsoft.com/office/drawing/2014/main" id="{8868D14B-895F-4B3F-9483-26B5F5FED2C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4808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xdr:row>
      <xdr:rowOff>0</xdr:rowOff>
    </xdr:from>
    <xdr:to>
      <xdr:col>0</xdr:col>
      <xdr:colOff>142875</xdr:colOff>
      <xdr:row>242</xdr:row>
      <xdr:rowOff>142875</xdr:rowOff>
    </xdr:to>
    <xdr:pic>
      <xdr:nvPicPr>
        <xdr:cNvPr id="10766" name="Picture 10765">
          <a:extLst>
            <a:ext uri="{FF2B5EF4-FFF2-40B4-BE49-F238E27FC236}">
              <a16:creationId xmlns:a16="http://schemas.microsoft.com/office/drawing/2014/main" id="{7EF4F28C-84FC-4496-90C6-54A9FA5593E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4541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240</xdr:row>
      <xdr:rowOff>0</xdr:rowOff>
    </xdr:from>
    <xdr:to>
      <xdr:col>0</xdr:col>
      <xdr:colOff>142875</xdr:colOff>
      <xdr:row>240</xdr:row>
      <xdr:rowOff>142875</xdr:rowOff>
    </xdr:to>
    <xdr:pic>
      <xdr:nvPicPr>
        <xdr:cNvPr id="10767" name="Picture 10766">
          <a:extLst>
            <a:ext uri="{FF2B5EF4-FFF2-40B4-BE49-F238E27FC236}">
              <a16:creationId xmlns:a16="http://schemas.microsoft.com/office/drawing/2014/main" id="{CAFB8C8B-3588-4C7C-8324-D0B3768D49A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400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0</xdr:rowOff>
    </xdr:from>
    <xdr:to>
      <xdr:col>0</xdr:col>
      <xdr:colOff>142875</xdr:colOff>
      <xdr:row>241</xdr:row>
      <xdr:rowOff>142875</xdr:rowOff>
    </xdr:to>
    <xdr:pic>
      <xdr:nvPicPr>
        <xdr:cNvPr id="10768" name="Picture 10767">
          <a:extLst>
            <a:ext uri="{FF2B5EF4-FFF2-40B4-BE49-F238E27FC236}">
              <a16:creationId xmlns:a16="http://schemas.microsoft.com/office/drawing/2014/main" id="{EB28D46E-93E3-4D05-A998-30C4045DC8D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4274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245</xdr:row>
      <xdr:rowOff>0</xdr:rowOff>
    </xdr:from>
    <xdr:to>
      <xdr:col>0</xdr:col>
      <xdr:colOff>142875</xdr:colOff>
      <xdr:row>245</xdr:row>
      <xdr:rowOff>142875</xdr:rowOff>
    </xdr:to>
    <xdr:pic>
      <xdr:nvPicPr>
        <xdr:cNvPr id="10769" name="Picture 10768">
          <a:extLst>
            <a:ext uri="{FF2B5EF4-FFF2-40B4-BE49-F238E27FC236}">
              <a16:creationId xmlns:a16="http://schemas.microsoft.com/office/drawing/2014/main" id="{2AAD5EDC-625A-47CC-BAB8-C5F5512A7A8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534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244</xdr:row>
      <xdr:rowOff>0</xdr:rowOff>
    </xdr:from>
    <xdr:to>
      <xdr:col>0</xdr:col>
      <xdr:colOff>142875</xdr:colOff>
      <xdr:row>244</xdr:row>
      <xdr:rowOff>142875</xdr:rowOff>
    </xdr:to>
    <xdr:pic>
      <xdr:nvPicPr>
        <xdr:cNvPr id="10770" name="Picture 10769">
          <a:extLst>
            <a:ext uri="{FF2B5EF4-FFF2-40B4-BE49-F238E27FC236}">
              <a16:creationId xmlns:a16="http://schemas.microsoft.com/office/drawing/2014/main" id="{95B465B2-FF19-4008-BF8C-F47DEDA875C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5074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246</xdr:row>
      <xdr:rowOff>0</xdr:rowOff>
    </xdr:from>
    <xdr:to>
      <xdr:col>0</xdr:col>
      <xdr:colOff>142875</xdr:colOff>
      <xdr:row>246</xdr:row>
      <xdr:rowOff>142875</xdr:rowOff>
    </xdr:to>
    <xdr:pic>
      <xdr:nvPicPr>
        <xdr:cNvPr id="10771" name="Picture 10770">
          <a:extLst>
            <a:ext uri="{FF2B5EF4-FFF2-40B4-BE49-F238E27FC236}">
              <a16:creationId xmlns:a16="http://schemas.microsoft.com/office/drawing/2014/main" id="{9E3D2F32-1882-4922-96B4-20CF047D687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5608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257</xdr:row>
      <xdr:rowOff>0</xdr:rowOff>
    </xdr:from>
    <xdr:to>
      <xdr:col>0</xdr:col>
      <xdr:colOff>142875</xdr:colOff>
      <xdr:row>257</xdr:row>
      <xdr:rowOff>142875</xdr:rowOff>
    </xdr:to>
    <xdr:pic>
      <xdr:nvPicPr>
        <xdr:cNvPr id="10772" name="Picture 10771">
          <a:extLst>
            <a:ext uri="{FF2B5EF4-FFF2-40B4-BE49-F238E27FC236}">
              <a16:creationId xmlns:a16="http://schemas.microsoft.com/office/drawing/2014/main" id="{CCD8C8C6-631C-43B5-8002-84FE169069B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8541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xdr:row>
      <xdr:rowOff>0</xdr:rowOff>
    </xdr:from>
    <xdr:to>
      <xdr:col>0</xdr:col>
      <xdr:colOff>142875</xdr:colOff>
      <xdr:row>261</xdr:row>
      <xdr:rowOff>142875</xdr:rowOff>
    </xdr:to>
    <xdr:pic>
      <xdr:nvPicPr>
        <xdr:cNvPr id="10773" name="Picture 10772">
          <a:extLst>
            <a:ext uri="{FF2B5EF4-FFF2-40B4-BE49-F238E27FC236}">
              <a16:creationId xmlns:a16="http://schemas.microsoft.com/office/drawing/2014/main" id="{94F1AE9D-8D3E-4FD7-BB8B-650123C7BEA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9608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xdr:row>
      <xdr:rowOff>0</xdr:rowOff>
    </xdr:from>
    <xdr:to>
      <xdr:col>0</xdr:col>
      <xdr:colOff>142875</xdr:colOff>
      <xdr:row>262</xdr:row>
      <xdr:rowOff>142875</xdr:rowOff>
    </xdr:to>
    <xdr:pic>
      <xdr:nvPicPr>
        <xdr:cNvPr id="10774" name="Picture 10773">
          <a:extLst>
            <a:ext uri="{FF2B5EF4-FFF2-40B4-BE49-F238E27FC236}">
              <a16:creationId xmlns:a16="http://schemas.microsoft.com/office/drawing/2014/main" id="{A9EF5E56-0B54-4219-BD55-5BAB3320C62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987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253</xdr:row>
      <xdr:rowOff>0</xdr:rowOff>
    </xdr:from>
    <xdr:to>
      <xdr:col>0</xdr:col>
      <xdr:colOff>142875</xdr:colOff>
      <xdr:row>253</xdr:row>
      <xdr:rowOff>142875</xdr:rowOff>
    </xdr:to>
    <xdr:pic>
      <xdr:nvPicPr>
        <xdr:cNvPr id="10775" name="Picture 10774">
          <a:extLst>
            <a:ext uri="{FF2B5EF4-FFF2-40B4-BE49-F238E27FC236}">
              <a16:creationId xmlns:a16="http://schemas.microsoft.com/office/drawing/2014/main" id="{F4AF2A7A-6D1F-445B-B7C1-FE7A6F8300B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7475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248</xdr:row>
      <xdr:rowOff>0</xdr:rowOff>
    </xdr:from>
    <xdr:to>
      <xdr:col>0</xdr:col>
      <xdr:colOff>142875</xdr:colOff>
      <xdr:row>248</xdr:row>
      <xdr:rowOff>142875</xdr:rowOff>
    </xdr:to>
    <xdr:pic>
      <xdr:nvPicPr>
        <xdr:cNvPr id="10776" name="Picture 10775">
          <a:extLst>
            <a:ext uri="{FF2B5EF4-FFF2-40B4-BE49-F238E27FC236}">
              <a16:creationId xmlns:a16="http://schemas.microsoft.com/office/drawing/2014/main" id="{86FAEAB1-CB2E-4A82-AF1D-90CB2B14BBA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6141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256</xdr:row>
      <xdr:rowOff>0</xdr:rowOff>
    </xdr:from>
    <xdr:to>
      <xdr:col>0</xdr:col>
      <xdr:colOff>142875</xdr:colOff>
      <xdr:row>256</xdr:row>
      <xdr:rowOff>142875</xdr:rowOff>
    </xdr:to>
    <xdr:pic>
      <xdr:nvPicPr>
        <xdr:cNvPr id="10777" name="Picture 10776">
          <a:extLst>
            <a:ext uri="{FF2B5EF4-FFF2-40B4-BE49-F238E27FC236}">
              <a16:creationId xmlns:a16="http://schemas.microsoft.com/office/drawing/2014/main" id="{48F638AF-BB83-48C1-B67C-29C64971B94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8275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0</xdr:rowOff>
    </xdr:from>
    <xdr:to>
      <xdr:col>0</xdr:col>
      <xdr:colOff>142875</xdr:colOff>
      <xdr:row>252</xdr:row>
      <xdr:rowOff>142875</xdr:rowOff>
    </xdr:to>
    <xdr:pic>
      <xdr:nvPicPr>
        <xdr:cNvPr id="10778" name="Picture 10777">
          <a:extLst>
            <a:ext uri="{FF2B5EF4-FFF2-40B4-BE49-F238E27FC236}">
              <a16:creationId xmlns:a16="http://schemas.microsoft.com/office/drawing/2014/main" id="{F2AD3852-BAA0-42A2-810C-4DD66E6DE27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7208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0</xdr:col>
      <xdr:colOff>142875</xdr:colOff>
      <xdr:row>254</xdr:row>
      <xdr:rowOff>142875</xdr:rowOff>
    </xdr:to>
    <xdr:pic>
      <xdr:nvPicPr>
        <xdr:cNvPr id="10779" name="Picture 10778">
          <a:extLst>
            <a:ext uri="{FF2B5EF4-FFF2-40B4-BE49-F238E27FC236}">
              <a16:creationId xmlns:a16="http://schemas.microsoft.com/office/drawing/2014/main" id="{C394653C-13CC-48E8-9B96-49107074282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7741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xdr:row>
      <xdr:rowOff>0</xdr:rowOff>
    </xdr:from>
    <xdr:to>
      <xdr:col>0</xdr:col>
      <xdr:colOff>142875</xdr:colOff>
      <xdr:row>250</xdr:row>
      <xdr:rowOff>142875</xdr:rowOff>
    </xdr:to>
    <xdr:pic>
      <xdr:nvPicPr>
        <xdr:cNvPr id="10780" name="Picture 10779">
          <a:extLst>
            <a:ext uri="{FF2B5EF4-FFF2-40B4-BE49-F238E27FC236}">
              <a16:creationId xmlns:a16="http://schemas.microsoft.com/office/drawing/2014/main" id="{F9654A9B-D8A3-418A-87F1-9DB8821DE93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6675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255</xdr:row>
      <xdr:rowOff>0</xdr:rowOff>
    </xdr:from>
    <xdr:to>
      <xdr:col>0</xdr:col>
      <xdr:colOff>142875</xdr:colOff>
      <xdr:row>255</xdr:row>
      <xdr:rowOff>142875</xdr:rowOff>
    </xdr:to>
    <xdr:pic>
      <xdr:nvPicPr>
        <xdr:cNvPr id="10781" name="Picture 10780">
          <a:extLst>
            <a:ext uri="{FF2B5EF4-FFF2-40B4-BE49-F238E27FC236}">
              <a16:creationId xmlns:a16="http://schemas.microsoft.com/office/drawing/2014/main" id="{69D71021-99F7-40FA-8308-CD3EC3672AF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800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251</xdr:row>
      <xdr:rowOff>0</xdr:rowOff>
    </xdr:from>
    <xdr:to>
      <xdr:col>0</xdr:col>
      <xdr:colOff>142875</xdr:colOff>
      <xdr:row>251</xdr:row>
      <xdr:rowOff>142875</xdr:rowOff>
    </xdr:to>
    <xdr:pic>
      <xdr:nvPicPr>
        <xdr:cNvPr id="10782" name="Picture 10781">
          <a:extLst>
            <a:ext uri="{FF2B5EF4-FFF2-40B4-BE49-F238E27FC236}">
              <a16:creationId xmlns:a16="http://schemas.microsoft.com/office/drawing/2014/main" id="{66424DA1-662A-4747-AE9B-2911C97EE80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6941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0</xdr:rowOff>
    </xdr:from>
    <xdr:to>
      <xdr:col>0</xdr:col>
      <xdr:colOff>142875</xdr:colOff>
      <xdr:row>249</xdr:row>
      <xdr:rowOff>142875</xdr:rowOff>
    </xdr:to>
    <xdr:pic>
      <xdr:nvPicPr>
        <xdr:cNvPr id="10783" name="Picture 10782">
          <a:extLst>
            <a:ext uri="{FF2B5EF4-FFF2-40B4-BE49-F238E27FC236}">
              <a16:creationId xmlns:a16="http://schemas.microsoft.com/office/drawing/2014/main" id="{C7B60786-2F79-4CD9-83A3-A56EB473ED8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66408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xdr:row>
      <xdr:rowOff>0</xdr:rowOff>
    </xdr:from>
    <xdr:to>
      <xdr:col>0</xdr:col>
      <xdr:colOff>142875</xdr:colOff>
      <xdr:row>268</xdr:row>
      <xdr:rowOff>142875</xdr:rowOff>
    </xdr:to>
    <xdr:pic>
      <xdr:nvPicPr>
        <xdr:cNvPr id="10784" name="Picture 10783">
          <a:extLst>
            <a:ext uri="{FF2B5EF4-FFF2-40B4-BE49-F238E27FC236}">
              <a16:creationId xmlns:a16="http://schemas.microsoft.com/office/drawing/2014/main" id="{E2C72496-817D-4952-BAE8-A0779E2D5E4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1475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xdr:row>
      <xdr:rowOff>0</xdr:rowOff>
    </xdr:from>
    <xdr:to>
      <xdr:col>0</xdr:col>
      <xdr:colOff>142875</xdr:colOff>
      <xdr:row>265</xdr:row>
      <xdr:rowOff>142875</xdr:rowOff>
    </xdr:to>
    <xdr:pic>
      <xdr:nvPicPr>
        <xdr:cNvPr id="10785" name="Picture 10784">
          <a:extLst>
            <a:ext uri="{FF2B5EF4-FFF2-40B4-BE49-F238E27FC236}">
              <a16:creationId xmlns:a16="http://schemas.microsoft.com/office/drawing/2014/main" id="{6F37EA7C-A641-4443-A861-605B2FD639C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0675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269</xdr:row>
      <xdr:rowOff>0</xdr:rowOff>
    </xdr:from>
    <xdr:to>
      <xdr:col>0</xdr:col>
      <xdr:colOff>142875</xdr:colOff>
      <xdr:row>269</xdr:row>
      <xdr:rowOff>142875</xdr:rowOff>
    </xdr:to>
    <xdr:pic>
      <xdr:nvPicPr>
        <xdr:cNvPr id="10786" name="Picture 10785">
          <a:extLst>
            <a:ext uri="{FF2B5EF4-FFF2-40B4-BE49-F238E27FC236}">
              <a16:creationId xmlns:a16="http://schemas.microsoft.com/office/drawing/2014/main" id="{AA0CE86D-B563-4C97-807E-1CFB0D5A0F3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1742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267</xdr:row>
      <xdr:rowOff>0</xdr:rowOff>
    </xdr:from>
    <xdr:to>
      <xdr:col>0</xdr:col>
      <xdr:colOff>142875</xdr:colOff>
      <xdr:row>267</xdr:row>
      <xdr:rowOff>142875</xdr:rowOff>
    </xdr:to>
    <xdr:pic>
      <xdr:nvPicPr>
        <xdr:cNvPr id="10787" name="Picture 10786">
          <a:extLst>
            <a:ext uri="{FF2B5EF4-FFF2-40B4-BE49-F238E27FC236}">
              <a16:creationId xmlns:a16="http://schemas.microsoft.com/office/drawing/2014/main" id="{CD96D55C-3EEB-4C0A-A37B-22B5A9A8E42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1208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271</xdr:row>
      <xdr:rowOff>0</xdr:rowOff>
    </xdr:from>
    <xdr:to>
      <xdr:col>0</xdr:col>
      <xdr:colOff>142875</xdr:colOff>
      <xdr:row>271</xdr:row>
      <xdr:rowOff>142875</xdr:rowOff>
    </xdr:to>
    <xdr:pic>
      <xdr:nvPicPr>
        <xdr:cNvPr id="10788" name="Picture 10787">
          <a:extLst>
            <a:ext uri="{FF2B5EF4-FFF2-40B4-BE49-F238E27FC236}">
              <a16:creationId xmlns:a16="http://schemas.microsoft.com/office/drawing/2014/main" id="{AC148681-EB28-47D3-BDB2-B0A8E31C54F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2275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266</xdr:row>
      <xdr:rowOff>0</xdr:rowOff>
    </xdr:from>
    <xdr:to>
      <xdr:col>0</xdr:col>
      <xdr:colOff>142875</xdr:colOff>
      <xdr:row>266</xdr:row>
      <xdr:rowOff>142875</xdr:rowOff>
    </xdr:to>
    <xdr:pic>
      <xdr:nvPicPr>
        <xdr:cNvPr id="10789" name="Picture 10788">
          <a:extLst>
            <a:ext uri="{FF2B5EF4-FFF2-40B4-BE49-F238E27FC236}">
              <a16:creationId xmlns:a16="http://schemas.microsoft.com/office/drawing/2014/main" id="{AE0E2ED7-03F3-400A-B476-9482E069941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0942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270</xdr:row>
      <xdr:rowOff>0</xdr:rowOff>
    </xdr:from>
    <xdr:to>
      <xdr:col>0</xdr:col>
      <xdr:colOff>142875</xdr:colOff>
      <xdr:row>270</xdr:row>
      <xdr:rowOff>142875</xdr:rowOff>
    </xdr:to>
    <xdr:pic>
      <xdr:nvPicPr>
        <xdr:cNvPr id="10790" name="Picture 10789">
          <a:extLst>
            <a:ext uri="{FF2B5EF4-FFF2-40B4-BE49-F238E27FC236}">
              <a16:creationId xmlns:a16="http://schemas.microsoft.com/office/drawing/2014/main" id="{1A99D916-1C8A-4B6D-A083-0600BD8CB5A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2009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296</xdr:row>
      <xdr:rowOff>0</xdr:rowOff>
    </xdr:from>
    <xdr:to>
      <xdr:col>0</xdr:col>
      <xdr:colOff>142875</xdr:colOff>
      <xdr:row>296</xdr:row>
      <xdr:rowOff>142875</xdr:rowOff>
    </xdr:to>
    <xdr:pic>
      <xdr:nvPicPr>
        <xdr:cNvPr id="10791" name="Picture 10790">
          <a:extLst>
            <a:ext uri="{FF2B5EF4-FFF2-40B4-BE49-F238E27FC236}">
              <a16:creationId xmlns:a16="http://schemas.microsoft.com/office/drawing/2014/main" id="{5945FF6F-4437-4042-A0A7-15EBBDD6741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8943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142875</xdr:colOff>
      <xdr:row>298</xdr:row>
      <xdr:rowOff>142875</xdr:rowOff>
    </xdr:to>
    <xdr:pic>
      <xdr:nvPicPr>
        <xdr:cNvPr id="10792" name="Picture 10791">
          <a:extLst>
            <a:ext uri="{FF2B5EF4-FFF2-40B4-BE49-F238E27FC236}">
              <a16:creationId xmlns:a16="http://schemas.microsoft.com/office/drawing/2014/main" id="{524F2310-2BC0-438B-B9FA-78A2C00403B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9476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0</xdr:rowOff>
    </xdr:from>
    <xdr:to>
      <xdr:col>0</xdr:col>
      <xdr:colOff>142875</xdr:colOff>
      <xdr:row>287</xdr:row>
      <xdr:rowOff>142875</xdr:rowOff>
    </xdr:to>
    <xdr:pic>
      <xdr:nvPicPr>
        <xdr:cNvPr id="10793" name="Picture 10792">
          <a:extLst>
            <a:ext uri="{FF2B5EF4-FFF2-40B4-BE49-F238E27FC236}">
              <a16:creationId xmlns:a16="http://schemas.microsoft.com/office/drawing/2014/main" id="{C8AFEF87-7B23-4F6B-9433-13090210D90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6542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xdr:row>
      <xdr:rowOff>0</xdr:rowOff>
    </xdr:from>
    <xdr:to>
      <xdr:col>0</xdr:col>
      <xdr:colOff>142875</xdr:colOff>
      <xdr:row>278</xdr:row>
      <xdr:rowOff>142875</xdr:rowOff>
    </xdr:to>
    <xdr:pic>
      <xdr:nvPicPr>
        <xdr:cNvPr id="10794" name="Picture 10793">
          <a:extLst>
            <a:ext uri="{FF2B5EF4-FFF2-40B4-BE49-F238E27FC236}">
              <a16:creationId xmlns:a16="http://schemas.microsoft.com/office/drawing/2014/main" id="{3BC8996B-650D-40C3-B0A5-EF7ED6C8664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4142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276</xdr:row>
      <xdr:rowOff>0</xdr:rowOff>
    </xdr:from>
    <xdr:to>
      <xdr:col>0</xdr:col>
      <xdr:colOff>142875</xdr:colOff>
      <xdr:row>276</xdr:row>
      <xdr:rowOff>142875</xdr:rowOff>
    </xdr:to>
    <xdr:pic>
      <xdr:nvPicPr>
        <xdr:cNvPr id="10795" name="Picture 10794">
          <a:extLst>
            <a:ext uri="{FF2B5EF4-FFF2-40B4-BE49-F238E27FC236}">
              <a16:creationId xmlns:a16="http://schemas.microsoft.com/office/drawing/2014/main" id="{7D523A52-F0A0-4EC9-A32C-46278CC3EE0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3609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0</xdr:rowOff>
    </xdr:from>
    <xdr:to>
      <xdr:col>0</xdr:col>
      <xdr:colOff>142875</xdr:colOff>
      <xdr:row>282</xdr:row>
      <xdr:rowOff>142875</xdr:rowOff>
    </xdr:to>
    <xdr:pic>
      <xdr:nvPicPr>
        <xdr:cNvPr id="10796" name="Picture 10795">
          <a:extLst>
            <a:ext uri="{FF2B5EF4-FFF2-40B4-BE49-F238E27FC236}">
              <a16:creationId xmlns:a16="http://schemas.microsoft.com/office/drawing/2014/main" id="{86789A0B-623C-4C80-BC15-CCDED193667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5209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0</xdr:rowOff>
    </xdr:from>
    <xdr:to>
      <xdr:col>0</xdr:col>
      <xdr:colOff>142875</xdr:colOff>
      <xdr:row>295</xdr:row>
      <xdr:rowOff>142875</xdr:rowOff>
    </xdr:to>
    <xdr:pic>
      <xdr:nvPicPr>
        <xdr:cNvPr id="10797" name="Picture 10796">
          <a:extLst>
            <a:ext uri="{FF2B5EF4-FFF2-40B4-BE49-F238E27FC236}">
              <a16:creationId xmlns:a16="http://schemas.microsoft.com/office/drawing/2014/main" id="{56FB17B8-230A-4ED6-B8CC-3E41511662D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8676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0</xdr:rowOff>
    </xdr:from>
    <xdr:to>
      <xdr:col>0</xdr:col>
      <xdr:colOff>142875</xdr:colOff>
      <xdr:row>289</xdr:row>
      <xdr:rowOff>142875</xdr:rowOff>
    </xdr:to>
    <xdr:pic>
      <xdr:nvPicPr>
        <xdr:cNvPr id="10798" name="Picture 10797">
          <a:extLst>
            <a:ext uri="{FF2B5EF4-FFF2-40B4-BE49-F238E27FC236}">
              <a16:creationId xmlns:a16="http://schemas.microsoft.com/office/drawing/2014/main" id="{EE2E2E91-D6DD-418A-A521-EDDA6039788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7076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0</xdr:rowOff>
    </xdr:from>
    <xdr:to>
      <xdr:col>0</xdr:col>
      <xdr:colOff>142875</xdr:colOff>
      <xdr:row>292</xdr:row>
      <xdr:rowOff>142875</xdr:rowOff>
    </xdr:to>
    <xdr:pic>
      <xdr:nvPicPr>
        <xdr:cNvPr id="10799" name="Picture 10798">
          <a:extLst>
            <a:ext uri="{FF2B5EF4-FFF2-40B4-BE49-F238E27FC236}">
              <a16:creationId xmlns:a16="http://schemas.microsoft.com/office/drawing/2014/main" id="{6C93FF5B-7B83-4C34-8CD7-66ED023C892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7876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0</xdr:rowOff>
    </xdr:from>
    <xdr:to>
      <xdr:col>0</xdr:col>
      <xdr:colOff>142875</xdr:colOff>
      <xdr:row>283</xdr:row>
      <xdr:rowOff>142875</xdr:rowOff>
    </xdr:to>
    <xdr:pic>
      <xdr:nvPicPr>
        <xdr:cNvPr id="10800" name="Picture 10799">
          <a:extLst>
            <a:ext uri="{FF2B5EF4-FFF2-40B4-BE49-F238E27FC236}">
              <a16:creationId xmlns:a16="http://schemas.microsoft.com/office/drawing/2014/main" id="{02F7EA4A-FEFD-4C39-8CEE-9EFE34DFFC6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5476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xdr:row>
      <xdr:rowOff>0</xdr:rowOff>
    </xdr:from>
    <xdr:to>
      <xdr:col>0</xdr:col>
      <xdr:colOff>142875</xdr:colOff>
      <xdr:row>279</xdr:row>
      <xdr:rowOff>142875</xdr:rowOff>
    </xdr:to>
    <xdr:pic>
      <xdr:nvPicPr>
        <xdr:cNvPr id="10801" name="Picture 10800">
          <a:extLst>
            <a:ext uri="{FF2B5EF4-FFF2-40B4-BE49-F238E27FC236}">
              <a16:creationId xmlns:a16="http://schemas.microsoft.com/office/drawing/2014/main" id="{005D61C2-84F0-4772-A1D2-21242D4045D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4409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0</xdr:rowOff>
    </xdr:from>
    <xdr:to>
      <xdr:col>0</xdr:col>
      <xdr:colOff>142875</xdr:colOff>
      <xdr:row>291</xdr:row>
      <xdr:rowOff>142875</xdr:rowOff>
    </xdr:to>
    <xdr:pic>
      <xdr:nvPicPr>
        <xdr:cNvPr id="10802" name="Picture 10801">
          <a:extLst>
            <a:ext uri="{FF2B5EF4-FFF2-40B4-BE49-F238E27FC236}">
              <a16:creationId xmlns:a16="http://schemas.microsoft.com/office/drawing/2014/main" id="{2D1A39AC-E942-4CFA-AB61-0F30F38EB20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7609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xdr:row>
      <xdr:rowOff>0</xdr:rowOff>
    </xdr:from>
    <xdr:to>
      <xdr:col>0</xdr:col>
      <xdr:colOff>142875</xdr:colOff>
      <xdr:row>284</xdr:row>
      <xdr:rowOff>142875</xdr:rowOff>
    </xdr:to>
    <xdr:pic>
      <xdr:nvPicPr>
        <xdr:cNvPr id="10803" name="Picture 10802">
          <a:extLst>
            <a:ext uri="{FF2B5EF4-FFF2-40B4-BE49-F238E27FC236}">
              <a16:creationId xmlns:a16="http://schemas.microsoft.com/office/drawing/2014/main" id="{6BF28F91-D960-40C2-A199-2F93851CBAA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57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285</xdr:row>
      <xdr:rowOff>0</xdr:rowOff>
    </xdr:from>
    <xdr:to>
      <xdr:col>0</xdr:col>
      <xdr:colOff>142875</xdr:colOff>
      <xdr:row>285</xdr:row>
      <xdr:rowOff>142875</xdr:rowOff>
    </xdr:to>
    <xdr:pic>
      <xdr:nvPicPr>
        <xdr:cNvPr id="10804" name="Picture 10803">
          <a:extLst>
            <a:ext uri="{FF2B5EF4-FFF2-40B4-BE49-F238E27FC236}">
              <a16:creationId xmlns:a16="http://schemas.microsoft.com/office/drawing/2014/main" id="{BF9A4145-6ABD-40D9-8A45-9A844C1824D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600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xdr:row>
      <xdr:rowOff>0</xdr:rowOff>
    </xdr:from>
    <xdr:to>
      <xdr:col>0</xdr:col>
      <xdr:colOff>142875</xdr:colOff>
      <xdr:row>277</xdr:row>
      <xdr:rowOff>142875</xdr:rowOff>
    </xdr:to>
    <xdr:pic>
      <xdr:nvPicPr>
        <xdr:cNvPr id="10805" name="Picture 10804">
          <a:extLst>
            <a:ext uri="{FF2B5EF4-FFF2-40B4-BE49-F238E27FC236}">
              <a16:creationId xmlns:a16="http://schemas.microsoft.com/office/drawing/2014/main" id="{C802E791-7371-4DCB-9279-4917AC3E58C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3875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xdr:row>
      <xdr:rowOff>0</xdr:rowOff>
    </xdr:from>
    <xdr:to>
      <xdr:col>0</xdr:col>
      <xdr:colOff>142875</xdr:colOff>
      <xdr:row>297</xdr:row>
      <xdr:rowOff>142875</xdr:rowOff>
    </xdr:to>
    <xdr:pic>
      <xdr:nvPicPr>
        <xdr:cNvPr id="10806" name="Picture 10805">
          <a:extLst>
            <a:ext uri="{FF2B5EF4-FFF2-40B4-BE49-F238E27FC236}">
              <a16:creationId xmlns:a16="http://schemas.microsoft.com/office/drawing/2014/main" id="{D05D040D-FC71-4D05-83E0-5A17ACF2DE2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9209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288</xdr:row>
      <xdr:rowOff>0</xdr:rowOff>
    </xdr:from>
    <xdr:to>
      <xdr:col>0</xdr:col>
      <xdr:colOff>142875</xdr:colOff>
      <xdr:row>288</xdr:row>
      <xdr:rowOff>142875</xdr:rowOff>
    </xdr:to>
    <xdr:pic>
      <xdr:nvPicPr>
        <xdr:cNvPr id="10807" name="Picture 10806">
          <a:extLst>
            <a:ext uri="{FF2B5EF4-FFF2-40B4-BE49-F238E27FC236}">
              <a16:creationId xmlns:a16="http://schemas.microsoft.com/office/drawing/2014/main" id="{3F220E2D-6274-45E5-9A53-234BB3C21A8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6809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293</xdr:row>
      <xdr:rowOff>0</xdr:rowOff>
    </xdr:from>
    <xdr:to>
      <xdr:col>0</xdr:col>
      <xdr:colOff>142875</xdr:colOff>
      <xdr:row>293</xdr:row>
      <xdr:rowOff>142875</xdr:rowOff>
    </xdr:to>
    <xdr:pic>
      <xdr:nvPicPr>
        <xdr:cNvPr id="10808" name="Picture 10807">
          <a:extLst>
            <a:ext uri="{FF2B5EF4-FFF2-40B4-BE49-F238E27FC236}">
              <a16:creationId xmlns:a16="http://schemas.microsoft.com/office/drawing/2014/main" id="{ACA41759-6811-4B27-8891-4D7A0DF1BCF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8143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286</xdr:row>
      <xdr:rowOff>0</xdr:rowOff>
    </xdr:from>
    <xdr:to>
      <xdr:col>0</xdr:col>
      <xdr:colOff>142875</xdr:colOff>
      <xdr:row>286</xdr:row>
      <xdr:rowOff>142875</xdr:rowOff>
    </xdr:to>
    <xdr:pic>
      <xdr:nvPicPr>
        <xdr:cNvPr id="10809" name="Picture 10808">
          <a:extLst>
            <a:ext uri="{FF2B5EF4-FFF2-40B4-BE49-F238E27FC236}">
              <a16:creationId xmlns:a16="http://schemas.microsoft.com/office/drawing/2014/main" id="{173DE2AF-6A07-4683-A86C-03CA61ADE54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6276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290</xdr:row>
      <xdr:rowOff>0</xdr:rowOff>
    </xdr:from>
    <xdr:to>
      <xdr:col>0</xdr:col>
      <xdr:colOff>142875</xdr:colOff>
      <xdr:row>290</xdr:row>
      <xdr:rowOff>142875</xdr:rowOff>
    </xdr:to>
    <xdr:pic>
      <xdr:nvPicPr>
        <xdr:cNvPr id="10810" name="Picture 10809">
          <a:extLst>
            <a:ext uri="{FF2B5EF4-FFF2-40B4-BE49-F238E27FC236}">
              <a16:creationId xmlns:a16="http://schemas.microsoft.com/office/drawing/2014/main" id="{0D71DBF2-4C49-4404-BEF6-622ED385C3C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77343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0</xdr:rowOff>
    </xdr:from>
    <xdr:to>
      <xdr:col>0</xdr:col>
      <xdr:colOff>142875</xdr:colOff>
      <xdr:row>315</xdr:row>
      <xdr:rowOff>142875</xdr:rowOff>
    </xdr:to>
    <xdr:pic>
      <xdr:nvPicPr>
        <xdr:cNvPr id="10811" name="Picture 10810">
          <a:extLst>
            <a:ext uri="{FF2B5EF4-FFF2-40B4-BE49-F238E27FC236}">
              <a16:creationId xmlns:a16="http://schemas.microsoft.com/office/drawing/2014/main" id="{81A3A043-9EFD-49FA-B51E-EEC8CC6BCA8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401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xdr:row>
      <xdr:rowOff>0</xdr:rowOff>
    </xdr:from>
    <xdr:to>
      <xdr:col>0</xdr:col>
      <xdr:colOff>142875</xdr:colOff>
      <xdr:row>309</xdr:row>
      <xdr:rowOff>142875</xdr:rowOff>
    </xdr:to>
    <xdr:pic>
      <xdr:nvPicPr>
        <xdr:cNvPr id="10812" name="Picture 10811">
          <a:extLst>
            <a:ext uri="{FF2B5EF4-FFF2-40B4-BE49-F238E27FC236}">
              <a16:creationId xmlns:a16="http://schemas.microsoft.com/office/drawing/2014/main" id="{57BC6DAC-C0DD-4B46-AA6E-E6CB7977E79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2410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0</xdr:rowOff>
    </xdr:from>
    <xdr:to>
      <xdr:col>0</xdr:col>
      <xdr:colOff>142875</xdr:colOff>
      <xdr:row>311</xdr:row>
      <xdr:rowOff>142875</xdr:rowOff>
    </xdr:to>
    <xdr:pic>
      <xdr:nvPicPr>
        <xdr:cNvPr id="10813" name="Picture 10812">
          <a:extLst>
            <a:ext uri="{FF2B5EF4-FFF2-40B4-BE49-F238E27FC236}">
              <a16:creationId xmlns:a16="http://schemas.microsoft.com/office/drawing/2014/main" id="{820E2BE5-163D-4509-B022-31088DCAB45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2943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0</xdr:rowOff>
    </xdr:from>
    <xdr:to>
      <xdr:col>0</xdr:col>
      <xdr:colOff>142875</xdr:colOff>
      <xdr:row>307</xdr:row>
      <xdr:rowOff>142875</xdr:rowOff>
    </xdr:to>
    <xdr:pic>
      <xdr:nvPicPr>
        <xdr:cNvPr id="10814" name="Picture 10813">
          <a:extLst>
            <a:ext uri="{FF2B5EF4-FFF2-40B4-BE49-F238E27FC236}">
              <a16:creationId xmlns:a16="http://schemas.microsoft.com/office/drawing/2014/main" id="{F291CAD5-71DC-4591-AD49-B2B2DB52C17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1876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316</xdr:row>
      <xdr:rowOff>0</xdr:rowOff>
    </xdr:from>
    <xdr:to>
      <xdr:col>0</xdr:col>
      <xdr:colOff>142875</xdr:colOff>
      <xdr:row>316</xdr:row>
      <xdr:rowOff>142875</xdr:rowOff>
    </xdr:to>
    <xdr:pic>
      <xdr:nvPicPr>
        <xdr:cNvPr id="10815" name="Picture 10814">
          <a:extLst>
            <a:ext uri="{FF2B5EF4-FFF2-40B4-BE49-F238E27FC236}">
              <a16:creationId xmlns:a16="http://schemas.microsoft.com/office/drawing/2014/main" id="{2629F006-8FCB-4719-A595-499BEE8EDCE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4277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xdr:row>
      <xdr:rowOff>0</xdr:rowOff>
    </xdr:from>
    <xdr:to>
      <xdr:col>0</xdr:col>
      <xdr:colOff>142875</xdr:colOff>
      <xdr:row>313</xdr:row>
      <xdr:rowOff>142875</xdr:rowOff>
    </xdr:to>
    <xdr:pic>
      <xdr:nvPicPr>
        <xdr:cNvPr id="10816" name="Picture 10815">
          <a:extLst>
            <a:ext uri="{FF2B5EF4-FFF2-40B4-BE49-F238E27FC236}">
              <a16:creationId xmlns:a16="http://schemas.microsoft.com/office/drawing/2014/main" id="{EAF7A4AB-67A6-41D0-9602-7536F77BC0E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3477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xdr:row>
      <xdr:rowOff>0</xdr:rowOff>
    </xdr:from>
    <xdr:to>
      <xdr:col>0</xdr:col>
      <xdr:colOff>142875</xdr:colOff>
      <xdr:row>308</xdr:row>
      <xdr:rowOff>142875</xdr:rowOff>
    </xdr:to>
    <xdr:pic>
      <xdr:nvPicPr>
        <xdr:cNvPr id="10817" name="Picture 10816">
          <a:extLst>
            <a:ext uri="{FF2B5EF4-FFF2-40B4-BE49-F238E27FC236}">
              <a16:creationId xmlns:a16="http://schemas.microsoft.com/office/drawing/2014/main" id="{66FE5D7F-6BF3-4165-9E65-F7B307D0192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2143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0</xdr:rowOff>
    </xdr:from>
    <xdr:to>
      <xdr:col>0</xdr:col>
      <xdr:colOff>142875</xdr:colOff>
      <xdr:row>318</xdr:row>
      <xdr:rowOff>142875</xdr:rowOff>
    </xdr:to>
    <xdr:pic>
      <xdr:nvPicPr>
        <xdr:cNvPr id="10818" name="Picture 10817">
          <a:extLst>
            <a:ext uri="{FF2B5EF4-FFF2-40B4-BE49-F238E27FC236}">
              <a16:creationId xmlns:a16="http://schemas.microsoft.com/office/drawing/2014/main" id="{BBD4AFFB-9501-45BD-8DE2-23E3E3B0582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4810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142875</xdr:colOff>
      <xdr:row>312</xdr:row>
      <xdr:rowOff>142875</xdr:rowOff>
    </xdr:to>
    <xdr:pic>
      <xdr:nvPicPr>
        <xdr:cNvPr id="10819" name="Picture 10818">
          <a:extLst>
            <a:ext uri="{FF2B5EF4-FFF2-40B4-BE49-F238E27FC236}">
              <a16:creationId xmlns:a16="http://schemas.microsoft.com/office/drawing/2014/main" id="{D3922181-3B67-42A5-AF91-89C53C6281D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3210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0</xdr:rowOff>
    </xdr:from>
    <xdr:to>
      <xdr:col>0</xdr:col>
      <xdr:colOff>142875</xdr:colOff>
      <xdr:row>310</xdr:row>
      <xdr:rowOff>142875</xdr:rowOff>
    </xdr:to>
    <xdr:pic>
      <xdr:nvPicPr>
        <xdr:cNvPr id="10820" name="Picture 10819">
          <a:extLst>
            <a:ext uri="{FF2B5EF4-FFF2-40B4-BE49-F238E27FC236}">
              <a16:creationId xmlns:a16="http://schemas.microsoft.com/office/drawing/2014/main" id="{7226A07C-26AC-46C7-8A8D-E2517FAD494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2677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xdr:row>
      <xdr:rowOff>0</xdr:rowOff>
    </xdr:from>
    <xdr:to>
      <xdr:col>0</xdr:col>
      <xdr:colOff>142875</xdr:colOff>
      <xdr:row>306</xdr:row>
      <xdr:rowOff>142875</xdr:rowOff>
    </xdr:to>
    <xdr:pic>
      <xdr:nvPicPr>
        <xdr:cNvPr id="10821" name="Picture 10820">
          <a:extLst>
            <a:ext uri="{FF2B5EF4-FFF2-40B4-BE49-F238E27FC236}">
              <a16:creationId xmlns:a16="http://schemas.microsoft.com/office/drawing/2014/main" id="{103F6959-2576-408F-81AC-56B7066E47E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1610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0</xdr:rowOff>
    </xdr:from>
    <xdr:to>
      <xdr:col>0</xdr:col>
      <xdr:colOff>142875</xdr:colOff>
      <xdr:row>317</xdr:row>
      <xdr:rowOff>142875</xdr:rowOff>
    </xdr:to>
    <xdr:pic>
      <xdr:nvPicPr>
        <xdr:cNvPr id="10822" name="Picture 10821">
          <a:extLst>
            <a:ext uri="{FF2B5EF4-FFF2-40B4-BE49-F238E27FC236}">
              <a16:creationId xmlns:a16="http://schemas.microsoft.com/office/drawing/2014/main" id="{FA1A42FF-882C-4E96-80C0-88B6EE69A52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4543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0</xdr:rowOff>
    </xdr:from>
    <xdr:to>
      <xdr:col>0</xdr:col>
      <xdr:colOff>142875</xdr:colOff>
      <xdr:row>314</xdr:row>
      <xdr:rowOff>142875</xdr:rowOff>
    </xdr:to>
    <xdr:pic>
      <xdr:nvPicPr>
        <xdr:cNvPr id="10823" name="Picture 10822">
          <a:extLst>
            <a:ext uri="{FF2B5EF4-FFF2-40B4-BE49-F238E27FC236}">
              <a16:creationId xmlns:a16="http://schemas.microsoft.com/office/drawing/2014/main" id="{FD27C319-36FA-4C87-8C6B-B5884DA138C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3743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324</xdr:row>
      <xdr:rowOff>0</xdr:rowOff>
    </xdr:from>
    <xdr:to>
      <xdr:col>0</xdr:col>
      <xdr:colOff>142875</xdr:colOff>
      <xdr:row>324</xdr:row>
      <xdr:rowOff>142875</xdr:rowOff>
    </xdr:to>
    <xdr:pic>
      <xdr:nvPicPr>
        <xdr:cNvPr id="10824" name="Picture 10823">
          <a:extLst>
            <a:ext uri="{FF2B5EF4-FFF2-40B4-BE49-F238E27FC236}">
              <a16:creationId xmlns:a16="http://schemas.microsoft.com/office/drawing/2014/main" id="{1179BBD3-BE17-4206-9476-A16121DEC11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6410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0</xdr:rowOff>
    </xdr:from>
    <xdr:to>
      <xdr:col>0</xdr:col>
      <xdr:colOff>142875</xdr:colOff>
      <xdr:row>326</xdr:row>
      <xdr:rowOff>142875</xdr:rowOff>
    </xdr:to>
    <xdr:pic>
      <xdr:nvPicPr>
        <xdr:cNvPr id="10825" name="Picture 10824">
          <a:extLst>
            <a:ext uri="{FF2B5EF4-FFF2-40B4-BE49-F238E27FC236}">
              <a16:creationId xmlns:a16="http://schemas.microsoft.com/office/drawing/2014/main" id="{AF4CB954-0809-41F6-9D55-BEC743BAC78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6944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xdr:row>
      <xdr:rowOff>0</xdr:rowOff>
    </xdr:from>
    <xdr:to>
      <xdr:col>0</xdr:col>
      <xdr:colOff>142875</xdr:colOff>
      <xdr:row>320</xdr:row>
      <xdr:rowOff>142875</xdr:rowOff>
    </xdr:to>
    <xdr:pic>
      <xdr:nvPicPr>
        <xdr:cNvPr id="10826" name="Picture 10825">
          <a:extLst>
            <a:ext uri="{FF2B5EF4-FFF2-40B4-BE49-F238E27FC236}">
              <a16:creationId xmlns:a16="http://schemas.microsoft.com/office/drawing/2014/main" id="{467771AC-7096-4069-877E-9F14D70F3BA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534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xdr:row>
      <xdr:rowOff>0</xdr:rowOff>
    </xdr:from>
    <xdr:to>
      <xdr:col>0</xdr:col>
      <xdr:colOff>142875</xdr:colOff>
      <xdr:row>321</xdr:row>
      <xdr:rowOff>142875</xdr:rowOff>
    </xdr:to>
    <xdr:pic>
      <xdr:nvPicPr>
        <xdr:cNvPr id="10827" name="Picture 10826">
          <a:extLst>
            <a:ext uri="{FF2B5EF4-FFF2-40B4-BE49-F238E27FC236}">
              <a16:creationId xmlns:a16="http://schemas.microsoft.com/office/drawing/2014/main" id="{32C68A5B-0737-4421-959E-BE278C78EBC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5610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325</xdr:row>
      <xdr:rowOff>0</xdr:rowOff>
    </xdr:from>
    <xdr:to>
      <xdr:col>0</xdr:col>
      <xdr:colOff>142875</xdr:colOff>
      <xdr:row>325</xdr:row>
      <xdr:rowOff>142875</xdr:rowOff>
    </xdr:to>
    <xdr:pic>
      <xdr:nvPicPr>
        <xdr:cNvPr id="10828" name="Picture 10827">
          <a:extLst>
            <a:ext uri="{FF2B5EF4-FFF2-40B4-BE49-F238E27FC236}">
              <a16:creationId xmlns:a16="http://schemas.microsoft.com/office/drawing/2014/main" id="{7F129B03-45F9-45A6-A3A3-BF4D9D09B38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6677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322</xdr:row>
      <xdr:rowOff>0</xdr:rowOff>
    </xdr:from>
    <xdr:to>
      <xdr:col>0</xdr:col>
      <xdr:colOff>142875</xdr:colOff>
      <xdr:row>322</xdr:row>
      <xdr:rowOff>142875</xdr:rowOff>
    </xdr:to>
    <xdr:pic>
      <xdr:nvPicPr>
        <xdr:cNvPr id="10829" name="Picture 10828">
          <a:extLst>
            <a:ext uri="{FF2B5EF4-FFF2-40B4-BE49-F238E27FC236}">
              <a16:creationId xmlns:a16="http://schemas.microsoft.com/office/drawing/2014/main" id="{DACC9DB8-96A6-4D02-AEDF-252AF04A0F1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5877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0</xdr:rowOff>
    </xdr:from>
    <xdr:to>
      <xdr:col>0</xdr:col>
      <xdr:colOff>142875</xdr:colOff>
      <xdr:row>328</xdr:row>
      <xdr:rowOff>142875</xdr:rowOff>
    </xdr:to>
    <xdr:pic>
      <xdr:nvPicPr>
        <xdr:cNvPr id="10830" name="Picture 10829">
          <a:extLst>
            <a:ext uri="{FF2B5EF4-FFF2-40B4-BE49-F238E27FC236}">
              <a16:creationId xmlns:a16="http://schemas.microsoft.com/office/drawing/2014/main" id="{A16D71E8-BA1C-4E6C-A0EC-8BDE1135F0C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7477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0</xdr:rowOff>
    </xdr:from>
    <xdr:to>
      <xdr:col>0</xdr:col>
      <xdr:colOff>142875</xdr:colOff>
      <xdr:row>329</xdr:row>
      <xdr:rowOff>142875</xdr:rowOff>
    </xdr:to>
    <xdr:pic>
      <xdr:nvPicPr>
        <xdr:cNvPr id="10831" name="Picture 10830">
          <a:extLst>
            <a:ext uri="{FF2B5EF4-FFF2-40B4-BE49-F238E27FC236}">
              <a16:creationId xmlns:a16="http://schemas.microsoft.com/office/drawing/2014/main" id="{926FB7E6-9FAA-4A1B-9A68-BD9549C92FD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7744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xdr:row>
      <xdr:rowOff>0</xdr:rowOff>
    </xdr:from>
    <xdr:to>
      <xdr:col>0</xdr:col>
      <xdr:colOff>142875</xdr:colOff>
      <xdr:row>338</xdr:row>
      <xdr:rowOff>142875</xdr:rowOff>
    </xdr:to>
    <xdr:pic>
      <xdr:nvPicPr>
        <xdr:cNvPr id="10832" name="Picture 10831">
          <a:extLst>
            <a:ext uri="{FF2B5EF4-FFF2-40B4-BE49-F238E27FC236}">
              <a16:creationId xmlns:a16="http://schemas.microsoft.com/office/drawing/2014/main" id="{51CD8DD7-9559-4A0A-BC10-A26518B93A8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0144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0</xdr:rowOff>
    </xdr:from>
    <xdr:to>
      <xdr:col>0</xdr:col>
      <xdr:colOff>142875</xdr:colOff>
      <xdr:row>344</xdr:row>
      <xdr:rowOff>142875</xdr:rowOff>
    </xdr:to>
    <xdr:pic>
      <xdr:nvPicPr>
        <xdr:cNvPr id="10833" name="Picture 10832">
          <a:extLst>
            <a:ext uri="{FF2B5EF4-FFF2-40B4-BE49-F238E27FC236}">
              <a16:creationId xmlns:a16="http://schemas.microsoft.com/office/drawing/2014/main" id="{C7FA6001-19BE-44CA-9206-1E544698462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1744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xdr:row>
      <xdr:rowOff>0</xdr:rowOff>
    </xdr:from>
    <xdr:to>
      <xdr:col>0</xdr:col>
      <xdr:colOff>142875</xdr:colOff>
      <xdr:row>340</xdr:row>
      <xdr:rowOff>142875</xdr:rowOff>
    </xdr:to>
    <xdr:pic>
      <xdr:nvPicPr>
        <xdr:cNvPr id="10834" name="Picture 10833">
          <a:extLst>
            <a:ext uri="{FF2B5EF4-FFF2-40B4-BE49-F238E27FC236}">
              <a16:creationId xmlns:a16="http://schemas.microsoft.com/office/drawing/2014/main" id="{F49600DF-5C42-4158-AEFD-950473D405A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067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0</xdr:rowOff>
    </xdr:from>
    <xdr:to>
      <xdr:col>0</xdr:col>
      <xdr:colOff>142875</xdr:colOff>
      <xdr:row>343</xdr:row>
      <xdr:rowOff>142875</xdr:rowOff>
    </xdr:to>
    <xdr:pic>
      <xdr:nvPicPr>
        <xdr:cNvPr id="10835" name="Picture 10834">
          <a:extLst>
            <a:ext uri="{FF2B5EF4-FFF2-40B4-BE49-F238E27FC236}">
              <a16:creationId xmlns:a16="http://schemas.microsoft.com/office/drawing/2014/main" id="{F06FAAF4-5E37-4632-B820-41602F466BE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1478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0</xdr:rowOff>
    </xdr:from>
    <xdr:to>
      <xdr:col>0</xdr:col>
      <xdr:colOff>142875</xdr:colOff>
      <xdr:row>342</xdr:row>
      <xdr:rowOff>142875</xdr:rowOff>
    </xdr:to>
    <xdr:pic>
      <xdr:nvPicPr>
        <xdr:cNvPr id="10836" name="Picture 10835">
          <a:extLst>
            <a:ext uri="{FF2B5EF4-FFF2-40B4-BE49-F238E27FC236}">
              <a16:creationId xmlns:a16="http://schemas.microsoft.com/office/drawing/2014/main" id="{41066D3D-2083-4549-A331-141572BAC21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1211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xdr:row>
      <xdr:rowOff>0</xdr:rowOff>
    </xdr:from>
    <xdr:to>
      <xdr:col>0</xdr:col>
      <xdr:colOff>142875</xdr:colOff>
      <xdr:row>345</xdr:row>
      <xdr:rowOff>142875</xdr:rowOff>
    </xdr:to>
    <xdr:pic>
      <xdr:nvPicPr>
        <xdr:cNvPr id="10837" name="Picture 10836">
          <a:extLst>
            <a:ext uri="{FF2B5EF4-FFF2-40B4-BE49-F238E27FC236}">
              <a16:creationId xmlns:a16="http://schemas.microsoft.com/office/drawing/2014/main" id="{09442475-B12F-41E3-93F5-F5E487D82B5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201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0</xdr:rowOff>
    </xdr:from>
    <xdr:to>
      <xdr:col>0</xdr:col>
      <xdr:colOff>142875</xdr:colOff>
      <xdr:row>339</xdr:row>
      <xdr:rowOff>142875</xdr:rowOff>
    </xdr:to>
    <xdr:pic>
      <xdr:nvPicPr>
        <xdr:cNvPr id="10838" name="Picture 10837">
          <a:extLst>
            <a:ext uri="{FF2B5EF4-FFF2-40B4-BE49-F238E27FC236}">
              <a16:creationId xmlns:a16="http://schemas.microsoft.com/office/drawing/2014/main" id="{E27AC9E6-D69F-423A-8B8D-557A3966788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0411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0</xdr:rowOff>
    </xdr:from>
    <xdr:to>
      <xdr:col>0</xdr:col>
      <xdr:colOff>142875</xdr:colOff>
      <xdr:row>346</xdr:row>
      <xdr:rowOff>142875</xdr:rowOff>
    </xdr:to>
    <xdr:pic>
      <xdr:nvPicPr>
        <xdr:cNvPr id="10839" name="Picture 10838">
          <a:extLst>
            <a:ext uri="{FF2B5EF4-FFF2-40B4-BE49-F238E27FC236}">
              <a16:creationId xmlns:a16="http://schemas.microsoft.com/office/drawing/2014/main" id="{DD94A924-AE83-405A-A543-EE4CA192862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2278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0</xdr:rowOff>
    </xdr:from>
    <xdr:to>
      <xdr:col>0</xdr:col>
      <xdr:colOff>142875</xdr:colOff>
      <xdr:row>341</xdr:row>
      <xdr:rowOff>142875</xdr:rowOff>
    </xdr:to>
    <xdr:pic>
      <xdr:nvPicPr>
        <xdr:cNvPr id="10840" name="Picture 10839">
          <a:extLst>
            <a:ext uri="{FF2B5EF4-FFF2-40B4-BE49-F238E27FC236}">
              <a16:creationId xmlns:a16="http://schemas.microsoft.com/office/drawing/2014/main" id="{CA02878F-E904-4C52-AA0C-97ADBA6CDE5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0944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0</xdr:rowOff>
    </xdr:from>
    <xdr:to>
      <xdr:col>0</xdr:col>
      <xdr:colOff>142875</xdr:colOff>
      <xdr:row>347</xdr:row>
      <xdr:rowOff>142875</xdr:rowOff>
    </xdr:to>
    <xdr:pic>
      <xdr:nvPicPr>
        <xdr:cNvPr id="10841" name="Picture 10840">
          <a:extLst>
            <a:ext uri="{FF2B5EF4-FFF2-40B4-BE49-F238E27FC236}">
              <a16:creationId xmlns:a16="http://schemas.microsoft.com/office/drawing/2014/main" id="{07FE23C3-E0E4-4824-8C96-EE8479556E1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2544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142875</xdr:colOff>
      <xdr:row>330</xdr:row>
      <xdr:rowOff>142875</xdr:rowOff>
    </xdr:to>
    <xdr:pic>
      <xdr:nvPicPr>
        <xdr:cNvPr id="10842" name="Picture 10841">
          <a:extLst>
            <a:ext uri="{FF2B5EF4-FFF2-40B4-BE49-F238E27FC236}">
              <a16:creationId xmlns:a16="http://schemas.microsoft.com/office/drawing/2014/main" id="{55BC3152-F95D-4F9B-B0F1-C4CB4FAD9A0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801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337</xdr:row>
      <xdr:rowOff>0</xdr:rowOff>
    </xdr:from>
    <xdr:to>
      <xdr:col>0</xdr:col>
      <xdr:colOff>142875</xdr:colOff>
      <xdr:row>337</xdr:row>
      <xdr:rowOff>142875</xdr:rowOff>
    </xdr:to>
    <xdr:pic>
      <xdr:nvPicPr>
        <xdr:cNvPr id="10843" name="Picture 10842">
          <a:extLst>
            <a:ext uri="{FF2B5EF4-FFF2-40B4-BE49-F238E27FC236}">
              <a16:creationId xmlns:a16="http://schemas.microsoft.com/office/drawing/2014/main" id="{8757C233-3329-46D1-804B-DE947827449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9877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0</xdr:col>
      <xdr:colOff>142875</xdr:colOff>
      <xdr:row>331</xdr:row>
      <xdr:rowOff>142875</xdr:rowOff>
    </xdr:to>
    <xdr:pic>
      <xdr:nvPicPr>
        <xdr:cNvPr id="10844" name="Picture 10843">
          <a:extLst>
            <a:ext uri="{FF2B5EF4-FFF2-40B4-BE49-F238E27FC236}">
              <a16:creationId xmlns:a16="http://schemas.microsoft.com/office/drawing/2014/main" id="{B97D8224-2D13-4C0A-AACC-E31FC830B04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8277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xdr:row>
      <xdr:rowOff>0</xdr:rowOff>
    </xdr:from>
    <xdr:to>
      <xdr:col>0</xdr:col>
      <xdr:colOff>142875</xdr:colOff>
      <xdr:row>336</xdr:row>
      <xdr:rowOff>142875</xdr:rowOff>
    </xdr:to>
    <xdr:pic>
      <xdr:nvPicPr>
        <xdr:cNvPr id="10845" name="Picture 10844">
          <a:extLst>
            <a:ext uri="{FF2B5EF4-FFF2-40B4-BE49-F238E27FC236}">
              <a16:creationId xmlns:a16="http://schemas.microsoft.com/office/drawing/2014/main" id="{E96DDEBF-8C5B-4A52-B306-B1A29270BF6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9611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0</xdr:rowOff>
    </xdr:from>
    <xdr:to>
      <xdr:col>0</xdr:col>
      <xdr:colOff>142875</xdr:colOff>
      <xdr:row>332</xdr:row>
      <xdr:rowOff>142875</xdr:rowOff>
    </xdr:to>
    <xdr:pic>
      <xdr:nvPicPr>
        <xdr:cNvPr id="10846" name="Picture 10845">
          <a:extLst>
            <a:ext uri="{FF2B5EF4-FFF2-40B4-BE49-F238E27FC236}">
              <a16:creationId xmlns:a16="http://schemas.microsoft.com/office/drawing/2014/main" id="{D4190CDB-9CEE-4133-BB08-8F5E9B884A2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8544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xdr:row>
      <xdr:rowOff>0</xdr:rowOff>
    </xdr:from>
    <xdr:to>
      <xdr:col>0</xdr:col>
      <xdr:colOff>142875</xdr:colOff>
      <xdr:row>335</xdr:row>
      <xdr:rowOff>142875</xdr:rowOff>
    </xdr:to>
    <xdr:pic>
      <xdr:nvPicPr>
        <xdr:cNvPr id="10847" name="Picture 10846">
          <a:extLst>
            <a:ext uri="{FF2B5EF4-FFF2-40B4-BE49-F238E27FC236}">
              <a16:creationId xmlns:a16="http://schemas.microsoft.com/office/drawing/2014/main" id="{923B385E-4A89-4130-B361-C4835F58BAA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934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0</xdr:rowOff>
    </xdr:from>
    <xdr:to>
      <xdr:col>0</xdr:col>
      <xdr:colOff>142875</xdr:colOff>
      <xdr:row>333</xdr:row>
      <xdr:rowOff>142875</xdr:rowOff>
    </xdr:to>
    <xdr:pic>
      <xdr:nvPicPr>
        <xdr:cNvPr id="10848" name="Picture 10847">
          <a:extLst>
            <a:ext uri="{FF2B5EF4-FFF2-40B4-BE49-F238E27FC236}">
              <a16:creationId xmlns:a16="http://schemas.microsoft.com/office/drawing/2014/main" id="{5364F834-8295-48B3-8844-B4182674C1D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8811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xdr:row>
      <xdr:rowOff>0</xdr:rowOff>
    </xdr:from>
    <xdr:to>
      <xdr:col>0</xdr:col>
      <xdr:colOff>142875</xdr:colOff>
      <xdr:row>334</xdr:row>
      <xdr:rowOff>142875</xdr:rowOff>
    </xdr:to>
    <xdr:pic>
      <xdr:nvPicPr>
        <xdr:cNvPr id="10849" name="Picture 10848">
          <a:extLst>
            <a:ext uri="{FF2B5EF4-FFF2-40B4-BE49-F238E27FC236}">
              <a16:creationId xmlns:a16="http://schemas.microsoft.com/office/drawing/2014/main" id="{61684F96-F531-4ED0-9CC0-52248C57C3F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89077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353</xdr:row>
      <xdr:rowOff>0</xdr:rowOff>
    </xdr:from>
    <xdr:to>
      <xdr:col>0</xdr:col>
      <xdr:colOff>142875</xdr:colOff>
      <xdr:row>353</xdr:row>
      <xdr:rowOff>142875</xdr:rowOff>
    </xdr:to>
    <xdr:pic>
      <xdr:nvPicPr>
        <xdr:cNvPr id="10850" name="Picture 10849">
          <a:extLst>
            <a:ext uri="{FF2B5EF4-FFF2-40B4-BE49-F238E27FC236}">
              <a16:creationId xmlns:a16="http://schemas.microsoft.com/office/drawing/2014/main" id="{CF1A5F48-65AD-4AC9-ADB4-324C2E4B2BE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4145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356</xdr:row>
      <xdr:rowOff>0</xdr:rowOff>
    </xdr:from>
    <xdr:to>
      <xdr:col>0</xdr:col>
      <xdr:colOff>142875</xdr:colOff>
      <xdr:row>356</xdr:row>
      <xdr:rowOff>142875</xdr:rowOff>
    </xdr:to>
    <xdr:pic>
      <xdr:nvPicPr>
        <xdr:cNvPr id="10851" name="Picture 10850">
          <a:extLst>
            <a:ext uri="{FF2B5EF4-FFF2-40B4-BE49-F238E27FC236}">
              <a16:creationId xmlns:a16="http://schemas.microsoft.com/office/drawing/2014/main" id="{7ABF0FE4-8734-433B-9F79-03BCE86CE32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4945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xdr:row>
      <xdr:rowOff>0</xdr:rowOff>
    </xdr:from>
    <xdr:to>
      <xdr:col>0</xdr:col>
      <xdr:colOff>142875</xdr:colOff>
      <xdr:row>355</xdr:row>
      <xdr:rowOff>142875</xdr:rowOff>
    </xdr:to>
    <xdr:pic>
      <xdr:nvPicPr>
        <xdr:cNvPr id="10852" name="Picture 10851">
          <a:extLst>
            <a:ext uri="{FF2B5EF4-FFF2-40B4-BE49-F238E27FC236}">
              <a16:creationId xmlns:a16="http://schemas.microsoft.com/office/drawing/2014/main" id="{B152A030-7A85-40AC-9627-8D4652E3ACA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467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xdr:row>
      <xdr:rowOff>0</xdr:rowOff>
    </xdr:from>
    <xdr:to>
      <xdr:col>0</xdr:col>
      <xdr:colOff>142875</xdr:colOff>
      <xdr:row>354</xdr:row>
      <xdr:rowOff>142875</xdr:rowOff>
    </xdr:to>
    <xdr:pic>
      <xdr:nvPicPr>
        <xdr:cNvPr id="10853" name="Picture 10852">
          <a:extLst>
            <a:ext uri="{FF2B5EF4-FFF2-40B4-BE49-F238E27FC236}">
              <a16:creationId xmlns:a16="http://schemas.microsoft.com/office/drawing/2014/main" id="{4D8E7F7F-0210-4C95-B2B2-D86CB824192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4411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xdr:row>
      <xdr:rowOff>0</xdr:rowOff>
    </xdr:from>
    <xdr:to>
      <xdr:col>0</xdr:col>
      <xdr:colOff>142875</xdr:colOff>
      <xdr:row>364</xdr:row>
      <xdr:rowOff>142875</xdr:rowOff>
    </xdr:to>
    <xdr:pic>
      <xdr:nvPicPr>
        <xdr:cNvPr id="10854" name="Picture 10853">
          <a:extLst>
            <a:ext uri="{FF2B5EF4-FFF2-40B4-BE49-F238E27FC236}">
              <a16:creationId xmlns:a16="http://schemas.microsoft.com/office/drawing/2014/main" id="{12706736-92AC-4218-9650-B192A3D562E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7078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363</xdr:row>
      <xdr:rowOff>0</xdr:rowOff>
    </xdr:from>
    <xdr:to>
      <xdr:col>0</xdr:col>
      <xdr:colOff>142875</xdr:colOff>
      <xdr:row>363</xdr:row>
      <xdr:rowOff>142875</xdr:rowOff>
    </xdr:to>
    <xdr:pic>
      <xdr:nvPicPr>
        <xdr:cNvPr id="10855" name="Picture 10854">
          <a:extLst>
            <a:ext uri="{FF2B5EF4-FFF2-40B4-BE49-F238E27FC236}">
              <a16:creationId xmlns:a16="http://schemas.microsoft.com/office/drawing/2014/main" id="{1E36DB34-3FA7-42B1-9D2B-2B2F8F8B305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6812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xdr:row>
      <xdr:rowOff>0</xdr:rowOff>
    </xdr:from>
    <xdr:to>
      <xdr:col>0</xdr:col>
      <xdr:colOff>142875</xdr:colOff>
      <xdr:row>369</xdr:row>
      <xdr:rowOff>142875</xdr:rowOff>
    </xdr:to>
    <xdr:pic>
      <xdr:nvPicPr>
        <xdr:cNvPr id="10856" name="Picture 10855">
          <a:extLst>
            <a:ext uri="{FF2B5EF4-FFF2-40B4-BE49-F238E27FC236}">
              <a16:creationId xmlns:a16="http://schemas.microsoft.com/office/drawing/2014/main" id="{E4883444-959A-4F6A-9CA9-2AB7BA8BAFC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8412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0</xdr:rowOff>
    </xdr:from>
    <xdr:to>
      <xdr:col>0</xdr:col>
      <xdr:colOff>142875</xdr:colOff>
      <xdr:row>377</xdr:row>
      <xdr:rowOff>142875</xdr:rowOff>
    </xdr:to>
    <xdr:pic>
      <xdr:nvPicPr>
        <xdr:cNvPr id="10857" name="Picture 10856">
          <a:extLst>
            <a:ext uri="{FF2B5EF4-FFF2-40B4-BE49-F238E27FC236}">
              <a16:creationId xmlns:a16="http://schemas.microsoft.com/office/drawing/2014/main" id="{05E0C27F-2D7B-4208-9124-E20D7D33954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0545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xdr:row>
      <xdr:rowOff>0</xdr:rowOff>
    </xdr:from>
    <xdr:to>
      <xdr:col>0</xdr:col>
      <xdr:colOff>142875</xdr:colOff>
      <xdr:row>375</xdr:row>
      <xdr:rowOff>142875</xdr:rowOff>
    </xdr:to>
    <xdr:pic>
      <xdr:nvPicPr>
        <xdr:cNvPr id="10858" name="Picture 10857">
          <a:extLst>
            <a:ext uri="{FF2B5EF4-FFF2-40B4-BE49-F238E27FC236}">
              <a16:creationId xmlns:a16="http://schemas.microsoft.com/office/drawing/2014/main" id="{216C7580-F354-40E7-A902-E6F73236225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001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xdr:row>
      <xdr:rowOff>0</xdr:rowOff>
    </xdr:from>
    <xdr:to>
      <xdr:col>0</xdr:col>
      <xdr:colOff>142875</xdr:colOff>
      <xdr:row>376</xdr:row>
      <xdr:rowOff>142875</xdr:rowOff>
    </xdr:to>
    <xdr:pic>
      <xdr:nvPicPr>
        <xdr:cNvPr id="10859" name="Picture 10858">
          <a:extLst>
            <a:ext uri="{FF2B5EF4-FFF2-40B4-BE49-F238E27FC236}">
              <a16:creationId xmlns:a16="http://schemas.microsoft.com/office/drawing/2014/main" id="{3BCF3B11-404A-4198-8431-EA093E0E7EE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0279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367</xdr:row>
      <xdr:rowOff>0</xdr:rowOff>
    </xdr:from>
    <xdr:to>
      <xdr:col>0</xdr:col>
      <xdr:colOff>142875</xdr:colOff>
      <xdr:row>367</xdr:row>
      <xdr:rowOff>142875</xdr:rowOff>
    </xdr:to>
    <xdr:pic>
      <xdr:nvPicPr>
        <xdr:cNvPr id="10860" name="Picture 10859">
          <a:extLst>
            <a:ext uri="{FF2B5EF4-FFF2-40B4-BE49-F238E27FC236}">
              <a16:creationId xmlns:a16="http://schemas.microsoft.com/office/drawing/2014/main" id="{337B37C6-E535-47B2-9AFD-705E2BC932B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7878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0</xdr:rowOff>
    </xdr:from>
    <xdr:to>
      <xdr:col>0</xdr:col>
      <xdr:colOff>142875</xdr:colOff>
      <xdr:row>373</xdr:row>
      <xdr:rowOff>142875</xdr:rowOff>
    </xdr:to>
    <xdr:pic>
      <xdr:nvPicPr>
        <xdr:cNvPr id="10861" name="Picture 10860">
          <a:extLst>
            <a:ext uri="{FF2B5EF4-FFF2-40B4-BE49-F238E27FC236}">
              <a16:creationId xmlns:a16="http://schemas.microsoft.com/office/drawing/2014/main" id="{5B20BC1E-3A99-4F02-BB06-48F4211151B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9479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366</xdr:row>
      <xdr:rowOff>0</xdr:rowOff>
    </xdr:from>
    <xdr:to>
      <xdr:col>0</xdr:col>
      <xdr:colOff>142875</xdr:colOff>
      <xdr:row>366</xdr:row>
      <xdr:rowOff>142875</xdr:rowOff>
    </xdr:to>
    <xdr:pic>
      <xdr:nvPicPr>
        <xdr:cNvPr id="10862" name="Picture 10861">
          <a:extLst>
            <a:ext uri="{FF2B5EF4-FFF2-40B4-BE49-F238E27FC236}">
              <a16:creationId xmlns:a16="http://schemas.microsoft.com/office/drawing/2014/main" id="{39ABFB13-9EF7-4F7D-8CCE-FA8261EBF3E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7612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372</xdr:row>
      <xdr:rowOff>0</xdr:rowOff>
    </xdr:from>
    <xdr:to>
      <xdr:col>0</xdr:col>
      <xdr:colOff>142875</xdr:colOff>
      <xdr:row>372</xdr:row>
      <xdr:rowOff>142875</xdr:rowOff>
    </xdr:to>
    <xdr:pic>
      <xdr:nvPicPr>
        <xdr:cNvPr id="10863" name="Picture 10862">
          <a:extLst>
            <a:ext uri="{FF2B5EF4-FFF2-40B4-BE49-F238E27FC236}">
              <a16:creationId xmlns:a16="http://schemas.microsoft.com/office/drawing/2014/main" id="{9D5491BE-FFFC-4FA0-9A3A-103D54790EB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9212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368</xdr:row>
      <xdr:rowOff>0</xdr:rowOff>
    </xdr:from>
    <xdr:to>
      <xdr:col>0</xdr:col>
      <xdr:colOff>142875</xdr:colOff>
      <xdr:row>368</xdr:row>
      <xdr:rowOff>142875</xdr:rowOff>
    </xdr:to>
    <xdr:pic>
      <xdr:nvPicPr>
        <xdr:cNvPr id="10864" name="Picture 10863">
          <a:extLst>
            <a:ext uri="{FF2B5EF4-FFF2-40B4-BE49-F238E27FC236}">
              <a16:creationId xmlns:a16="http://schemas.microsoft.com/office/drawing/2014/main" id="{BC716D9A-C38F-4EA4-B5E6-08456DA9B1C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8145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xdr:row>
      <xdr:rowOff>0</xdr:rowOff>
    </xdr:from>
    <xdr:to>
      <xdr:col>0</xdr:col>
      <xdr:colOff>142875</xdr:colOff>
      <xdr:row>370</xdr:row>
      <xdr:rowOff>142875</xdr:rowOff>
    </xdr:to>
    <xdr:pic>
      <xdr:nvPicPr>
        <xdr:cNvPr id="10865" name="Picture 10864">
          <a:extLst>
            <a:ext uri="{FF2B5EF4-FFF2-40B4-BE49-F238E27FC236}">
              <a16:creationId xmlns:a16="http://schemas.microsoft.com/office/drawing/2014/main" id="{A4D81A08-08D2-44EC-A3D4-4D6FEC3D6AE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8679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xdr:row>
      <xdr:rowOff>0</xdr:rowOff>
    </xdr:from>
    <xdr:to>
      <xdr:col>0</xdr:col>
      <xdr:colOff>142875</xdr:colOff>
      <xdr:row>371</xdr:row>
      <xdr:rowOff>142875</xdr:rowOff>
    </xdr:to>
    <xdr:pic>
      <xdr:nvPicPr>
        <xdr:cNvPr id="10866" name="Picture 10865">
          <a:extLst>
            <a:ext uri="{FF2B5EF4-FFF2-40B4-BE49-F238E27FC236}">
              <a16:creationId xmlns:a16="http://schemas.microsoft.com/office/drawing/2014/main" id="{013AD7D4-0E53-4DDF-9186-DFEF9AF56E7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98945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xdr:row>
      <xdr:rowOff>0</xdr:rowOff>
    </xdr:from>
    <xdr:to>
      <xdr:col>0</xdr:col>
      <xdr:colOff>142875</xdr:colOff>
      <xdr:row>378</xdr:row>
      <xdr:rowOff>142875</xdr:rowOff>
    </xdr:to>
    <xdr:pic>
      <xdr:nvPicPr>
        <xdr:cNvPr id="10867" name="Picture 10866">
          <a:extLst>
            <a:ext uri="{FF2B5EF4-FFF2-40B4-BE49-F238E27FC236}">
              <a16:creationId xmlns:a16="http://schemas.microsoft.com/office/drawing/2014/main" id="{926B5F29-84F6-44EC-88ED-6CA5DE2B83F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0812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xdr:row>
      <xdr:rowOff>0</xdr:rowOff>
    </xdr:from>
    <xdr:to>
      <xdr:col>0</xdr:col>
      <xdr:colOff>142875</xdr:colOff>
      <xdr:row>379</xdr:row>
      <xdr:rowOff>142875</xdr:rowOff>
    </xdr:to>
    <xdr:pic>
      <xdr:nvPicPr>
        <xdr:cNvPr id="10868" name="Picture 10867">
          <a:extLst>
            <a:ext uri="{FF2B5EF4-FFF2-40B4-BE49-F238E27FC236}">
              <a16:creationId xmlns:a16="http://schemas.microsoft.com/office/drawing/2014/main" id="{A40F6186-F95D-4EDE-91FC-5141233897E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1079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0</xdr:rowOff>
    </xdr:from>
    <xdr:to>
      <xdr:col>0</xdr:col>
      <xdr:colOff>142875</xdr:colOff>
      <xdr:row>380</xdr:row>
      <xdr:rowOff>142875</xdr:rowOff>
    </xdr:to>
    <xdr:pic>
      <xdr:nvPicPr>
        <xdr:cNvPr id="10869" name="Picture 10868">
          <a:extLst>
            <a:ext uri="{FF2B5EF4-FFF2-40B4-BE49-F238E27FC236}">
              <a16:creationId xmlns:a16="http://schemas.microsoft.com/office/drawing/2014/main" id="{F5DD36FA-3B82-4DAB-9E35-3AEAE74F9D0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134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0</xdr:rowOff>
    </xdr:from>
    <xdr:to>
      <xdr:col>0</xdr:col>
      <xdr:colOff>142875</xdr:colOff>
      <xdr:row>381</xdr:row>
      <xdr:rowOff>142875</xdr:rowOff>
    </xdr:to>
    <xdr:pic>
      <xdr:nvPicPr>
        <xdr:cNvPr id="10870" name="Picture 10869">
          <a:extLst>
            <a:ext uri="{FF2B5EF4-FFF2-40B4-BE49-F238E27FC236}">
              <a16:creationId xmlns:a16="http://schemas.microsoft.com/office/drawing/2014/main" id="{5F07DFA1-60AA-4841-AB2A-6CE195FD338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1612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0</xdr:rowOff>
    </xdr:from>
    <xdr:to>
      <xdr:col>0</xdr:col>
      <xdr:colOff>142875</xdr:colOff>
      <xdr:row>382</xdr:row>
      <xdr:rowOff>142875</xdr:rowOff>
    </xdr:to>
    <xdr:pic>
      <xdr:nvPicPr>
        <xdr:cNvPr id="10871" name="Picture 10870">
          <a:extLst>
            <a:ext uri="{FF2B5EF4-FFF2-40B4-BE49-F238E27FC236}">
              <a16:creationId xmlns:a16="http://schemas.microsoft.com/office/drawing/2014/main" id="{01E93F60-9B25-4967-AF41-14D2EB506E8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1879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0</xdr:rowOff>
    </xdr:from>
    <xdr:to>
      <xdr:col>0</xdr:col>
      <xdr:colOff>142875</xdr:colOff>
      <xdr:row>383</xdr:row>
      <xdr:rowOff>142875</xdr:rowOff>
    </xdr:to>
    <xdr:pic>
      <xdr:nvPicPr>
        <xdr:cNvPr id="10872" name="Picture 10871">
          <a:extLst>
            <a:ext uri="{FF2B5EF4-FFF2-40B4-BE49-F238E27FC236}">
              <a16:creationId xmlns:a16="http://schemas.microsoft.com/office/drawing/2014/main" id="{6A08A85B-B75B-40D0-A3BF-1DBD95EC388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2146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xdr:row>
      <xdr:rowOff>0</xdr:rowOff>
    </xdr:from>
    <xdr:to>
      <xdr:col>0</xdr:col>
      <xdr:colOff>142875</xdr:colOff>
      <xdr:row>384</xdr:row>
      <xdr:rowOff>142875</xdr:rowOff>
    </xdr:to>
    <xdr:pic>
      <xdr:nvPicPr>
        <xdr:cNvPr id="10873" name="Picture 10872">
          <a:extLst>
            <a:ext uri="{FF2B5EF4-FFF2-40B4-BE49-F238E27FC236}">
              <a16:creationId xmlns:a16="http://schemas.microsoft.com/office/drawing/2014/main" id="{DA8D612A-3344-45C6-8A3D-0CCEE35DB68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241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385</xdr:row>
      <xdr:rowOff>0</xdr:rowOff>
    </xdr:from>
    <xdr:to>
      <xdr:col>0</xdr:col>
      <xdr:colOff>142875</xdr:colOff>
      <xdr:row>385</xdr:row>
      <xdr:rowOff>142875</xdr:rowOff>
    </xdr:to>
    <xdr:pic>
      <xdr:nvPicPr>
        <xdr:cNvPr id="10874" name="Picture 10873">
          <a:extLst>
            <a:ext uri="{FF2B5EF4-FFF2-40B4-BE49-F238E27FC236}">
              <a16:creationId xmlns:a16="http://schemas.microsoft.com/office/drawing/2014/main" id="{A4F692DE-B8DF-4D56-9AA1-5A1CF1A0AE8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267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0</xdr:rowOff>
    </xdr:from>
    <xdr:to>
      <xdr:col>0</xdr:col>
      <xdr:colOff>142875</xdr:colOff>
      <xdr:row>386</xdr:row>
      <xdr:rowOff>142875</xdr:rowOff>
    </xdr:to>
    <xdr:pic>
      <xdr:nvPicPr>
        <xdr:cNvPr id="10875" name="Picture 10874">
          <a:extLst>
            <a:ext uri="{FF2B5EF4-FFF2-40B4-BE49-F238E27FC236}">
              <a16:creationId xmlns:a16="http://schemas.microsoft.com/office/drawing/2014/main" id="{11DD9655-5E1B-4973-856A-A4BD551ACF1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2946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0</xdr:rowOff>
    </xdr:from>
    <xdr:to>
      <xdr:col>0</xdr:col>
      <xdr:colOff>142875</xdr:colOff>
      <xdr:row>387</xdr:row>
      <xdr:rowOff>142875</xdr:rowOff>
    </xdr:to>
    <xdr:pic>
      <xdr:nvPicPr>
        <xdr:cNvPr id="10876" name="Picture 10875">
          <a:extLst>
            <a:ext uri="{FF2B5EF4-FFF2-40B4-BE49-F238E27FC236}">
              <a16:creationId xmlns:a16="http://schemas.microsoft.com/office/drawing/2014/main" id="{8C144711-C153-4415-A78B-EF82F78580B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3212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xdr:row>
      <xdr:rowOff>0</xdr:rowOff>
    </xdr:from>
    <xdr:to>
      <xdr:col>0</xdr:col>
      <xdr:colOff>142875</xdr:colOff>
      <xdr:row>388</xdr:row>
      <xdr:rowOff>142875</xdr:rowOff>
    </xdr:to>
    <xdr:pic>
      <xdr:nvPicPr>
        <xdr:cNvPr id="10877" name="Picture 10876">
          <a:extLst>
            <a:ext uri="{FF2B5EF4-FFF2-40B4-BE49-F238E27FC236}">
              <a16:creationId xmlns:a16="http://schemas.microsoft.com/office/drawing/2014/main" id="{2F8A9690-AD5F-4964-B9C2-D6CB8D1C81B7}"/>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3479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xdr:row>
      <xdr:rowOff>0</xdr:rowOff>
    </xdr:from>
    <xdr:to>
      <xdr:col>0</xdr:col>
      <xdr:colOff>142875</xdr:colOff>
      <xdr:row>389</xdr:row>
      <xdr:rowOff>142875</xdr:rowOff>
    </xdr:to>
    <xdr:pic>
      <xdr:nvPicPr>
        <xdr:cNvPr id="10878" name="Picture 10877">
          <a:extLst>
            <a:ext uri="{FF2B5EF4-FFF2-40B4-BE49-F238E27FC236}">
              <a16:creationId xmlns:a16="http://schemas.microsoft.com/office/drawing/2014/main" id="{E7686880-2CBB-479F-A608-BBB57BFEBA7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3746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xdr:row>
      <xdr:rowOff>0</xdr:rowOff>
    </xdr:from>
    <xdr:to>
      <xdr:col>0</xdr:col>
      <xdr:colOff>142875</xdr:colOff>
      <xdr:row>390</xdr:row>
      <xdr:rowOff>142875</xdr:rowOff>
    </xdr:to>
    <xdr:pic>
      <xdr:nvPicPr>
        <xdr:cNvPr id="10879" name="Picture 10878">
          <a:extLst>
            <a:ext uri="{FF2B5EF4-FFF2-40B4-BE49-F238E27FC236}">
              <a16:creationId xmlns:a16="http://schemas.microsoft.com/office/drawing/2014/main" id="{763A95EC-B53F-447F-AF2C-AAF59AAACE6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4013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391</xdr:row>
      <xdr:rowOff>0</xdr:rowOff>
    </xdr:from>
    <xdr:to>
      <xdr:col>0</xdr:col>
      <xdr:colOff>142875</xdr:colOff>
      <xdr:row>391</xdr:row>
      <xdr:rowOff>142875</xdr:rowOff>
    </xdr:to>
    <xdr:pic>
      <xdr:nvPicPr>
        <xdr:cNvPr id="10880" name="Picture 10879">
          <a:extLst>
            <a:ext uri="{FF2B5EF4-FFF2-40B4-BE49-F238E27FC236}">
              <a16:creationId xmlns:a16="http://schemas.microsoft.com/office/drawing/2014/main" id="{2FF52EF4-2C6F-4965-B622-E1E9CD25C9C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4279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393</xdr:row>
      <xdr:rowOff>0</xdr:rowOff>
    </xdr:from>
    <xdr:to>
      <xdr:col>0</xdr:col>
      <xdr:colOff>142875</xdr:colOff>
      <xdr:row>393</xdr:row>
      <xdr:rowOff>142875</xdr:rowOff>
    </xdr:to>
    <xdr:pic>
      <xdr:nvPicPr>
        <xdr:cNvPr id="10881" name="Picture 10880">
          <a:extLst>
            <a:ext uri="{FF2B5EF4-FFF2-40B4-BE49-F238E27FC236}">
              <a16:creationId xmlns:a16="http://schemas.microsoft.com/office/drawing/2014/main" id="{2C2A9521-B643-4327-87CC-2C93759BBFD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4813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395</xdr:row>
      <xdr:rowOff>0</xdr:rowOff>
    </xdr:from>
    <xdr:to>
      <xdr:col>0</xdr:col>
      <xdr:colOff>142875</xdr:colOff>
      <xdr:row>395</xdr:row>
      <xdr:rowOff>142875</xdr:rowOff>
    </xdr:to>
    <xdr:pic>
      <xdr:nvPicPr>
        <xdr:cNvPr id="10882" name="Picture 10881">
          <a:extLst>
            <a:ext uri="{FF2B5EF4-FFF2-40B4-BE49-F238E27FC236}">
              <a16:creationId xmlns:a16="http://schemas.microsoft.com/office/drawing/2014/main" id="{78589624-E3F6-43F9-83B9-A524F3913E6E}"/>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5346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398</xdr:row>
      <xdr:rowOff>0</xdr:rowOff>
    </xdr:from>
    <xdr:to>
      <xdr:col>0</xdr:col>
      <xdr:colOff>142875</xdr:colOff>
      <xdr:row>398</xdr:row>
      <xdr:rowOff>142875</xdr:rowOff>
    </xdr:to>
    <xdr:pic>
      <xdr:nvPicPr>
        <xdr:cNvPr id="10883" name="Picture 10882">
          <a:extLst>
            <a:ext uri="{FF2B5EF4-FFF2-40B4-BE49-F238E27FC236}">
              <a16:creationId xmlns:a16="http://schemas.microsoft.com/office/drawing/2014/main" id="{17095A50-3FEF-40F3-AFF0-CDF1872E14A3}"/>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6146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0</xdr:rowOff>
    </xdr:from>
    <xdr:to>
      <xdr:col>0</xdr:col>
      <xdr:colOff>142875</xdr:colOff>
      <xdr:row>396</xdr:row>
      <xdr:rowOff>142875</xdr:rowOff>
    </xdr:to>
    <xdr:pic>
      <xdr:nvPicPr>
        <xdr:cNvPr id="10884" name="Picture 10883">
          <a:extLst>
            <a:ext uri="{FF2B5EF4-FFF2-40B4-BE49-F238E27FC236}">
              <a16:creationId xmlns:a16="http://schemas.microsoft.com/office/drawing/2014/main" id="{27D2C2C6-C7C9-4DEA-9CB1-9D563C6D31B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5613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397</xdr:row>
      <xdr:rowOff>0</xdr:rowOff>
    </xdr:from>
    <xdr:to>
      <xdr:col>0</xdr:col>
      <xdr:colOff>142875</xdr:colOff>
      <xdr:row>397</xdr:row>
      <xdr:rowOff>142875</xdr:rowOff>
    </xdr:to>
    <xdr:pic>
      <xdr:nvPicPr>
        <xdr:cNvPr id="10885" name="Picture 10884">
          <a:extLst>
            <a:ext uri="{FF2B5EF4-FFF2-40B4-BE49-F238E27FC236}">
              <a16:creationId xmlns:a16="http://schemas.microsoft.com/office/drawing/2014/main" id="{9B81A7BF-5665-4BAA-8528-B4A261F961A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5879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401</xdr:row>
      <xdr:rowOff>0</xdr:rowOff>
    </xdr:from>
    <xdr:to>
      <xdr:col>0</xdr:col>
      <xdr:colOff>142875</xdr:colOff>
      <xdr:row>401</xdr:row>
      <xdr:rowOff>142875</xdr:rowOff>
    </xdr:to>
    <xdr:pic>
      <xdr:nvPicPr>
        <xdr:cNvPr id="10886" name="Picture 10885">
          <a:extLst>
            <a:ext uri="{FF2B5EF4-FFF2-40B4-BE49-F238E27FC236}">
              <a16:creationId xmlns:a16="http://schemas.microsoft.com/office/drawing/2014/main" id="{BA920322-C023-4FFB-9F13-5C94056CEE4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6946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402</xdr:row>
      <xdr:rowOff>0</xdr:rowOff>
    </xdr:from>
    <xdr:to>
      <xdr:col>0</xdr:col>
      <xdr:colOff>142875</xdr:colOff>
      <xdr:row>402</xdr:row>
      <xdr:rowOff>142875</xdr:rowOff>
    </xdr:to>
    <xdr:pic>
      <xdr:nvPicPr>
        <xdr:cNvPr id="10887" name="Picture 10886">
          <a:extLst>
            <a:ext uri="{FF2B5EF4-FFF2-40B4-BE49-F238E27FC236}">
              <a16:creationId xmlns:a16="http://schemas.microsoft.com/office/drawing/2014/main" id="{E8AF258E-ED26-4F22-8065-8E032C0D21B6}"/>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7213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xdr:row>
      <xdr:rowOff>0</xdr:rowOff>
    </xdr:from>
    <xdr:to>
      <xdr:col>0</xdr:col>
      <xdr:colOff>142875</xdr:colOff>
      <xdr:row>399</xdr:row>
      <xdr:rowOff>142875</xdr:rowOff>
    </xdr:to>
    <xdr:pic>
      <xdr:nvPicPr>
        <xdr:cNvPr id="10888" name="Picture 10887">
          <a:extLst>
            <a:ext uri="{FF2B5EF4-FFF2-40B4-BE49-F238E27FC236}">
              <a16:creationId xmlns:a16="http://schemas.microsoft.com/office/drawing/2014/main" id="{7D2C622D-131D-489E-8A3A-9433ADF96D8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6413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403</xdr:row>
      <xdr:rowOff>0</xdr:rowOff>
    </xdr:from>
    <xdr:to>
      <xdr:col>0</xdr:col>
      <xdr:colOff>142875</xdr:colOff>
      <xdr:row>403</xdr:row>
      <xdr:rowOff>142875</xdr:rowOff>
    </xdr:to>
    <xdr:pic>
      <xdr:nvPicPr>
        <xdr:cNvPr id="10889" name="Picture 10888">
          <a:extLst>
            <a:ext uri="{FF2B5EF4-FFF2-40B4-BE49-F238E27FC236}">
              <a16:creationId xmlns:a16="http://schemas.microsoft.com/office/drawing/2014/main" id="{5F1CA110-ED43-4C9B-8974-403164D88D1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7480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400</xdr:row>
      <xdr:rowOff>0</xdr:rowOff>
    </xdr:from>
    <xdr:to>
      <xdr:col>0</xdr:col>
      <xdr:colOff>142875</xdr:colOff>
      <xdr:row>400</xdr:row>
      <xdr:rowOff>142875</xdr:rowOff>
    </xdr:to>
    <xdr:pic>
      <xdr:nvPicPr>
        <xdr:cNvPr id="10890" name="Picture 10889">
          <a:extLst>
            <a:ext uri="{FF2B5EF4-FFF2-40B4-BE49-F238E27FC236}">
              <a16:creationId xmlns:a16="http://schemas.microsoft.com/office/drawing/2014/main" id="{5468044C-979E-4565-91A5-2F47C09DE78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668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404</xdr:row>
      <xdr:rowOff>0</xdr:rowOff>
    </xdr:from>
    <xdr:to>
      <xdr:col>0</xdr:col>
      <xdr:colOff>142875</xdr:colOff>
      <xdr:row>404</xdr:row>
      <xdr:rowOff>142875</xdr:rowOff>
    </xdr:to>
    <xdr:pic>
      <xdr:nvPicPr>
        <xdr:cNvPr id="10891" name="Picture 10890">
          <a:extLst>
            <a:ext uri="{FF2B5EF4-FFF2-40B4-BE49-F238E27FC236}">
              <a16:creationId xmlns:a16="http://schemas.microsoft.com/office/drawing/2014/main" id="{36CCAF84-CFD3-43C8-9DE8-2C55DAE6253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7746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405</xdr:row>
      <xdr:rowOff>0</xdr:rowOff>
    </xdr:from>
    <xdr:to>
      <xdr:col>0</xdr:col>
      <xdr:colOff>142875</xdr:colOff>
      <xdr:row>405</xdr:row>
      <xdr:rowOff>142875</xdr:rowOff>
    </xdr:to>
    <xdr:pic>
      <xdr:nvPicPr>
        <xdr:cNvPr id="10892" name="Picture 10891">
          <a:extLst>
            <a:ext uri="{FF2B5EF4-FFF2-40B4-BE49-F238E27FC236}">
              <a16:creationId xmlns:a16="http://schemas.microsoft.com/office/drawing/2014/main" id="{0B58DA97-C22A-4928-A3CC-366B7941696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8013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414</xdr:row>
      <xdr:rowOff>0</xdr:rowOff>
    </xdr:from>
    <xdr:to>
      <xdr:col>0</xdr:col>
      <xdr:colOff>142875</xdr:colOff>
      <xdr:row>414</xdr:row>
      <xdr:rowOff>142875</xdr:rowOff>
    </xdr:to>
    <xdr:pic>
      <xdr:nvPicPr>
        <xdr:cNvPr id="10893" name="Picture 10892">
          <a:extLst>
            <a:ext uri="{FF2B5EF4-FFF2-40B4-BE49-F238E27FC236}">
              <a16:creationId xmlns:a16="http://schemas.microsoft.com/office/drawing/2014/main" id="{235A997C-4CC9-4E8A-A83B-9B6CABB6848B}"/>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0413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415</xdr:row>
      <xdr:rowOff>0</xdr:rowOff>
    </xdr:from>
    <xdr:to>
      <xdr:col>0</xdr:col>
      <xdr:colOff>142875</xdr:colOff>
      <xdr:row>415</xdr:row>
      <xdr:rowOff>142875</xdr:rowOff>
    </xdr:to>
    <xdr:pic>
      <xdr:nvPicPr>
        <xdr:cNvPr id="10894" name="Picture 10893">
          <a:extLst>
            <a:ext uri="{FF2B5EF4-FFF2-40B4-BE49-F238E27FC236}">
              <a16:creationId xmlns:a16="http://schemas.microsoft.com/office/drawing/2014/main" id="{DEE26AB8-2173-45E4-8473-0B9A38EC71C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068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407</xdr:row>
      <xdr:rowOff>0</xdr:rowOff>
    </xdr:from>
    <xdr:to>
      <xdr:col>0</xdr:col>
      <xdr:colOff>142875</xdr:colOff>
      <xdr:row>407</xdr:row>
      <xdr:rowOff>142875</xdr:rowOff>
    </xdr:to>
    <xdr:pic>
      <xdr:nvPicPr>
        <xdr:cNvPr id="10895" name="Picture 10894">
          <a:extLst>
            <a:ext uri="{FF2B5EF4-FFF2-40B4-BE49-F238E27FC236}">
              <a16:creationId xmlns:a16="http://schemas.microsoft.com/office/drawing/2014/main" id="{21913DFA-DD4B-4EDC-96D5-E37109221E2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8546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410</xdr:row>
      <xdr:rowOff>0</xdr:rowOff>
    </xdr:from>
    <xdr:to>
      <xdr:col>0</xdr:col>
      <xdr:colOff>142875</xdr:colOff>
      <xdr:row>410</xdr:row>
      <xdr:rowOff>142875</xdr:rowOff>
    </xdr:to>
    <xdr:pic>
      <xdr:nvPicPr>
        <xdr:cNvPr id="10896" name="Picture 10895">
          <a:extLst>
            <a:ext uri="{FF2B5EF4-FFF2-40B4-BE49-F238E27FC236}">
              <a16:creationId xmlns:a16="http://schemas.microsoft.com/office/drawing/2014/main" id="{43DEEDF2-E456-4D9F-A0BE-2EEF52E7464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9347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411</xdr:row>
      <xdr:rowOff>0</xdr:rowOff>
    </xdr:from>
    <xdr:to>
      <xdr:col>0</xdr:col>
      <xdr:colOff>142875</xdr:colOff>
      <xdr:row>411</xdr:row>
      <xdr:rowOff>142875</xdr:rowOff>
    </xdr:to>
    <xdr:pic>
      <xdr:nvPicPr>
        <xdr:cNvPr id="10897" name="Picture 10896">
          <a:extLst>
            <a:ext uri="{FF2B5EF4-FFF2-40B4-BE49-F238E27FC236}">
              <a16:creationId xmlns:a16="http://schemas.microsoft.com/office/drawing/2014/main" id="{9C075937-220B-41A0-80CA-86F3082A85E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9613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412</xdr:row>
      <xdr:rowOff>0</xdr:rowOff>
    </xdr:from>
    <xdr:to>
      <xdr:col>0</xdr:col>
      <xdr:colOff>142875</xdr:colOff>
      <xdr:row>412</xdr:row>
      <xdr:rowOff>142875</xdr:rowOff>
    </xdr:to>
    <xdr:pic>
      <xdr:nvPicPr>
        <xdr:cNvPr id="10898" name="Picture 10897">
          <a:extLst>
            <a:ext uri="{FF2B5EF4-FFF2-40B4-BE49-F238E27FC236}">
              <a16:creationId xmlns:a16="http://schemas.microsoft.com/office/drawing/2014/main" id="{FA2AF69A-5F81-44B3-9C8D-5DD77185F6F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9880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0</xdr:rowOff>
    </xdr:from>
    <xdr:to>
      <xdr:col>0</xdr:col>
      <xdr:colOff>142875</xdr:colOff>
      <xdr:row>413</xdr:row>
      <xdr:rowOff>142875</xdr:rowOff>
    </xdr:to>
    <xdr:pic>
      <xdr:nvPicPr>
        <xdr:cNvPr id="10899" name="Picture 10898">
          <a:extLst>
            <a:ext uri="{FF2B5EF4-FFF2-40B4-BE49-F238E27FC236}">
              <a16:creationId xmlns:a16="http://schemas.microsoft.com/office/drawing/2014/main" id="{D6CAA502-82B1-4D0D-BE3D-DCB81E34C83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0147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xdr:row>
      <xdr:rowOff>0</xdr:rowOff>
    </xdr:from>
    <xdr:to>
      <xdr:col>0</xdr:col>
      <xdr:colOff>142875</xdr:colOff>
      <xdr:row>416</xdr:row>
      <xdr:rowOff>142875</xdr:rowOff>
    </xdr:to>
    <xdr:pic>
      <xdr:nvPicPr>
        <xdr:cNvPr id="10900" name="Picture 10899">
          <a:extLst>
            <a:ext uri="{FF2B5EF4-FFF2-40B4-BE49-F238E27FC236}">
              <a16:creationId xmlns:a16="http://schemas.microsoft.com/office/drawing/2014/main" id="{D692E4F0-1F52-4FE0-96F5-B024695B1705}"/>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0947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418</xdr:row>
      <xdr:rowOff>0</xdr:rowOff>
    </xdr:from>
    <xdr:to>
      <xdr:col>0</xdr:col>
      <xdr:colOff>142875</xdr:colOff>
      <xdr:row>418</xdr:row>
      <xdr:rowOff>142875</xdr:rowOff>
    </xdr:to>
    <xdr:pic>
      <xdr:nvPicPr>
        <xdr:cNvPr id="10901" name="Picture 10900">
          <a:extLst>
            <a:ext uri="{FF2B5EF4-FFF2-40B4-BE49-F238E27FC236}">
              <a16:creationId xmlns:a16="http://schemas.microsoft.com/office/drawing/2014/main" id="{5652DEC6-F60A-4992-97B0-CA08A27696B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1480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xdr:row>
      <xdr:rowOff>0</xdr:rowOff>
    </xdr:from>
    <xdr:to>
      <xdr:col>0</xdr:col>
      <xdr:colOff>142875</xdr:colOff>
      <xdr:row>419</xdr:row>
      <xdr:rowOff>142875</xdr:rowOff>
    </xdr:to>
    <xdr:pic>
      <xdr:nvPicPr>
        <xdr:cNvPr id="10902" name="Picture 10901">
          <a:extLst>
            <a:ext uri="{FF2B5EF4-FFF2-40B4-BE49-F238E27FC236}">
              <a16:creationId xmlns:a16="http://schemas.microsoft.com/office/drawing/2014/main" id="{6282CE47-10E5-41FC-9444-11CAD2D24DC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1747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408</xdr:row>
      <xdr:rowOff>0</xdr:rowOff>
    </xdr:from>
    <xdr:to>
      <xdr:col>0</xdr:col>
      <xdr:colOff>142875</xdr:colOff>
      <xdr:row>408</xdr:row>
      <xdr:rowOff>142875</xdr:rowOff>
    </xdr:to>
    <xdr:pic>
      <xdr:nvPicPr>
        <xdr:cNvPr id="10903" name="Picture 10902">
          <a:extLst>
            <a:ext uri="{FF2B5EF4-FFF2-40B4-BE49-F238E27FC236}">
              <a16:creationId xmlns:a16="http://schemas.microsoft.com/office/drawing/2014/main" id="{9F395781-1761-41B0-8175-372B3EA61A9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8813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417</xdr:row>
      <xdr:rowOff>0</xdr:rowOff>
    </xdr:from>
    <xdr:to>
      <xdr:col>0</xdr:col>
      <xdr:colOff>142875</xdr:colOff>
      <xdr:row>417</xdr:row>
      <xdr:rowOff>142875</xdr:rowOff>
    </xdr:to>
    <xdr:pic>
      <xdr:nvPicPr>
        <xdr:cNvPr id="10904" name="Picture 10903">
          <a:extLst>
            <a:ext uri="{FF2B5EF4-FFF2-40B4-BE49-F238E27FC236}">
              <a16:creationId xmlns:a16="http://schemas.microsoft.com/office/drawing/2014/main" id="{95D30853-AD46-4D96-A766-7E2DA16EAC92}"/>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1213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409</xdr:row>
      <xdr:rowOff>0</xdr:rowOff>
    </xdr:from>
    <xdr:to>
      <xdr:col>0</xdr:col>
      <xdr:colOff>142875</xdr:colOff>
      <xdr:row>409</xdr:row>
      <xdr:rowOff>142875</xdr:rowOff>
    </xdr:to>
    <xdr:pic>
      <xdr:nvPicPr>
        <xdr:cNvPr id="10905" name="Picture 10904">
          <a:extLst>
            <a:ext uri="{FF2B5EF4-FFF2-40B4-BE49-F238E27FC236}">
              <a16:creationId xmlns:a16="http://schemas.microsoft.com/office/drawing/2014/main" id="{4B690CD3-1E33-463A-90DD-76FBD91B358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9080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406</xdr:row>
      <xdr:rowOff>0</xdr:rowOff>
    </xdr:from>
    <xdr:to>
      <xdr:col>0</xdr:col>
      <xdr:colOff>142875</xdr:colOff>
      <xdr:row>406</xdr:row>
      <xdr:rowOff>142875</xdr:rowOff>
    </xdr:to>
    <xdr:pic>
      <xdr:nvPicPr>
        <xdr:cNvPr id="10906" name="Picture 10905">
          <a:extLst>
            <a:ext uri="{FF2B5EF4-FFF2-40B4-BE49-F238E27FC236}">
              <a16:creationId xmlns:a16="http://schemas.microsoft.com/office/drawing/2014/main" id="{F078358A-B41C-458A-8D75-8F8F4F500E9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08280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461</xdr:row>
      <xdr:rowOff>0</xdr:rowOff>
    </xdr:from>
    <xdr:to>
      <xdr:col>0</xdr:col>
      <xdr:colOff>142875</xdr:colOff>
      <xdr:row>461</xdr:row>
      <xdr:rowOff>142875</xdr:rowOff>
    </xdr:to>
    <xdr:pic>
      <xdr:nvPicPr>
        <xdr:cNvPr id="10907" name="Picture 10906">
          <a:extLst>
            <a:ext uri="{FF2B5EF4-FFF2-40B4-BE49-F238E27FC236}">
              <a16:creationId xmlns:a16="http://schemas.microsoft.com/office/drawing/2014/main" id="{A0234A3D-5C98-40AB-94A2-1C337AE97DB4}"/>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229487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435</xdr:row>
      <xdr:rowOff>0</xdr:rowOff>
    </xdr:from>
    <xdr:to>
      <xdr:col>0</xdr:col>
      <xdr:colOff>142875</xdr:colOff>
      <xdr:row>435</xdr:row>
      <xdr:rowOff>142875</xdr:rowOff>
    </xdr:to>
    <xdr:pic>
      <xdr:nvPicPr>
        <xdr:cNvPr id="10908" name="Picture 10907">
          <a:extLst>
            <a:ext uri="{FF2B5EF4-FFF2-40B4-BE49-F238E27FC236}">
              <a16:creationId xmlns:a16="http://schemas.microsoft.com/office/drawing/2014/main" id="{7DFE3660-7DAD-4F9E-8AC3-8E41461EED0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601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449</xdr:row>
      <xdr:rowOff>0</xdr:rowOff>
    </xdr:from>
    <xdr:to>
      <xdr:col>0</xdr:col>
      <xdr:colOff>142875</xdr:colOff>
      <xdr:row>449</xdr:row>
      <xdr:rowOff>142875</xdr:rowOff>
    </xdr:to>
    <xdr:pic>
      <xdr:nvPicPr>
        <xdr:cNvPr id="10909" name="Picture 10908">
          <a:extLst>
            <a:ext uri="{FF2B5EF4-FFF2-40B4-BE49-F238E27FC236}">
              <a16:creationId xmlns:a16="http://schemas.microsoft.com/office/drawing/2014/main" id="{AF6AF02E-77E2-435D-AB08-1CF42214E77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9748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429</xdr:row>
      <xdr:rowOff>0</xdr:rowOff>
    </xdr:from>
    <xdr:to>
      <xdr:col>0</xdr:col>
      <xdr:colOff>142875</xdr:colOff>
      <xdr:row>429</xdr:row>
      <xdr:rowOff>142875</xdr:rowOff>
    </xdr:to>
    <xdr:pic>
      <xdr:nvPicPr>
        <xdr:cNvPr id="10910" name="Picture 10909">
          <a:extLst>
            <a:ext uri="{FF2B5EF4-FFF2-40B4-BE49-F238E27FC236}">
              <a16:creationId xmlns:a16="http://schemas.microsoft.com/office/drawing/2014/main" id="{493ECD58-D648-4A89-90F8-CB3F12EE4469}"/>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4414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432</xdr:row>
      <xdr:rowOff>0</xdr:rowOff>
    </xdr:from>
    <xdr:to>
      <xdr:col>0</xdr:col>
      <xdr:colOff>142875</xdr:colOff>
      <xdr:row>432</xdr:row>
      <xdr:rowOff>142875</xdr:rowOff>
    </xdr:to>
    <xdr:pic>
      <xdr:nvPicPr>
        <xdr:cNvPr id="10911" name="Picture 10910">
          <a:extLst>
            <a:ext uri="{FF2B5EF4-FFF2-40B4-BE49-F238E27FC236}">
              <a16:creationId xmlns:a16="http://schemas.microsoft.com/office/drawing/2014/main" id="{04B0557E-ED09-44B7-A1BE-8E95EF00C2DA}"/>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5214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0</xdr:col>
      <xdr:colOff>142875</xdr:colOff>
      <xdr:row>462</xdr:row>
      <xdr:rowOff>142875</xdr:rowOff>
    </xdr:to>
    <xdr:pic>
      <xdr:nvPicPr>
        <xdr:cNvPr id="10912" name="Picture 10911">
          <a:extLst>
            <a:ext uri="{FF2B5EF4-FFF2-40B4-BE49-F238E27FC236}">
              <a16:creationId xmlns:a16="http://schemas.microsoft.com/office/drawing/2014/main" id="{C680AC8E-1BB9-4AB7-A0DD-A153DD53DDBF}"/>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2321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434</xdr:row>
      <xdr:rowOff>0</xdr:rowOff>
    </xdr:from>
    <xdr:to>
      <xdr:col>0</xdr:col>
      <xdr:colOff>142875</xdr:colOff>
      <xdr:row>434</xdr:row>
      <xdr:rowOff>142875</xdr:rowOff>
    </xdr:to>
    <xdr:pic>
      <xdr:nvPicPr>
        <xdr:cNvPr id="10913" name="Picture 10912">
          <a:extLst>
            <a:ext uri="{FF2B5EF4-FFF2-40B4-BE49-F238E27FC236}">
              <a16:creationId xmlns:a16="http://schemas.microsoft.com/office/drawing/2014/main" id="{53DB4FD0-8E7D-4041-A8B3-EE91F02B5AEC}"/>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5747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xdr:row>
      <xdr:rowOff>0</xdr:rowOff>
    </xdr:from>
    <xdr:to>
      <xdr:col>0</xdr:col>
      <xdr:colOff>142875</xdr:colOff>
      <xdr:row>436</xdr:row>
      <xdr:rowOff>142875</xdr:rowOff>
    </xdr:to>
    <xdr:pic>
      <xdr:nvPicPr>
        <xdr:cNvPr id="10914" name="Picture 10913">
          <a:extLst>
            <a:ext uri="{FF2B5EF4-FFF2-40B4-BE49-F238E27FC236}">
              <a16:creationId xmlns:a16="http://schemas.microsoft.com/office/drawing/2014/main" id="{8217DB18-562F-4225-A945-D267A793184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6281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450</xdr:row>
      <xdr:rowOff>0</xdr:rowOff>
    </xdr:from>
    <xdr:to>
      <xdr:col>0</xdr:col>
      <xdr:colOff>142875</xdr:colOff>
      <xdr:row>450</xdr:row>
      <xdr:rowOff>142875</xdr:rowOff>
    </xdr:to>
    <xdr:pic>
      <xdr:nvPicPr>
        <xdr:cNvPr id="10915" name="Picture 10914">
          <a:extLst>
            <a:ext uri="{FF2B5EF4-FFF2-40B4-BE49-F238E27FC236}">
              <a16:creationId xmlns:a16="http://schemas.microsoft.com/office/drawing/2014/main" id="{92912C4B-3AC7-4138-AEAD-2BCA78F5A5A8}"/>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20015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464</xdr:row>
      <xdr:rowOff>0</xdr:rowOff>
    </xdr:from>
    <xdr:to>
      <xdr:col>0</xdr:col>
      <xdr:colOff>142875</xdr:colOff>
      <xdr:row>464</xdr:row>
      <xdr:rowOff>142875</xdr:rowOff>
    </xdr:to>
    <xdr:pic>
      <xdr:nvPicPr>
        <xdr:cNvPr id="10916" name="Picture 10915">
          <a:extLst>
            <a:ext uri="{FF2B5EF4-FFF2-40B4-BE49-F238E27FC236}">
              <a16:creationId xmlns:a16="http://schemas.microsoft.com/office/drawing/2014/main" id="{0CD5A318-BA9B-4E64-B565-1698875C1BB1}"/>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23748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430</xdr:row>
      <xdr:rowOff>0</xdr:rowOff>
    </xdr:from>
    <xdr:to>
      <xdr:col>0</xdr:col>
      <xdr:colOff>142875</xdr:colOff>
      <xdr:row>430</xdr:row>
      <xdr:rowOff>142875</xdr:rowOff>
    </xdr:to>
    <xdr:pic>
      <xdr:nvPicPr>
        <xdr:cNvPr id="10917" name="Picture 10916">
          <a:extLst>
            <a:ext uri="{FF2B5EF4-FFF2-40B4-BE49-F238E27FC236}">
              <a16:creationId xmlns:a16="http://schemas.microsoft.com/office/drawing/2014/main" id="{CD7AF9E7-B864-48AF-9E64-CA3543C68BFD}"/>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1468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456</xdr:row>
      <xdr:rowOff>0</xdr:rowOff>
    </xdr:from>
    <xdr:to>
      <xdr:col>0</xdr:col>
      <xdr:colOff>142875</xdr:colOff>
      <xdr:row>456</xdr:row>
      <xdr:rowOff>142875</xdr:rowOff>
    </xdr:to>
    <xdr:pic>
      <xdr:nvPicPr>
        <xdr:cNvPr id="10918" name="Picture 10917">
          <a:extLst>
            <a:ext uri="{FF2B5EF4-FFF2-40B4-BE49-F238E27FC236}">
              <a16:creationId xmlns:a16="http://schemas.microsoft.com/office/drawing/2014/main" id="{A74B04DA-44D6-45CA-A5D8-4FB769F6D420}"/>
            </a:ext>
          </a:extLst>
        </xdr:cNvPr>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0" y="121615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9525</xdr:colOff>
      <xdr:row>169</xdr:row>
      <xdr:rowOff>200026</xdr:rowOff>
    </xdr:to>
    <xdr:pic>
      <xdr:nvPicPr>
        <xdr:cNvPr id="10919" name="titleBackground">
          <a:extLst>
            <a:ext uri="{FF2B5EF4-FFF2-40B4-BE49-F238E27FC236}">
              <a16:creationId xmlns:a16="http://schemas.microsoft.com/office/drawing/2014/main" id="{A2C57193-7469-4834-94B0-619447B6D5DF}"/>
            </a:ext>
          </a:extLst>
        </xdr:cNvPr>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0" y="43205400"/>
          <a:ext cx="9525" cy="2066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124</xdr:row>
      <xdr:rowOff>0</xdr:rowOff>
    </xdr:from>
    <xdr:to>
      <xdr:col>3</xdr:col>
      <xdr:colOff>133350</xdr:colOff>
      <xdr:row>124</xdr:row>
      <xdr:rowOff>133350</xdr:rowOff>
    </xdr:to>
    <xdr:pic>
      <xdr:nvPicPr>
        <xdr:cNvPr id="10920" name="Picture 10919" descr="X">
          <a:extLst>
            <a:ext uri="{FF2B5EF4-FFF2-40B4-BE49-F238E27FC236}">
              <a16:creationId xmlns:a16="http://schemas.microsoft.com/office/drawing/2014/main" id="{81B85CDA-8576-4E8F-AFBC-60392CA86890}"/>
            </a:ext>
          </a:extLst>
        </xdr:cNvPr>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3543300" y="3307080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partments/Office/2022/2022%20Dealer%20Pre-Season%20order%20for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kimmel.SCHWALBE\AppData\Local\Microsoft\Windows\INetCache\Content.Outlook\8Z4JI3FR\2024%20Dealer%20Booking%20Program%20Order%20Request%20Form%20NEW%20PRICING%20ANDREW.xlsx" TargetMode="External"/><Relationship Id="rId1" Type="http://schemas.openxmlformats.org/officeDocument/2006/relationships/externalLinkPath" Target="file:///C:\Users\bkimmel.SCHWALBE\AppData\Local\Microsoft\Windows\INetCache\Content.Outlook\8Z4JI3FR\2024%20Dealer%20Booking%20Program%20Order%20Request%20Form%20NEW%20PRICING%20ANDR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 Form"/>
      <sheetName val="Price List"/>
      <sheetName val="Quantity"/>
    </sheetNames>
    <sheetDataSet>
      <sheetData sheetId="0"/>
      <sheetData sheetId="1">
        <row r="1">
          <cell r="A1" t="str">
            <v>ID</v>
          </cell>
          <cell r="B1" t="str">
            <v>Description1</v>
          </cell>
          <cell r="C1" t="str">
            <v>Description2</v>
          </cell>
          <cell r="D1" t="str">
            <v>Description3</v>
          </cell>
          <cell r="E1" t="str">
            <v>Dealer</v>
          </cell>
          <cell r="F1" t="str">
            <v>MSRP</v>
          </cell>
          <cell r="G1" t="str">
            <v>Packing Unit</v>
          </cell>
          <cell r="H1" t="str">
            <v>EAN 1</v>
          </cell>
          <cell r="I1" t="str">
            <v>EAN 2</v>
          </cell>
        </row>
        <row r="2">
          <cell r="A2">
            <v>5504</v>
          </cell>
          <cell r="B2" t="str">
            <v>Alum-Base Replacement Stud</v>
          </cell>
          <cell r="C2" t="str">
            <v>Ice Spiker Pros</v>
          </cell>
          <cell r="D2" t="str">
            <v>BULK</v>
          </cell>
          <cell r="E2">
            <v>0.23</v>
          </cell>
          <cell r="F2">
            <v>0.45</v>
          </cell>
          <cell r="G2">
            <v>1</v>
          </cell>
          <cell r="H2" t="str">
            <v>4026495460422</v>
          </cell>
          <cell r="I2" t="str">
            <v>4026495460439</v>
          </cell>
        </row>
        <row r="3">
          <cell r="A3">
            <v>5508</v>
          </cell>
          <cell r="B3" t="str">
            <v>Alum-Base Replacement Stud</v>
          </cell>
          <cell r="C3" t="str">
            <v>Ice Spiker Pros</v>
          </cell>
          <cell r="D3" t="str">
            <v>50 pcs. ( 1 celo bag )</v>
          </cell>
          <cell r="E3">
            <v>8.65</v>
          </cell>
          <cell r="F3">
            <v>15.6</v>
          </cell>
          <cell r="G3">
            <v>50</v>
          </cell>
          <cell r="H3">
            <v>4026495758901</v>
          </cell>
          <cell r="I3">
            <v>4026495758918</v>
          </cell>
        </row>
        <row r="4">
          <cell r="A4">
            <v>3453</v>
          </cell>
          <cell r="B4" t="str">
            <v>Aluminum Valve Extender</v>
          </cell>
          <cell r="C4" t="str">
            <v>Twin Pack w/valve key</v>
          </cell>
          <cell r="D4" t="str">
            <v>Presta Valve, 17mm, 1.0gms</v>
          </cell>
          <cell r="E4">
            <v>5.05</v>
          </cell>
          <cell r="F4">
            <v>9.34</v>
          </cell>
          <cell r="G4">
            <v>250</v>
          </cell>
          <cell r="H4">
            <v>4026495658997</v>
          </cell>
          <cell r="I4">
            <v>4026495659000</v>
          </cell>
        </row>
        <row r="5">
          <cell r="A5">
            <v>3443</v>
          </cell>
          <cell r="B5" t="str">
            <v>Aluminum Valve Extender</v>
          </cell>
          <cell r="C5" t="str">
            <v>Twin Pack w/valve key</v>
          </cell>
          <cell r="D5" t="str">
            <v>Presta Valve, 31mm, 1.5gms</v>
          </cell>
          <cell r="E5">
            <v>5.25</v>
          </cell>
          <cell r="F5">
            <v>10.24</v>
          </cell>
          <cell r="G5">
            <v>250</v>
          </cell>
          <cell r="H5">
            <v>4026495480277</v>
          </cell>
          <cell r="I5">
            <v>4026495480284</v>
          </cell>
        </row>
        <row r="6">
          <cell r="A6">
            <v>11100681.02</v>
          </cell>
          <cell r="B6" t="str">
            <v>Big Apple 12x2.00</v>
          </cell>
          <cell r="C6" t="str">
            <v>50-203, bk-sk-rt, wire bead</v>
          </cell>
          <cell r="D6" t="str">
            <v>K-Guard, SBC</v>
          </cell>
          <cell r="E6">
            <v>11.63</v>
          </cell>
          <cell r="F6">
            <v>22</v>
          </cell>
          <cell r="G6">
            <v>25</v>
          </cell>
          <cell r="H6">
            <v>4026495853675</v>
          </cell>
          <cell r="I6">
            <v>4026495853682</v>
          </cell>
        </row>
        <row r="7">
          <cell r="A7">
            <v>11100682</v>
          </cell>
          <cell r="B7" t="str">
            <v>Big Apple 14x2.00</v>
          </cell>
          <cell r="C7" t="str">
            <v>50-254, bk-sk-rt, wire bead</v>
          </cell>
          <cell r="D7" t="str">
            <v>K-Guard, SBC</v>
          </cell>
          <cell r="E7">
            <v>11.63</v>
          </cell>
          <cell r="F7">
            <v>22</v>
          </cell>
          <cell r="G7">
            <v>25</v>
          </cell>
          <cell r="H7">
            <v>4026495709743</v>
          </cell>
          <cell r="I7">
            <v>4026495709750</v>
          </cell>
        </row>
        <row r="8">
          <cell r="A8">
            <v>11100683</v>
          </cell>
          <cell r="B8" t="str">
            <v>Big Apple 16x2.00 Perf.</v>
          </cell>
          <cell r="C8" t="str">
            <v>50-305, bk-sk-rt, wire bead</v>
          </cell>
          <cell r="D8" t="str">
            <v>RaceGuard, Endurance</v>
          </cell>
          <cell r="E8">
            <v>16.62</v>
          </cell>
          <cell r="F8">
            <v>31</v>
          </cell>
          <cell r="G8">
            <v>25</v>
          </cell>
          <cell r="H8">
            <v>4026495709804</v>
          </cell>
          <cell r="I8">
            <v>4026495709811</v>
          </cell>
        </row>
        <row r="9">
          <cell r="A9">
            <v>11100684</v>
          </cell>
          <cell r="B9" t="str">
            <v>Big Apple 18x2.00 Perf.</v>
          </cell>
          <cell r="C9" t="str">
            <v>50-355, bk-sk-rt, wire bead</v>
          </cell>
          <cell r="D9" t="str">
            <v>RaceGuard, Endurance</v>
          </cell>
          <cell r="E9">
            <v>16.62</v>
          </cell>
          <cell r="F9">
            <v>31</v>
          </cell>
          <cell r="G9">
            <v>25</v>
          </cell>
          <cell r="H9">
            <v>4026495709842</v>
          </cell>
          <cell r="I9">
            <v>4026495709859</v>
          </cell>
        </row>
        <row r="10">
          <cell r="A10">
            <v>11100304</v>
          </cell>
          <cell r="B10" t="str">
            <v>Big Apple 20x2.00 Perf.</v>
          </cell>
          <cell r="C10" t="str">
            <v>50-406, bk-sk-rt, wire bead</v>
          </cell>
          <cell r="D10" t="str">
            <v>RaceGuard, Endurance</v>
          </cell>
          <cell r="E10">
            <v>18.28</v>
          </cell>
          <cell r="F10">
            <v>34</v>
          </cell>
          <cell r="G10">
            <v>25</v>
          </cell>
          <cell r="H10">
            <v>4026495644112</v>
          </cell>
          <cell r="I10">
            <v>4026495644129</v>
          </cell>
        </row>
        <row r="11">
          <cell r="A11">
            <v>11100303</v>
          </cell>
          <cell r="B11" t="str">
            <v>Big Apple 20x2.15 Perf.</v>
          </cell>
          <cell r="C11" t="str">
            <v>55-406, bk-sk-rt, wire bead</v>
          </cell>
          <cell r="D11" t="str">
            <v>RaceGuard, Endurance</v>
          </cell>
          <cell r="E11">
            <v>18.28</v>
          </cell>
          <cell r="F11">
            <v>34</v>
          </cell>
          <cell r="G11">
            <v>25</v>
          </cell>
          <cell r="H11">
            <v>4026495644075</v>
          </cell>
          <cell r="I11">
            <v>4026495644082</v>
          </cell>
        </row>
        <row r="12">
          <cell r="A12">
            <v>11100302</v>
          </cell>
          <cell r="B12" t="str">
            <v>Big Apple 24x2.00 Perf.</v>
          </cell>
          <cell r="C12" t="str">
            <v>50-507, bk-sk-rt, wire bead</v>
          </cell>
          <cell r="D12" t="str">
            <v>RaceGuard, Endurance</v>
          </cell>
          <cell r="E12">
            <v>19.940000000000001</v>
          </cell>
          <cell r="F12">
            <v>37</v>
          </cell>
          <cell r="G12">
            <v>25</v>
          </cell>
          <cell r="H12">
            <v>4026495644037</v>
          </cell>
          <cell r="I12">
            <v>4026495644044</v>
          </cell>
        </row>
        <row r="13">
          <cell r="A13">
            <v>11100298</v>
          </cell>
          <cell r="B13" t="str">
            <v>Big Apple 26x2.00 Perf.</v>
          </cell>
          <cell r="C13" t="str">
            <v>50-559, bk-sk-rt, wire bead</v>
          </cell>
          <cell r="D13" t="str">
            <v>RaceGuard, Endurance</v>
          </cell>
          <cell r="E13">
            <v>23.26</v>
          </cell>
          <cell r="F13">
            <v>44</v>
          </cell>
          <cell r="G13">
            <v>25</v>
          </cell>
          <cell r="H13">
            <v>4026495643917</v>
          </cell>
          <cell r="I13">
            <v>4026495643924</v>
          </cell>
        </row>
        <row r="14">
          <cell r="A14">
            <v>11100426.01</v>
          </cell>
          <cell r="B14" t="str">
            <v>Big Apple 26x2.15 A-Rflx</v>
          </cell>
          <cell r="C14" t="str">
            <v>55-559, bk-sk-rt, wire bead</v>
          </cell>
          <cell r="D14" t="str">
            <v>K-Guard, SBC</v>
          </cell>
          <cell r="E14">
            <v>16.62</v>
          </cell>
          <cell r="F14">
            <v>31</v>
          </cell>
          <cell r="G14">
            <v>25</v>
          </cell>
          <cell r="H14">
            <v>4026495673914</v>
          </cell>
          <cell r="I14">
            <v>4026495673921</v>
          </cell>
        </row>
        <row r="15">
          <cell r="A15">
            <v>11100297</v>
          </cell>
          <cell r="B15" t="str">
            <v>Big Apple 26x2.15 Perf.</v>
          </cell>
          <cell r="C15" t="str">
            <v>55-559, bk-sk-rt, wire bead</v>
          </cell>
          <cell r="D15" t="str">
            <v>RaceGuard, Endurance</v>
          </cell>
          <cell r="E15">
            <v>24.92</v>
          </cell>
          <cell r="F15">
            <v>47</v>
          </cell>
          <cell r="G15">
            <v>25</v>
          </cell>
          <cell r="H15">
            <v>4026495643870</v>
          </cell>
          <cell r="I15">
            <v>4026495643887</v>
          </cell>
        </row>
        <row r="16">
          <cell r="A16">
            <v>11100299</v>
          </cell>
          <cell r="B16" t="str">
            <v>Big Apple 26x2.35 Perf.</v>
          </cell>
          <cell r="C16" t="str">
            <v>60-559, bk-sk-rt, wire bead</v>
          </cell>
          <cell r="D16" t="str">
            <v>RaceGuard, Endurance</v>
          </cell>
          <cell r="E16">
            <v>26.58</v>
          </cell>
          <cell r="F16">
            <v>49</v>
          </cell>
          <cell r="G16">
            <v>25</v>
          </cell>
          <cell r="H16">
            <v>4026495643955</v>
          </cell>
          <cell r="I16">
            <v>4026495643962</v>
          </cell>
        </row>
        <row r="17">
          <cell r="A17">
            <v>11100429.01</v>
          </cell>
          <cell r="B17" t="str">
            <v>Big Apple 28x2.00 A-Rflx</v>
          </cell>
          <cell r="C17" t="str">
            <v>50-622, bk-sk-rt, wire bead</v>
          </cell>
          <cell r="D17" t="str">
            <v>K-Guard, SBC</v>
          </cell>
          <cell r="E17">
            <v>16.62</v>
          </cell>
          <cell r="F17">
            <v>31</v>
          </cell>
          <cell r="G17">
            <v>25</v>
          </cell>
          <cell r="H17">
            <v>4026495673976</v>
          </cell>
          <cell r="I17">
            <v>4026495673983</v>
          </cell>
        </row>
        <row r="18">
          <cell r="A18">
            <v>11100305</v>
          </cell>
          <cell r="B18" t="str">
            <v>Big Apple 28x2.00 Perf.</v>
          </cell>
          <cell r="C18" t="str">
            <v>50-622, bk-sk-rt, wire bead</v>
          </cell>
          <cell r="D18" t="str">
            <v>RaceGuard, Endurance</v>
          </cell>
          <cell r="E18">
            <v>26.58</v>
          </cell>
          <cell r="F18">
            <v>49</v>
          </cell>
          <cell r="G18">
            <v>25</v>
          </cell>
          <cell r="H18">
            <v>4026495644150</v>
          </cell>
          <cell r="I18">
            <v>4026495644167</v>
          </cell>
        </row>
        <row r="19">
          <cell r="A19">
            <v>11100306</v>
          </cell>
          <cell r="B19" t="str">
            <v>Big Apple 28x2.15 Perf.</v>
          </cell>
          <cell r="C19" t="str">
            <v>55-622, bk-sk-rt, wire bead</v>
          </cell>
          <cell r="D19" t="str">
            <v>RaceGuard, Endurance</v>
          </cell>
          <cell r="E19">
            <v>26.58</v>
          </cell>
          <cell r="F19">
            <v>49</v>
          </cell>
          <cell r="G19">
            <v>25</v>
          </cell>
          <cell r="H19">
            <v>4026495644198</v>
          </cell>
          <cell r="I19">
            <v>4026495644204</v>
          </cell>
        </row>
        <row r="20">
          <cell r="A20">
            <v>11100417</v>
          </cell>
          <cell r="B20" t="str">
            <v>Big Apple 28x2.35 Perf.</v>
          </cell>
          <cell r="C20" t="str">
            <v>60-622, bk-sk-rt, wire bead</v>
          </cell>
          <cell r="D20" t="str">
            <v>RaceGuard, Endurance</v>
          </cell>
          <cell r="E20">
            <v>28.25</v>
          </cell>
          <cell r="F20">
            <v>52</v>
          </cell>
          <cell r="G20">
            <v>25</v>
          </cell>
          <cell r="H20">
            <v>4026495652834</v>
          </cell>
          <cell r="I20">
            <v>4026495652841</v>
          </cell>
        </row>
        <row r="21">
          <cell r="A21">
            <v>11100554</v>
          </cell>
          <cell r="B21" t="str">
            <v>Big Ben 20x2.15 Perf.</v>
          </cell>
          <cell r="C21" t="str">
            <v>55-406, b/b-sk-rt, wire bead</v>
          </cell>
          <cell r="D21" t="str">
            <v>RaceGuard, Endurance</v>
          </cell>
          <cell r="E21">
            <v>18.28</v>
          </cell>
          <cell r="F21">
            <v>34</v>
          </cell>
          <cell r="G21">
            <v>25</v>
          </cell>
          <cell r="H21">
            <v>4026495666190</v>
          </cell>
          <cell r="I21">
            <v>4026495666206</v>
          </cell>
        </row>
        <row r="22">
          <cell r="A22">
            <v>11100555</v>
          </cell>
          <cell r="B22" t="str">
            <v>Big Ben 24x2.15 Perf.</v>
          </cell>
          <cell r="C22" t="str">
            <v>55-507, b/b-sk-rt, wire bead</v>
          </cell>
          <cell r="D22" t="str">
            <v>RaceGuard, Endurance</v>
          </cell>
          <cell r="E22">
            <v>21.6</v>
          </cell>
          <cell r="F22">
            <v>40</v>
          </cell>
          <cell r="G22">
            <v>25</v>
          </cell>
          <cell r="H22">
            <v>4026495666237</v>
          </cell>
          <cell r="I22">
            <v>4026495666244</v>
          </cell>
        </row>
        <row r="23">
          <cell r="A23">
            <v>11100558</v>
          </cell>
          <cell r="B23" t="str">
            <v>Big Ben 26x2.15 BRN Rflx</v>
          </cell>
          <cell r="C23" t="str">
            <v>55-559, brn-sk-rt, wire bead</v>
          </cell>
          <cell r="D23" t="str">
            <v>K-Guard, SBC</v>
          </cell>
          <cell r="E23">
            <v>16.62</v>
          </cell>
          <cell r="F23">
            <v>31</v>
          </cell>
          <cell r="G23">
            <v>25</v>
          </cell>
          <cell r="H23">
            <v>4026495666350</v>
          </cell>
          <cell r="I23">
            <v>4026495666367</v>
          </cell>
        </row>
        <row r="24">
          <cell r="A24">
            <v>11100559</v>
          </cell>
          <cell r="B24" t="str">
            <v>Big Ben 26x2.15 CRM Rflx</v>
          </cell>
          <cell r="C24" t="str">
            <v>55-559, crm-sk-rt, wire bead</v>
          </cell>
          <cell r="D24" t="str">
            <v>K-Guard, SBC</v>
          </cell>
          <cell r="E24">
            <v>16.62</v>
          </cell>
          <cell r="F24">
            <v>31</v>
          </cell>
          <cell r="G24">
            <v>25</v>
          </cell>
          <cell r="H24">
            <v>4026495666398</v>
          </cell>
          <cell r="I24">
            <v>4026495666404</v>
          </cell>
        </row>
        <row r="25">
          <cell r="A25">
            <v>11100557</v>
          </cell>
          <cell r="B25" t="str">
            <v>Big Ben 26x2.15 Perf.</v>
          </cell>
          <cell r="C25" t="str">
            <v>55-559, b/b-sk-rt, wire bead</v>
          </cell>
          <cell r="D25" t="str">
            <v>RaceGuard, Endurance</v>
          </cell>
          <cell r="E25">
            <v>24.92</v>
          </cell>
          <cell r="F25">
            <v>47</v>
          </cell>
          <cell r="G25">
            <v>25</v>
          </cell>
          <cell r="H25">
            <v>4026495666312</v>
          </cell>
          <cell r="I25">
            <v>4026495666329</v>
          </cell>
        </row>
        <row r="26">
          <cell r="A26">
            <v>11100965</v>
          </cell>
          <cell r="B26" t="str">
            <v>Big Ben 27.5x2.00 BLK</v>
          </cell>
          <cell r="C26" t="str">
            <v>50-584, blk-blk, wire bead</v>
          </cell>
          <cell r="D26" t="str">
            <v>K-Guard, SBC</v>
          </cell>
          <cell r="E26">
            <v>13.29</v>
          </cell>
          <cell r="F26">
            <v>25</v>
          </cell>
          <cell r="G26">
            <v>25</v>
          </cell>
          <cell r="H26">
            <v>4026495758543</v>
          </cell>
          <cell r="I26">
            <v>4026495758550</v>
          </cell>
        </row>
        <row r="27">
          <cell r="A27">
            <v>11100952</v>
          </cell>
          <cell r="B27" t="str">
            <v>Big Ben 27.5x2.00 Perf.</v>
          </cell>
          <cell r="C27" t="str">
            <v>50-584, b/b-sk-rt, wire bead</v>
          </cell>
          <cell r="D27" t="str">
            <v>RaceGuard, Endurance</v>
          </cell>
          <cell r="E27">
            <v>24.92</v>
          </cell>
          <cell r="F27">
            <v>47</v>
          </cell>
          <cell r="G27">
            <v>25</v>
          </cell>
          <cell r="H27">
            <v>4026495758321</v>
          </cell>
          <cell r="I27">
            <v>4026495758338</v>
          </cell>
        </row>
        <row r="28">
          <cell r="A28">
            <v>11101224</v>
          </cell>
          <cell r="B28" t="str">
            <v>Big Ben 28x2.00 BLK Rflx</v>
          </cell>
          <cell r="C28" t="str">
            <v>50-622, b/b-sk-rt, wire bead</v>
          </cell>
          <cell r="D28" t="str">
            <v>K-Guard, SBC</v>
          </cell>
          <cell r="E28">
            <v>16.62</v>
          </cell>
          <cell r="F28">
            <v>31</v>
          </cell>
          <cell r="G28">
            <v>25</v>
          </cell>
          <cell r="H28">
            <v>4026495799485</v>
          </cell>
          <cell r="I28">
            <v>4026495799492</v>
          </cell>
        </row>
        <row r="29">
          <cell r="A29">
            <v>11100568</v>
          </cell>
          <cell r="B29" t="str">
            <v>Big Ben 28x2.00 BRN Rflx</v>
          </cell>
          <cell r="C29" t="str">
            <v>50-622, brn-sk-rt, wire bead</v>
          </cell>
          <cell r="D29" t="str">
            <v>K-Guard, SBC</v>
          </cell>
          <cell r="E29">
            <v>18.28</v>
          </cell>
          <cell r="F29">
            <v>34</v>
          </cell>
          <cell r="G29">
            <v>25</v>
          </cell>
          <cell r="H29">
            <v>4026495666671</v>
          </cell>
          <cell r="I29">
            <v>4026495666688</v>
          </cell>
        </row>
        <row r="30">
          <cell r="A30">
            <v>11100569</v>
          </cell>
          <cell r="B30" t="str">
            <v>Big Ben 28x2.00 CRM Rflx</v>
          </cell>
          <cell r="C30" t="str">
            <v>50-622, crm-sk-rt, wire bead</v>
          </cell>
          <cell r="D30" t="str">
            <v>K-Guard, SBC</v>
          </cell>
          <cell r="E30">
            <v>18.28</v>
          </cell>
          <cell r="F30">
            <v>34</v>
          </cell>
          <cell r="G30">
            <v>25</v>
          </cell>
          <cell r="H30">
            <v>4026495666718</v>
          </cell>
          <cell r="I30">
            <v>4026495666725</v>
          </cell>
        </row>
        <row r="31">
          <cell r="A31">
            <v>11100567</v>
          </cell>
          <cell r="B31" t="str">
            <v>Big Ben 28x2.00 Perf.</v>
          </cell>
          <cell r="C31" t="str">
            <v>50-622, b/b-sk-rt, wire bead</v>
          </cell>
          <cell r="D31" t="str">
            <v>RaceGuard, Endurance</v>
          </cell>
          <cell r="E31">
            <v>26.58</v>
          </cell>
          <cell r="F31">
            <v>49</v>
          </cell>
          <cell r="G31">
            <v>25</v>
          </cell>
          <cell r="H31">
            <v>4026495666633</v>
          </cell>
          <cell r="I31">
            <v>4026495666640</v>
          </cell>
        </row>
        <row r="32">
          <cell r="A32">
            <v>11100565</v>
          </cell>
          <cell r="B32" t="str">
            <v>Big Ben 700x38C BRN Rflx</v>
          </cell>
          <cell r="C32" t="str">
            <v>40-622, brn-sk-rt, wire bead</v>
          </cell>
          <cell r="D32" t="str">
            <v>K-Guard, SBC</v>
          </cell>
          <cell r="E32">
            <v>14.95</v>
          </cell>
          <cell r="F32">
            <v>28</v>
          </cell>
          <cell r="G32">
            <v>25</v>
          </cell>
          <cell r="H32">
            <v>4026495666558</v>
          </cell>
          <cell r="I32">
            <v>4026495666565</v>
          </cell>
        </row>
        <row r="33">
          <cell r="A33">
            <v>11100566</v>
          </cell>
          <cell r="B33" t="str">
            <v>Big Ben 700x38C CRM Rflx</v>
          </cell>
          <cell r="C33" t="str">
            <v>40-622, crm-sk-rt, wire bead</v>
          </cell>
          <cell r="D33" t="str">
            <v>K-Guard, SBC</v>
          </cell>
          <cell r="E33">
            <v>14.95</v>
          </cell>
          <cell r="F33">
            <v>28</v>
          </cell>
          <cell r="G33">
            <v>25</v>
          </cell>
          <cell r="H33">
            <v>4026495666596</v>
          </cell>
          <cell r="I33">
            <v>4026495666602</v>
          </cell>
        </row>
        <row r="34">
          <cell r="A34">
            <v>11100564</v>
          </cell>
          <cell r="B34" t="str">
            <v>Big Ben 700x38C Perf.</v>
          </cell>
          <cell r="C34" t="str">
            <v>40-622, b/b-sk-rt, wire bead</v>
          </cell>
          <cell r="D34" t="str">
            <v>RaceGuard, Endurance</v>
          </cell>
          <cell r="E34">
            <v>19.940000000000001</v>
          </cell>
          <cell r="F34">
            <v>37</v>
          </cell>
          <cell r="G34">
            <v>25</v>
          </cell>
          <cell r="H34">
            <v>4026495666510</v>
          </cell>
          <cell r="I34">
            <v>4026495666527</v>
          </cell>
        </row>
        <row r="35">
          <cell r="A35">
            <v>11101122</v>
          </cell>
          <cell r="B35" t="str">
            <v>Big Ben Plus 20x2.15 SS</v>
          </cell>
          <cell r="C35" t="str">
            <v>55-406, b/b-sk+rt, wire bead</v>
          </cell>
          <cell r="D35" t="str">
            <v>GreenGuard, Endurance E-50</v>
          </cell>
          <cell r="E35">
            <v>19.940000000000001</v>
          </cell>
          <cell r="F35">
            <v>37</v>
          </cell>
          <cell r="G35">
            <v>25</v>
          </cell>
          <cell r="H35">
            <v>4026495787901</v>
          </cell>
          <cell r="I35">
            <v>4026495787918</v>
          </cell>
        </row>
        <row r="36">
          <cell r="A36">
            <v>11101340</v>
          </cell>
          <cell r="B36" t="str">
            <v>Big Ben Plus 24x2.15</v>
          </cell>
          <cell r="C36" t="str">
            <v>55-507, B/B-SK+RT, wire bead</v>
          </cell>
          <cell r="D36" t="str">
            <v>GreenGuard, SS, EC, HS439</v>
          </cell>
          <cell r="E36">
            <v>19.940000000000001</v>
          </cell>
          <cell r="F36">
            <v>37</v>
          </cell>
          <cell r="G36">
            <v>25</v>
          </cell>
          <cell r="H36">
            <v>4026495836562</v>
          </cell>
          <cell r="I36">
            <v>4026495836579</v>
          </cell>
        </row>
        <row r="37">
          <cell r="A37">
            <v>11101123</v>
          </cell>
          <cell r="B37" t="str">
            <v>Big Ben Plus 26x2.15 SS</v>
          </cell>
          <cell r="C37" t="str">
            <v>55-559, b/b-sk+rt,wire bead</v>
          </cell>
          <cell r="D37" t="str">
            <v>GreenGuard, Endurance E-50</v>
          </cell>
          <cell r="E37">
            <v>23.26</v>
          </cell>
          <cell r="F37">
            <v>44</v>
          </cell>
          <cell r="G37">
            <v>25</v>
          </cell>
          <cell r="H37">
            <v>4026495787949</v>
          </cell>
          <cell r="I37">
            <v>4026495787956</v>
          </cell>
        </row>
        <row r="38">
          <cell r="A38">
            <v>11101124</v>
          </cell>
          <cell r="B38" t="str">
            <v>Big Ben Plus 27.5x2.00 SS</v>
          </cell>
          <cell r="C38" t="str">
            <v>50-584, b/b-sk+rt, wire bead</v>
          </cell>
          <cell r="D38" t="str">
            <v>GreenGuard, Endurance E-50</v>
          </cell>
          <cell r="E38">
            <v>23.26</v>
          </cell>
          <cell r="F38">
            <v>44</v>
          </cell>
          <cell r="G38">
            <v>25</v>
          </cell>
          <cell r="H38">
            <v>4026495787987</v>
          </cell>
          <cell r="I38">
            <v>4026495787994</v>
          </cell>
        </row>
        <row r="39">
          <cell r="A39">
            <v>11159244</v>
          </cell>
          <cell r="B39" t="str">
            <v>Big Ben Plus 27.5x2.15 NEW</v>
          </cell>
          <cell r="C39" t="str">
            <v>55-584, b/b-sk-rt, wire bead</v>
          </cell>
          <cell r="D39" t="str">
            <v>GreenGuard, Endurance, E-50</v>
          </cell>
          <cell r="E39">
            <v>26.58</v>
          </cell>
          <cell r="F39">
            <v>49</v>
          </cell>
          <cell r="G39">
            <v>25</v>
          </cell>
          <cell r="H39">
            <v>4026495889681</v>
          </cell>
          <cell r="I39">
            <v>4026495889698</v>
          </cell>
        </row>
        <row r="40">
          <cell r="A40">
            <v>11101125</v>
          </cell>
          <cell r="B40" t="str">
            <v>Big Ben Plus 28x2.00 SS</v>
          </cell>
          <cell r="C40" t="str">
            <v>50-622, b/b-sk+rt, wire bead</v>
          </cell>
          <cell r="D40" t="str">
            <v>GreenGuard, Endurance E-50</v>
          </cell>
          <cell r="E40">
            <v>26.58</v>
          </cell>
          <cell r="F40">
            <v>49</v>
          </cell>
          <cell r="G40">
            <v>25</v>
          </cell>
          <cell r="H40">
            <v>4026495788021</v>
          </cell>
          <cell r="I40">
            <v>4026495788038</v>
          </cell>
        </row>
        <row r="41">
          <cell r="A41">
            <v>11159078</v>
          </cell>
          <cell r="B41" t="str">
            <v>Big Ben Plus 28x2.15 NEW</v>
          </cell>
          <cell r="C41" t="str">
            <v>55-622 B/B-SK+RT, Wire</v>
          </cell>
          <cell r="D41" t="str">
            <v>GreenGuard, EC, SS, HS439</v>
          </cell>
          <cell r="E41">
            <v>26.58</v>
          </cell>
          <cell r="F41">
            <v>49</v>
          </cell>
          <cell r="G41">
            <v>25</v>
          </cell>
          <cell r="H41">
            <v>4026495867573</v>
          </cell>
          <cell r="I41">
            <v>4026495867580</v>
          </cell>
        </row>
        <row r="42">
          <cell r="A42">
            <v>11159149</v>
          </cell>
          <cell r="B42" t="str">
            <v>Big Betty 26x2.40 NEW</v>
          </cell>
          <cell r="C42" t="str">
            <v>62-559, B/B, ADX</v>
          </cell>
          <cell r="D42" t="str">
            <v>BikePark, Perf</v>
          </cell>
          <cell r="E42">
            <v>23.26</v>
          </cell>
          <cell r="F42">
            <v>44</v>
          </cell>
          <cell r="G42">
            <v>10</v>
          </cell>
          <cell r="H42">
            <v>4026495876810</v>
          </cell>
          <cell r="I42">
            <v>4026495876827</v>
          </cell>
        </row>
        <row r="43">
          <cell r="A43">
            <v>11654147</v>
          </cell>
          <cell r="B43" t="str">
            <v>Big Betty 26x2.40 NEW</v>
          </cell>
          <cell r="C43" t="str">
            <v>62-559, B/B-SK, ADX SFT</v>
          </cell>
          <cell r="D43" t="str">
            <v>Super Trail, TLE, Evo</v>
          </cell>
          <cell r="E43">
            <v>51.51</v>
          </cell>
          <cell r="F43">
            <v>95</v>
          </cell>
          <cell r="G43">
            <v>10</v>
          </cell>
          <cell r="H43">
            <v>4026495876834</v>
          </cell>
          <cell r="I43">
            <v>4026495876841</v>
          </cell>
        </row>
        <row r="44">
          <cell r="A44">
            <v>11159151</v>
          </cell>
          <cell r="B44" t="str">
            <v>Big Betty 27.5x2.40 NEW</v>
          </cell>
          <cell r="C44" t="str">
            <v>62-584, B/B, ADX</v>
          </cell>
          <cell r="D44" t="str">
            <v>BikePark, Perf</v>
          </cell>
          <cell r="E44">
            <v>23.26</v>
          </cell>
          <cell r="F44">
            <v>44</v>
          </cell>
          <cell r="G44">
            <v>10</v>
          </cell>
          <cell r="H44">
            <v>4026495877855</v>
          </cell>
          <cell r="I44">
            <v>4026495877862</v>
          </cell>
        </row>
        <row r="45">
          <cell r="A45">
            <v>11654148</v>
          </cell>
          <cell r="B45" t="str">
            <v>Big Betty 27.5x2.40 NEW</v>
          </cell>
          <cell r="C45" t="str">
            <v>62-584, B/B-SK, ADX SFT</v>
          </cell>
          <cell r="D45" t="str">
            <v>Super Gravity, TLE, Evo</v>
          </cell>
          <cell r="E45">
            <v>54.83</v>
          </cell>
          <cell r="F45">
            <v>101</v>
          </cell>
          <cell r="G45">
            <v>10</v>
          </cell>
          <cell r="H45">
            <v>4026495877893</v>
          </cell>
          <cell r="I45">
            <v>4026495877909</v>
          </cell>
        </row>
        <row r="46">
          <cell r="A46">
            <v>11654149</v>
          </cell>
          <cell r="B46" t="str">
            <v>Big Betty 27.5x2.40 NEW</v>
          </cell>
          <cell r="C46" t="str">
            <v>62-584, CL-SK, ADX SFT</v>
          </cell>
          <cell r="D46" t="str">
            <v>Super Gravity, TLE, Evo</v>
          </cell>
          <cell r="E46">
            <v>54.83</v>
          </cell>
          <cell r="F46">
            <v>101</v>
          </cell>
          <cell r="G46">
            <v>10</v>
          </cell>
          <cell r="H46">
            <v>4026495877930</v>
          </cell>
          <cell r="I46">
            <v>4026495877947</v>
          </cell>
        </row>
        <row r="47">
          <cell r="A47">
            <v>11654151</v>
          </cell>
          <cell r="B47" t="str">
            <v>Big Betty 27.5x2.40 NEW</v>
          </cell>
          <cell r="C47" t="str">
            <v>62-584, B/B-SK, ADX SFT</v>
          </cell>
          <cell r="D47" t="str">
            <v>Super Trail, TLE, Evo</v>
          </cell>
          <cell r="E47">
            <v>51.51</v>
          </cell>
          <cell r="F47">
            <v>95</v>
          </cell>
          <cell r="G47">
            <v>10</v>
          </cell>
          <cell r="H47">
            <v>4026495877978</v>
          </cell>
          <cell r="I47">
            <v>4026495877985</v>
          </cell>
        </row>
        <row r="48">
          <cell r="A48">
            <v>11654164</v>
          </cell>
          <cell r="B48" t="str">
            <v>Big Betty 27.5x2.40 NEW</v>
          </cell>
          <cell r="C48" t="str">
            <v>62-584, B-SK, ADX ULT SFT</v>
          </cell>
          <cell r="D48" t="str">
            <v>Super Downhill, TLE, Evo</v>
          </cell>
          <cell r="E48">
            <v>54.83</v>
          </cell>
          <cell r="F48">
            <v>101</v>
          </cell>
          <cell r="G48">
            <v>6</v>
          </cell>
          <cell r="H48">
            <v>4026495878012</v>
          </cell>
          <cell r="I48">
            <v>4026495878029</v>
          </cell>
        </row>
        <row r="49">
          <cell r="A49">
            <v>11654156</v>
          </cell>
          <cell r="B49" t="str">
            <v>Big Betty 27.5x2.60 NEW</v>
          </cell>
          <cell r="C49" t="str">
            <v>65-584, B/B-SK, ADX SFT</v>
          </cell>
          <cell r="D49" t="str">
            <v>Super Gravity, TLE, Evo</v>
          </cell>
          <cell r="E49">
            <v>54.83</v>
          </cell>
          <cell r="F49">
            <v>101</v>
          </cell>
          <cell r="G49">
            <v>10</v>
          </cell>
          <cell r="H49">
            <v>4026495878234</v>
          </cell>
          <cell r="I49">
            <v>4026495878241</v>
          </cell>
        </row>
        <row r="50">
          <cell r="A50">
            <v>11654157</v>
          </cell>
          <cell r="B50" t="str">
            <v>Big Betty 27.5x2.60 NEW</v>
          </cell>
          <cell r="C50" t="str">
            <v>65-584, B/B-SK, ADX SFT</v>
          </cell>
          <cell r="D50" t="str">
            <v>Super Trail, TLE, Evo</v>
          </cell>
          <cell r="E50">
            <v>51.51</v>
          </cell>
          <cell r="F50">
            <v>95</v>
          </cell>
          <cell r="G50">
            <v>10</v>
          </cell>
          <cell r="H50">
            <v>4026495878258</v>
          </cell>
          <cell r="I50">
            <v>4026495878265</v>
          </cell>
        </row>
        <row r="51">
          <cell r="A51">
            <v>11654160</v>
          </cell>
          <cell r="B51" t="str">
            <v>Big Betty 27.5x2.80 NEW</v>
          </cell>
          <cell r="C51" t="str">
            <v>70-584, B/B-SK, ADX SFT</v>
          </cell>
          <cell r="D51" t="str">
            <v>Super Trail, TLE, Evo</v>
          </cell>
          <cell r="E51">
            <v>51.51</v>
          </cell>
          <cell r="F51">
            <v>95</v>
          </cell>
          <cell r="G51">
            <v>10</v>
          </cell>
          <cell r="H51">
            <v>4026495878838</v>
          </cell>
          <cell r="I51">
            <v>4026495878845</v>
          </cell>
        </row>
        <row r="52">
          <cell r="A52">
            <v>11159152</v>
          </cell>
          <cell r="B52" t="str">
            <v>Big Betty 29x2.40 NEW</v>
          </cell>
          <cell r="C52" t="str">
            <v>62-622, B/B, ADX</v>
          </cell>
          <cell r="D52" t="str">
            <v>BikePark, Perf</v>
          </cell>
          <cell r="E52">
            <v>23.26</v>
          </cell>
          <cell r="F52">
            <v>44</v>
          </cell>
          <cell r="G52">
            <v>10</v>
          </cell>
          <cell r="H52">
            <v>4026495880473</v>
          </cell>
          <cell r="I52">
            <v>4026495880480</v>
          </cell>
        </row>
        <row r="53">
          <cell r="A53">
            <v>11654152</v>
          </cell>
          <cell r="B53" t="str">
            <v>Big Betty 29x2.40 NEW</v>
          </cell>
          <cell r="C53" t="str">
            <v>62-622, B/B-SK, ADX SFT</v>
          </cell>
          <cell r="D53" t="str">
            <v>Super Gravity, TLE, Evo</v>
          </cell>
          <cell r="E53">
            <v>54.83</v>
          </cell>
          <cell r="F53">
            <v>101</v>
          </cell>
          <cell r="G53">
            <v>10</v>
          </cell>
          <cell r="H53">
            <v>4026495880510</v>
          </cell>
          <cell r="I53">
            <v>4026495880527</v>
          </cell>
        </row>
        <row r="54">
          <cell r="A54">
            <v>11654154</v>
          </cell>
          <cell r="B54" t="str">
            <v>Big Betty 29x2.40 NEW</v>
          </cell>
          <cell r="C54" t="str">
            <v>62-622, CL-SK, ADX SFT</v>
          </cell>
          <cell r="D54" t="str">
            <v>Super Gravity, TLE, Evo</v>
          </cell>
          <cell r="E54">
            <v>54.83</v>
          </cell>
          <cell r="F54">
            <v>101</v>
          </cell>
          <cell r="G54">
            <v>10</v>
          </cell>
          <cell r="H54">
            <v>4026495880558</v>
          </cell>
          <cell r="I54">
            <v>4026495880565</v>
          </cell>
        </row>
        <row r="55">
          <cell r="A55">
            <v>11654155</v>
          </cell>
          <cell r="B55" t="str">
            <v>Big Betty 29x2.40 NEW</v>
          </cell>
          <cell r="C55" t="str">
            <v>62-622, B/B-SK, ADX SFT</v>
          </cell>
          <cell r="D55" t="str">
            <v>Super Trail, TLE, Evo</v>
          </cell>
          <cell r="E55">
            <v>51.51</v>
          </cell>
          <cell r="F55">
            <v>95</v>
          </cell>
          <cell r="G55">
            <v>10</v>
          </cell>
          <cell r="H55">
            <v>4026495880596</v>
          </cell>
          <cell r="I55">
            <v>4026495880602</v>
          </cell>
        </row>
        <row r="56">
          <cell r="A56">
            <v>11654163</v>
          </cell>
          <cell r="B56" t="str">
            <v>Big Betty 29x2.40 NEW</v>
          </cell>
          <cell r="C56" t="str">
            <v>62-622, B-SK, ADX ULT SFT</v>
          </cell>
          <cell r="D56" t="str">
            <v>Super Downhill, TLE, Evo</v>
          </cell>
          <cell r="E56">
            <v>54.83</v>
          </cell>
          <cell r="F56">
            <v>101</v>
          </cell>
          <cell r="G56">
            <v>6</v>
          </cell>
          <cell r="H56">
            <v>4026495880633</v>
          </cell>
          <cell r="I56">
            <v>4026495880640</v>
          </cell>
        </row>
        <row r="57">
          <cell r="A57">
            <v>11654158</v>
          </cell>
          <cell r="B57" t="str">
            <v>Big Betty 29x2.60 NEW</v>
          </cell>
          <cell r="C57" t="str">
            <v>65-622, B/B-SK, ADX SFT</v>
          </cell>
          <cell r="D57" t="str">
            <v>Super Gravity, TLE, Evo</v>
          </cell>
          <cell r="E57">
            <v>54.83</v>
          </cell>
          <cell r="F57">
            <v>101</v>
          </cell>
          <cell r="G57">
            <v>10</v>
          </cell>
          <cell r="H57">
            <v>4026495880916</v>
          </cell>
          <cell r="I57">
            <v>4026495880923</v>
          </cell>
        </row>
        <row r="58">
          <cell r="A58">
            <v>11654159</v>
          </cell>
          <cell r="B58" t="str">
            <v>Big Betty 29x2.60 NEW</v>
          </cell>
          <cell r="C58" t="str">
            <v>65-622, B/B-SK, ADX SFT</v>
          </cell>
          <cell r="D58" t="str">
            <v>Super Trail, TLE, Evo</v>
          </cell>
          <cell r="E58">
            <v>51.51</v>
          </cell>
          <cell r="F58">
            <v>95</v>
          </cell>
          <cell r="G58">
            <v>10</v>
          </cell>
          <cell r="H58">
            <v>4026495880930</v>
          </cell>
          <cell r="I58">
            <v>4026495880947</v>
          </cell>
        </row>
        <row r="59">
          <cell r="A59">
            <v>11159101</v>
          </cell>
          <cell r="B59" t="str">
            <v>Billy Bonkers  26x2.1 NEW</v>
          </cell>
          <cell r="C59" t="str">
            <v>54-559, CL-SK, SBC</v>
          </cell>
          <cell r="D59" t="str">
            <v>K-Guard, HS600</v>
          </cell>
          <cell r="E59">
            <v>14.95</v>
          </cell>
          <cell r="F59">
            <v>28</v>
          </cell>
          <cell r="G59">
            <v>25</v>
          </cell>
          <cell r="H59">
            <v>4026495871235</v>
          </cell>
          <cell r="I59">
            <v>4026495871242</v>
          </cell>
        </row>
        <row r="60">
          <cell r="A60">
            <v>11654197</v>
          </cell>
          <cell r="B60" t="str">
            <v>Billy Bonkers 18x2.00 NEW</v>
          </cell>
          <cell r="C60" t="str">
            <v>50-355, CL-SK, ADX</v>
          </cell>
          <cell r="D60" t="str">
            <v>Perf, HS600</v>
          </cell>
          <cell r="E60">
            <v>23.26</v>
          </cell>
          <cell r="F60">
            <v>44</v>
          </cell>
          <cell r="G60">
            <v>10</v>
          </cell>
          <cell r="H60">
            <v>4026495887342</v>
          </cell>
          <cell r="I60">
            <v>4026495887359</v>
          </cell>
        </row>
        <row r="61">
          <cell r="A61">
            <v>11654198</v>
          </cell>
          <cell r="B61" t="str">
            <v>Billy Bonkers 18x2.00 NEW</v>
          </cell>
          <cell r="C61" t="str">
            <v>50-355, B/B-SK, ADX</v>
          </cell>
          <cell r="D61" t="str">
            <v>Perf, HS600</v>
          </cell>
          <cell r="E61">
            <v>23.26</v>
          </cell>
          <cell r="F61">
            <v>44</v>
          </cell>
          <cell r="G61">
            <v>10</v>
          </cell>
          <cell r="H61">
            <v>4026495887380</v>
          </cell>
          <cell r="I61">
            <v>4026495887397</v>
          </cell>
        </row>
        <row r="62">
          <cell r="A62">
            <v>11654188</v>
          </cell>
          <cell r="B62" t="str">
            <v>Billy Bonkers 20x2.00 NEW</v>
          </cell>
          <cell r="C62" t="str">
            <v>50-406, CL-SK, ADX</v>
          </cell>
          <cell r="D62" t="str">
            <v>Perf, HS600</v>
          </cell>
          <cell r="E62">
            <v>23.26</v>
          </cell>
          <cell r="F62">
            <v>44</v>
          </cell>
          <cell r="G62">
            <v>10</v>
          </cell>
          <cell r="H62">
            <v>4026495882071</v>
          </cell>
          <cell r="I62">
            <v>4026495882088</v>
          </cell>
        </row>
        <row r="63">
          <cell r="A63">
            <v>11654189</v>
          </cell>
          <cell r="B63" t="str">
            <v>Billy Bonkers 24x2.00 NEW</v>
          </cell>
          <cell r="C63" t="str">
            <v>50-507, CL-SK, ADX</v>
          </cell>
          <cell r="D63" t="str">
            <v>Perf, HS600</v>
          </cell>
          <cell r="E63">
            <v>23.26</v>
          </cell>
          <cell r="F63">
            <v>44</v>
          </cell>
          <cell r="G63">
            <v>10</v>
          </cell>
          <cell r="H63">
            <v>4026495882118</v>
          </cell>
          <cell r="I63">
            <v>4026495882125</v>
          </cell>
        </row>
        <row r="64">
          <cell r="A64">
            <v>11654030</v>
          </cell>
          <cell r="B64" t="str">
            <v>Billy Bonkers 26x2.10 NEW</v>
          </cell>
          <cell r="C64" t="str">
            <v>54-559, B/B-SK, ADX</v>
          </cell>
          <cell r="D64" t="str">
            <v>Perf, HS600</v>
          </cell>
          <cell r="E64">
            <v>24.92</v>
          </cell>
          <cell r="F64">
            <v>47</v>
          </cell>
          <cell r="G64">
            <v>10</v>
          </cell>
          <cell r="H64">
            <v>4026495869515</v>
          </cell>
          <cell r="I64">
            <v>4026495869522</v>
          </cell>
        </row>
        <row r="65">
          <cell r="A65">
            <v>11654089</v>
          </cell>
          <cell r="B65" t="str">
            <v>Billy Bonkers 26x2.10 NEW</v>
          </cell>
          <cell r="C65" t="str">
            <v>54-559, CL-SK, ADX</v>
          </cell>
          <cell r="D65" t="str">
            <v>Perf, HS600</v>
          </cell>
          <cell r="E65">
            <v>24.92</v>
          </cell>
          <cell r="F65">
            <v>47</v>
          </cell>
          <cell r="G65">
            <v>10</v>
          </cell>
          <cell r="H65">
            <v>4026495871273</v>
          </cell>
          <cell r="I65">
            <v>4026495871280</v>
          </cell>
        </row>
        <row r="66">
          <cell r="A66">
            <v>11100043.029999999</v>
          </cell>
          <cell r="B66" t="str">
            <v>Black Jack 12x1.90</v>
          </cell>
          <cell r="C66" t="str">
            <v>47-203, B/B-SK, wire bead</v>
          </cell>
          <cell r="D66" t="str">
            <v>K-Guard, SBC, HS407</v>
          </cell>
          <cell r="E66">
            <v>6.46</v>
          </cell>
          <cell r="F66">
            <v>12</v>
          </cell>
          <cell r="G66">
            <v>25</v>
          </cell>
          <cell r="H66">
            <v>4026495853651</v>
          </cell>
          <cell r="I66">
            <v>4026495853668</v>
          </cell>
        </row>
        <row r="67">
          <cell r="A67">
            <v>11100065.02</v>
          </cell>
          <cell r="B67" t="str">
            <v>Black Jack 16x1.90</v>
          </cell>
          <cell r="C67" t="str">
            <v>47-305, bk-sk, wire bead</v>
          </cell>
          <cell r="D67" t="str">
            <v>K-Guard, SBC</v>
          </cell>
          <cell r="E67">
            <v>6.49</v>
          </cell>
          <cell r="F67">
            <v>12</v>
          </cell>
          <cell r="G67">
            <v>25</v>
          </cell>
          <cell r="H67">
            <v>4026495810043</v>
          </cell>
          <cell r="I67">
            <v>4026495810050</v>
          </cell>
        </row>
        <row r="68">
          <cell r="A68">
            <v>11100066.02</v>
          </cell>
          <cell r="B68" t="str">
            <v>Black Jack 18x1.90</v>
          </cell>
          <cell r="C68" t="str">
            <v>47-355, bk-sk, wire bead</v>
          </cell>
          <cell r="D68" t="str">
            <v>K-Guard, SBC</v>
          </cell>
          <cell r="E68">
            <v>8.02</v>
          </cell>
          <cell r="F68">
            <v>15</v>
          </cell>
          <cell r="G68">
            <v>25</v>
          </cell>
          <cell r="H68">
            <v>4026495810067</v>
          </cell>
          <cell r="I68">
            <v>4026495810074</v>
          </cell>
        </row>
        <row r="69">
          <cell r="A69">
            <v>11116407.02</v>
          </cell>
          <cell r="B69" t="str">
            <v>Black Jack 20x1.90</v>
          </cell>
          <cell r="C69" t="str">
            <v>47-406, B/B-SK, wire bead</v>
          </cell>
          <cell r="D69" t="str">
            <v>K-Guard, SBC, HS407</v>
          </cell>
          <cell r="E69">
            <v>8.23</v>
          </cell>
          <cell r="F69">
            <v>15</v>
          </cell>
          <cell r="G69">
            <v>25</v>
          </cell>
          <cell r="H69">
            <v>4026495810340</v>
          </cell>
          <cell r="I69">
            <v>4026495810357</v>
          </cell>
        </row>
        <row r="70">
          <cell r="A70">
            <v>11125407.02</v>
          </cell>
          <cell r="B70" t="str">
            <v>Black Jack 24x1.90</v>
          </cell>
          <cell r="C70" t="str">
            <v>47-507, bk-sk, wire bead</v>
          </cell>
          <cell r="D70" t="str">
            <v>K-Guard, SBC</v>
          </cell>
          <cell r="E70">
            <v>9.4600000000000009</v>
          </cell>
          <cell r="F70">
            <v>18</v>
          </cell>
          <cell r="G70">
            <v>25</v>
          </cell>
          <cell r="H70">
            <v>4026495810364</v>
          </cell>
          <cell r="I70">
            <v>4026495810371</v>
          </cell>
        </row>
        <row r="71">
          <cell r="A71">
            <v>11126417.02</v>
          </cell>
          <cell r="B71" t="str">
            <v>Black Jack 24x2.10</v>
          </cell>
          <cell r="C71" t="str">
            <v>54-507, bk-sk, wire bead</v>
          </cell>
          <cell r="D71" t="str">
            <v>K-Guard, SBC</v>
          </cell>
          <cell r="E71">
            <v>10.8</v>
          </cell>
          <cell r="F71">
            <v>20</v>
          </cell>
          <cell r="G71">
            <v>25</v>
          </cell>
          <cell r="H71">
            <v>4026495810388</v>
          </cell>
          <cell r="I71">
            <v>4026495810395</v>
          </cell>
        </row>
        <row r="72">
          <cell r="A72">
            <v>11131407.02</v>
          </cell>
          <cell r="B72" t="str">
            <v>Black Jack 26x1.90</v>
          </cell>
          <cell r="C72" t="str">
            <v>47-559, bk-sk, wire bead</v>
          </cell>
          <cell r="D72" t="str">
            <v>K-Guard, SBC</v>
          </cell>
          <cell r="E72">
            <v>9.91</v>
          </cell>
          <cell r="F72">
            <v>19</v>
          </cell>
          <cell r="G72">
            <v>25</v>
          </cell>
          <cell r="H72">
            <v>4026495810401</v>
          </cell>
          <cell r="I72">
            <v>4026495810418</v>
          </cell>
        </row>
        <row r="73">
          <cell r="A73">
            <v>11132397.02</v>
          </cell>
          <cell r="B73" t="str">
            <v>Black Jack 26x2.00</v>
          </cell>
          <cell r="C73" t="str">
            <v>50-559, bk-sk, wire bead</v>
          </cell>
          <cell r="D73" t="str">
            <v>K-Guard, SBC</v>
          </cell>
          <cell r="E73">
            <v>11.45</v>
          </cell>
          <cell r="F73">
            <v>22</v>
          </cell>
          <cell r="G73">
            <v>25</v>
          </cell>
          <cell r="H73">
            <v>4026495810425</v>
          </cell>
          <cell r="I73">
            <v>4026495810432</v>
          </cell>
        </row>
        <row r="74">
          <cell r="A74">
            <v>11132417.02</v>
          </cell>
          <cell r="B74" t="str">
            <v>Black Jack 26x2.10</v>
          </cell>
          <cell r="C74" t="str">
            <v>54-559, bk-sk, wire bead</v>
          </cell>
          <cell r="D74" t="str">
            <v>K-Guard, SBC</v>
          </cell>
          <cell r="E74">
            <v>11.69</v>
          </cell>
          <cell r="F74">
            <v>22</v>
          </cell>
          <cell r="G74">
            <v>25</v>
          </cell>
          <cell r="H74">
            <v>4026495810449</v>
          </cell>
          <cell r="I74">
            <v>4026495810456</v>
          </cell>
        </row>
        <row r="75">
          <cell r="A75">
            <v>11133427.02</v>
          </cell>
          <cell r="B75" t="str">
            <v>Black Jack 26x2.25</v>
          </cell>
          <cell r="C75" t="str">
            <v>57-559, bk-sk, wire bead</v>
          </cell>
          <cell r="D75" t="str">
            <v>K-Guard, SBC</v>
          </cell>
          <cell r="E75">
            <v>11.69</v>
          </cell>
          <cell r="F75">
            <v>22</v>
          </cell>
          <cell r="G75">
            <v>25</v>
          </cell>
          <cell r="H75">
            <v>4026495810500</v>
          </cell>
          <cell r="I75">
            <v>4026495810517</v>
          </cell>
        </row>
        <row r="76">
          <cell r="A76">
            <v>11100930</v>
          </cell>
          <cell r="B76" t="str">
            <v>Century 700x35C Grn/Wht ^</v>
          </cell>
          <cell r="C76" t="str">
            <v>37-622, b/g-w+rt, wire bead</v>
          </cell>
          <cell r="D76" t="str">
            <v>SBC, K-Guard, HS 458</v>
          </cell>
          <cell r="E76">
            <v>16</v>
          </cell>
          <cell r="F76">
            <v>29.6</v>
          </cell>
          <cell r="G76">
            <v>25</v>
          </cell>
          <cell r="H76">
            <v>4026495748537</v>
          </cell>
          <cell r="I76">
            <v>4026495748544</v>
          </cell>
        </row>
        <row r="77">
          <cell r="A77">
            <v>11100878</v>
          </cell>
          <cell r="B77" t="str">
            <v>Century 700x50C ^</v>
          </cell>
          <cell r="C77" t="str">
            <v>50-622, b/b+rt, wire bead</v>
          </cell>
          <cell r="D77" t="str">
            <v>SBC, K-Guard, HS 458</v>
          </cell>
          <cell r="E77">
            <v>17</v>
          </cell>
          <cell r="F77">
            <v>31.450000000000003</v>
          </cell>
          <cell r="G77">
            <v>25</v>
          </cell>
          <cell r="H77">
            <v>4026495739924</v>
          </cell>
          <cell r="I77">
            <v>4026495739931</v>
          </cell>
        </row>
        <row r="78">
          <cell r="A78">
            <v>11100931</v>
          </cell>
          <cell r="B78" t="str">
            <v>Century 700x50C Grn/Wht ^</v>
          </cell>
          <cell r="C78" t="str">
            <v>50-622, b/g-w+rt, wire bead</v>
          </cell>
          <cell r="D78" t="str">
            <v>SBC, K-Guard, HS 458</v>
          </cell>
          <cell r="E78">
            <v>18</v>
          </cell>
          <cell r="F78">
            <v>33.300000000000004</v>
          </cell>
          <cell r="G78">
            <v>25</v>
          </cell>
          <cell r="H78">
            <v>4026495748575</v>
          </cell>
          <cell r="I78">
            <v>4026495748582</v>
          </cell>
        </row>
        <row r="79">
          <cell r="A79">
            <v>11100125.02</v>
          </cell>
          <cell r="B79" t="str">
            <v>CX Comp 20x1.75 Rflx</v>
          </cell>
          <cell r="C79" t="str">
            <v>47-406, bk-sk-rt, wire bead</v>
          </cell>
          <cell r="D79" t="str">
            <v>K-Guard, SBC</v>
          </cell>
          <cell r="E79">
            <v>10.63</v>
          </cell>
          <cell r="F79">
            <v>20</v>
          </cell>
          <cell r="G79">
            <v>25</v>
          </cell>
          <cell r="H79">
            <v>4026495810081</v>
          </cell>
          <cell r="I79">
            <v>4026495810098</v>
          </cell>
        </row>
        <row r="80">
          <cell r="A80">
            <v>11100126.01</v>
          </cell>
          <cell r="B80" t="str">
            <v>CX Comp 24x1.75 Rflx</v>
          </cell>
          <cell r="C80" t="str">
            <v>47-507, bk-sk-rt, wire bead</v>
          </cell>
          <cell r="D80" t="str">
            <v>K-Guard, SBC</v>
          </cell>
          <cell r="E80">
            <v>12.89</v>
          </cell>
          <cell r="F80">
            <v>24</v>
          </cell>
          <cell r="G80">
            <v>25</v>
          </cell>
          <cell r="H80">
            <v>4026495673174</v>
          </cell>
          <cell r="I80">
            <v>4026495673181</v>
          </cell>
        </row>
        <row r="81">
          <cell r="A81">
            <v>11139369.02</v>
          </cell>
          <cell r="B81" t="str">
            <v>CX Comp 26x2.00</v>
          </cell>
          <cell r="C81" t="str">
            <v>50-559, bk-sk, wire bead</v>
          </cell>
          <cell r="D81" t="str">
            <v>K-Guard, SBC</v>
          </cell>
          <cell r="E81">
            <v>11.46</v>
          </cell>
          <cell r="F81">
            <v>22</v>
          </cell>
          <cell r="G81">
            <v>25</v>
          </cell>
          <cell r="H81">
            <v>4026495810524</v>
          </cell>
          <cell r="I81">
            <v>4026495810531</v>
          </cell>
        </row>
        <row r="82">
          <cell r="A82">
            <v>11139979.01</v>
          </cell>
          <cell r="B82" t="str">
            <v>CX Comp 26x2.00 Rflx</v>
          </cell>
          <cell r="C82" t="str">
            <v>50-559, bk-sk-rt, wire bead</v>
          </cell>
          <cell r="D82" t="str">
            <v>K-Guard, SBC</v>
          </cell>
          <cell r="E82">
            <v>13.68</v>
          </cell>
          <cell r="F82">
            <v>26</v>
          </cell>
          <cell r="G82">
            <v>25</v>
          </cell>
          <cell r="H82">
            <v>4026495675574</v>
          </cell>
          <cell r="I82">
            <v>4026495675581</v>
          </cell>
        </row>
        <row r="83">
          <cell r="A83">
            <v>11148969.02</v>
          </cell>
          <cell r="B83" t="str">
            <v>CX Comp 700x30C</v>
          </cell>
          <cell r="C83" t="str">
            <v>30-622, bk-sk, wire bead</v>
          </cell>
          <cell r="D83" t="str">
            <v>K-Guard, SBC</v>
          </cell>
          <cell r="E83">
            <v>9.77</v>
          </cell>
          <cell r="F83">
            <v>19</v>
          </cell>
          <cell r="G83">
            <v>25</v>
          </cell>
          <cell r="H83">
            <v>4026495824224</v>
          </cell>
          <cell r="I83">
            <v>4026495824231</v>
          </cell>
        </row>
        <row r="84">
          <cell r="A84">
            <v>11149369.02</v>
          </cell>
          <cell r="B84" t="str">
            <v>CX Comp 700x35C</v>
          </cell>
          <cell r="C84" t="str">
            <v>35-622, bk-sk, wire bead</v>
          </cell>
          <cell r="D84" t="str">
            <v>K-Guard, SBC</v>
          </cell>
          <cell r="E84">
            <v>10</v>
          </cell>
          <cell r="F84">
            <v>19</v>
          </cell>
          <cell r="G84">
            <v>25</v>
          </cell>
          <cell r="H84">
            <v>4026495824262</v>
          </cell>
          <cell r="I84">
            <v>4026495824279</v>
          </cell>
        </row>
        <row r="85">
          <cell r="A85">
            <v>11149979.01</v>
          </cell>
          <cell r="B85" t="str">
            <v>CX Comp 700x35C Rflx</v>
          </cell>
          <cell r="C85" t="str">
            <v>35-622, bk-sk-rt, wire bead</v>
          </cell>
          <cell r="D85" t="str">
            <v>K-Guard, SBC</v>
          </cell>
          <cell r="E85">
            <v>13.74</v>
          </cell>
          <cell r="F85">
            <v>26</v>
          </cell>
          <cell r="G85">
            <v>25</v>
          </cell>
          <cell r="H85">
            <v>4026495676274</v>
          </cell>
          <cell r="I85">
            <v>4026495676281</v>
          </cell>
        </row>
        <row r="86">
          <cell r="A86">
            <v>11150369.02</v>
          </cell>
          <cell r="B86" t="str">
            <v>CX Comp 700x38C</v>
          </cell>
          <cell r="C86" t="str">
            <v>40-622, bk-sk, wire bead</v>
          </cell>
          <cell r="D86" t="str">
            <v>K-Guard, SBC</v>
          </cell>
          <cell r="E86">
            <v>9.7799999999999994</v>
          </cell>
          <cell r="F86">
            <v>19</v>
          </cell>
          <cell r="G86">
            <v>25</v>
          </cell>
          <cell r="H86">
            <v>4026495822947</v>
          </cell>
          <cell r="I86">
            <v>4026495822954</v>
          </cell>
        </row>
        <row r="87">
          <cell r="A87">
            <v>11150368.01</v>
          </cell>
          <cell r="B87" t="str">
            <v>CX Comp 700x38C Rflx</v>
          </cell>
          <cell r="C87" t="str">
            <v>40-622, bk-sk-rt, wire bead</v>
          </cell>
          <cell r="D87" t="str">
            <v>K-Guard, SBC</v>
          </cell>
          <cell r="E87">
            <v>13.52</v>
          </cell>
          <cell r="F87">
            <v>26</v>
          </cell>
          <cell r="G87">
            <v>25</v>
          </cell>
          <cell r="H87">
            <v>4026495676335</v>
          </cell>
          <cell r="I87">
            <v>4026495676342</v>
          </cell>
        </row>
        <row r="88">
          <cell r="A88">
            <v>11100185.02</v>
          </cell>
          <cell r="B88" t="str">
            <v>CX Pro 26x1.35</v>
          </cell>
          <cell r="C88" t="str">
            <v>35-559, bk-sk, wire bead</v>
          </cell>
          <cell r="D88" t="str">
            <v>Performance, Dual, 405g</v>
          </cell>
          <cell r="E88">
            <v>16.260000000000002</v>
          </cell>
          <cell r="F88">
            <v>31</v>
          </cell>
          <cell r="G88">
            <v>25</v>
          </cell>
          <cell r="H88">
            <v>4026495756983</v>
          </cell>
          <cell r="I88">
            <v>4026495756990</v>
          </cell>
        </row>
        <row r="89">
          <cell r="A89">
            <v>11100186.02</v>
          </cell>
          <cell r="B89" t="str">
            <v>CX Pro 700x30C</v>
          </cell>
          <cell r="C89" t="str">
            <v>30-622, bk-sk, wire bead</v>
          </cell>
          <cell r="D89" t="str">
            <v>Performance, Dual, 400g</v>
          </cell>
          <cell r="E89">
            <v>13.74</v>
          </cell>
          <cell r="F89">
            <v>26</v>
          </cell>
          <cell r="G89">
            <v>25</v>
          </cell>
          <cell r="H89">
            <v>4026495757027</v>
          </cell>
          <cell r="I89">
            <v>4026495757034</v>
          </cell>
        </row>
        <row r="90">
          <cell r="A90">
            <v>11129062.01</v>
          </cell>
          <cell r="B90" t="str">
            <v>Delta Cruiser 24x1 -3/8  WW</v>
          </cell>
          <cell r="C90" t="str">
            <v>37-540, bk-sk-ww, wire bead</v>
          </cell>
          <cell r="D90" t="str">
            <v>K-Guard, SBC</v>
          </cell>
          <cell r="E90">
            <v>10.8</v>
          </cell>
          <cell r="F90">
            <v>20</v>
          </cell>
          <cell r="G90">
            <v>25</v>
          </cell>
          <cell r="H90">
            <v>4026495674973</v>
          </cell>
          <cell r="I90">
            <v>4026495674980</v>
          </cell>
        </row>
        <row r="91">
          <cell r="A91">
            <v>11101081</v>
          </cell>
          <cell r="B91" t="str">
            <v>Delta Cruiser 26x1-3/8</v>
          </cell>
          <cell r="C91" t="str">
            <v>37-590 B/B HS431 SBC</v>
          </cell>
          <cell r="D91" t="str">
            <v>K-Guard, SBC</v>
          </cell>
          <cell r="E91">
            <v>9.23</v>
          </cell>
          <cell r="F91">
            <v>17</v>
          </cell>
          <cell r="G91">
            <v>25</v>
          </cell>
          <cell r="H91">
            <v>4026495780926</v>
          </cell>
          <cell r="I91">
            <v>4026495780933</v>
          </cell>
        </row>
        <row r="92">
          <cell r="A92">
            <v>11101083</v>
          </cell>
          <cell r="B92" t="str">
            <v>Delta Cruiser 26x1-3/8</v>
          </cell>
          <cell r="C92" t="str">
            <v>37-590 B/WW HS431 SBC</v>
          </cell>
          <cell r="D92" t="str">
            <v>K-Guard, SBC</v>
          </cell>
          <cell r="E92">
            <v>10.08</v>
          </cell>
          <cell r="F92">
            <v>19</v>
          </cell>
          <cell r="G92">
            <v>25</v>
          </cell>
          <cell r="H92">
            <v>4026495781008</v>
          </cell>
          <cell r="I92">
            <v>4026495781015</v>
          </cell>
        </row>
        <row r="93">
          <cell r="A93">
            <v>11101094</v>
          </cell>
          <cell r="B93" t="str">
            <v>Delta Cruiser 28x1-1/2</v>
          </cell>
          <cell r="C93" t="str">
            <v>40-635 C/C HS431 SBC</v>
          </cell>
          <cell r="D93" t="str">
            <v>K-Guard, SBC</v>
          </cell>
          <cell r="E93">
            <v>11.11</v>
          </cell>
          <cell r="F93">
            <v>21</v>
          </cell>
          <cell r="G93">
            <v>25</v>
          </cell>
          <cell r="H93">
            <v>4026495781442</v>
          </cell>
          <cell r="I93">
            <v>4026495781459</v>
          </cell>
        </row>
        <row r="94">
          <cell r="A94">
            <v>11100649</v>
          </cell>
          <cell r="B94" t="str">
            <v>Delta Cruiser 28x1-1/2MGflx^</v>
          </cell>
          <cell r="C94" t="str">
            <v>40-635, magenta-sk-rt, wire</v>
          </cell>
          <cell r="D94" t="str">
            <v>K-Guard, SBC</v>
          </cell>
          <cell r="E94">
            <v>14</v>
          </cell>
          <cell r="F94">
            <v>25.900000000000002</v>
          </cell>
          <cell r="G94">
            <v>25</v>
          </cell>
          <cell r="H94">
            <v>4026495705288</v>
          </cell>
          <cell r="I94">
            <v>4026495705295</v>
          </cell>
        </row>
        <row r="95">
          <cell r="A95">
            <v>11101086</v>
          </cell>
          <cell r="B95" t="str">
            <v>Delta Cruiser 700x28C GW</v>
          </cell>
          <cell r="C95" t="str">
            <v>28-622 B/G HS431 SBC</v>
          </cell>
          <cell r="D95" t="str">
            <v>K-Guard, SBC</v>
          </cell>
          <cell r="E95">
            <v>10.8</v>
          </cell>
          <cell r="F95">
            <v>20</v>
          </cell>
          <cell r="G95">
            <v>25</v>
          </cell>
          <cell r="H95">
            <v>4026495781121</v>
          </cell>
          <cell r="I95">
            <v>4026495781138</v>
          </cell>
        </row>
        <row r="96">
          <cell r="A96">
            <v>11101087</v>
          </cell>
          <cell r="B96" t="str">
            <v>Delta Cruiser 700x28C WW</v>
          </cell>
          <cell r="C96" t="str">
            <v>28-622 B/W HS431 SBC</v>
          </cell>
          <cell r="D96" t="str">
            <v>K-Guard, SBC</v>
          </cell>
          <cell r="E96">
            <v>10.8</v>
          </cell>
          <cell r="F96">
            <v>20</v>
          </cell>
          <cell r="G96">
            <v>25</v>
          </cell>
          <cell r="H96">
            <v>4026495781169</v>
          </cell>
          <cell r="I96">
            <v>4026495781176</v>
          </cell>
        </row>
        <row r="97">
          <cell r="A97">
            <v>11101091</v>
          </cell>
          <cell r="B97" t="str">
            <v>Delta Cruiser 700x35 Creme</v>
          </cell>
          <cell r="C97" t="str">
            <v>37-622 C/C HS431 SBC</v>
          </cell>
          <cell r="D97" t="str">
            <v>K-Guard, SBC</v>
          </cell>
          <cell r="E97">
            <v>11.11</v>
          </cell>
          <cell r="F97">
            <v>21</v>
          </cell>
          <cell r="G97">
            <v>25</v>
          </cell>
          <cell r="H97">
            <v>4026495781329</v>
          </cell>
          <cell r="I97">
            <v>4026495781336</v>
          </cell>
        </row>
        <row r="98">
          <cell r="A98">
            <v>11101072</v>
          </cell>
          <cell r="B98" t="str">
            <v>Delta Cruiser Plus 20x1.75</v>
          </cell>
          <cell r="C98" t="str">
            <v>47-406 B/B+RT HS431 SBC</v>
          </cell>
          <cell r="D98" t="str">
            <v>PunctureGuard</v>
          </cell>
          <cell r="E98">
            <v>12.82</v>
          </cell>
          <cell r="F98">
            <v>24</v>
          </cell>
          <cell r="G98">
            <v>25</v>
          </cell>
          <cell r="H98">
            <v>4026495780568</v>
          </cell>
          <cell r="I98">
            <v>4026495780575</v>
          </cell>
        </row>
        <row r="99">
          <cell r="A99">
            <v>11159005</v>
          </cell>
          <cell r="B99" t="str">
            <v>Delta Cruiser Plus 26x 1 3/8</v>
          </cell>
          <cell r="C99" t="str">
            <v>37-590 C/C+RT HS 431 SBC</v>
          </cell>
          <cell r="D99" t="str">
            <v>PunctureGuard</v>
          </cell>
          <cell r="E99">
            <v>15.14</v>
          </cell>
          <cell r="F99">
            <v>29</v>
          </cell>
          <cell r="G99">
            <v>25</v>
          </cell>
          <cell r="H99">
            <v>4026495855914</v>
          </cell>
          <cell r="I99">
            <v>4026495855921</v>
          </cell>
        </row>
        <row r="100">
          <cell r="A100">
            <v>11159010</v>
          </cell>
          <cell r="B100" t="str">
            <v>Delta Cruiser Plus 26x 1 3/8</v>
          </cell>
          <cell r="C100" t="str">
            <v>37-590 B/B+RT HS431 SBC</v>
          </cell>
          <cell r="D100" t="str">
            <v>PunctureGuard</v>
          </cell>
          <cell r="E100">
            <v>14.18</v>
          </cell>
          <cell r="F100">
            <v>27</v>
          </cell>
          <cell r="G100">
            <v>25</v>
          </cell>
          <cell r="H100">
            <v>4026495855938</v>
          </cell>
          <cell r="I100">
            <v>4026495855945</v>
          </cell>
        </row>
        <row r="101">
          <cell r="A101">
            <v>11101073</v>
          </cell>
          <cell r="B101" t="str">
            <v>Delta Cruiser Plus 26x1.75</v>
          </cell>
          <cell r="C101" t="str">
            <v>47-559 B/B+RT HS431 SBC</v>
          </cell>
          <cell r="D101" t="str">
            <v>PunctureGuard</v>
          </cell>
          <cell r="E101">
            <v>15.08</v>
          </cell>
          <cell r="F101">
            <v>28</v>
          </cell>
          <cell r="G101">
            <v>25</v>
          </cell>
          <cell r="H101">
            <v>4026495780605</v>
          </cell>
          <cell r="I101">
            <v>4026495780612</v>
          </cell>
        </row>
        <row r="102">
          <cell r="A102">
            <v>11101074</v>
          </cell>
          <cell r="B102" t="str">
            <v>Delta Cruiser Plus 26x2.00</v>
          </cell>
          <cell r="C102" t="str">
            <v>50-559 B/B+RT HS431 SBC</v>
          </cell>
          <cell r="D102" t="str">
            <v>PunctureGuard</v>
          </cell>
          <cell r="E102">
            <v>17.059999999999999</v>
          </cell>
          <cell r="F102">
            <v>32</v>
          </cell>
          <cell r="G102">
            <v>25</v>
          </cell>
          <cell r="H102">
            <v>4026495780643</v>
          </cell>
          <cell r="I102">
            <v>4026495780650</v>
          </cell>
        </row>
        <row r="103">
          <cell r="A103">
            <v>11159008</v>
          </cell>
          <cell r="B103" t="str">
            <v>Delta Cruiser Plus 28x 1 1/2</v>
          </cell>
          <cell r="C103" t="str">
            <v>40-635 C/C+RT HS431 SBC</v>
          </cell>
          <cell r="D103" t="str">
            <v>PunctureGuard</v>
          </cell>
          <cell r="E103">
            <v>16.8</v>
          </cell>
          <cell r="F103">
            <v>32</v>
          </cell>
          <cell r="G103">
            <v>25</v>
          </cell>
          <cell r="H103">
            <v>4026495856010</v>
          </cell>
          <cell r="I103">
            <v>4026495856027</v>
          </cell>
        </row>
        <row r="104">
          <cell r="A104">
            <v>11101080</v>
          </cell>
          <cell r="B104" t="str">
            <v>Delta Cruiser Plus 28x1-1/2</v>
          </cell>
          <cell r="C104" t="str">
            <v>40-635 B/B+RT HS431 SBC</v>
          </cell>
          <cell r="D104" t="str">
            <v>PunctureGuard</v>
          </cell>
          <cell r="E104">
            <v>15.85</v>
          </cell>
          <cell r="F104">
            <v>30</v>
          </cell>
          <cell r="G104">
            <v>25</v>
          </cell>
          <cell r="H104">
            <v>4026495780889</v>
          </cell>
          <cell r="I104">
            <v>4026495780896</v>
          </cell>
        </row>
        <row r="105">
          <cell r="A105">
            <v>11159240</v>
          </cell>
          <cell r="B105" t="str">
            <v>Delta Cruiser Plus 28x2.00</v>
          </cell>
          <cell r="C105" t="str">
            <v>50-622 B/B+RT HS431 SBC</v>
          </cell>
          <cell r="D105" t="str">
            <v>PunctureGuard</v>
          </cell>
          <cell r="E105">
            <v>17.350000000000001</v>
          </cell>
          <cell r="F105">
            <v>33</v>
          </cell>
          <cell r="G105">
            <v>25</v>
          </cell>
          <cell r="H105">
            <v>4026495889643</v>
          </cell>
          <cell r="I105">
            <v>4026495889650</v>
          </cell>
        </row>
        <row r="106">
          <cell r="A106">
            <v>11101075</v>
          </cell>
          <cell r="B106" t="str">
            <v>Delta Cruiser Plus 700x28C</v>
          </cell>
          <cell r="C106" t="str">
            <v>28-622 B/B+RT HS431 SBC</v>
          </cell>
          <cell r="D106" t="str">
            <v>PunctureGuard</v>
          </cell>
          <cell r="E106">
            <v>14.58</v>
          </cell>
          <cell r="F106">
            <v>27</v>
          </cell>
          <cell r="G106">
            <v>25</v>
          </cell>
          <cell r="H106">
            <v>4026495780681</v>
          </cell>
          <cell r="I106">
            <v>4026495780698</v>
          </cell>
        </row>
        <row r="107">
          <cell r="A107">
            <v>11101076</v>
          </cell>
          <cell r="B107" t="str">
            <v>Delta Cruiser Plus 700x32C</v>
          </cell>
          <cell r="C107" t="str">
            <v>32-622 B/B+RT HS431 SBC</v>
          </cell>
          <cell r="D107" t="str">
            <v>PunctureGuard</v>
          </cell>
          <cell r="E107">
            <v>14.58</v>
          </cell>
          <cell r="F107">
            <v>27</v>
          </cell>
          <cell r="G107">
            <v>25</v>
          </cell>
          <cell r="H107">
            <v>4026495780728</v>
          </cell>
          <cell r="I107">
            <v>4026495780735</v>
          </cell>
        </row>
        <row r="108">
          <cell r="A108">
            <v>11101077</v>
          </cell>
          <cell r="B108" t="str">
            <v>Delta Cruiser Plus 700x35C</v>
          </cell>
          <cell r="C108" t="str">
            <v>37-622 B/B+RT HS431 SBC</v>
          </cell>
          <cell r="D108" t="str">
            <v>PunctureGuard</v>
          </cell>
          <cell r="E108">
            <v>15.08</v>
          </cell>
          <cell r="F108">
            <v>28</v>
          </cell>
          <cell r="G108">
            <v>25</v>
          </cell>
          <cell r="H108">
            <v>4026495780766</v>
          </cell>
          <cell r="I108">
            <v>4026495780773</v>
          </cell>
        </row>
        <row r="109">
          <cell r="A109">
            <v>11101077.01</v>
          </cell>
          <cell r="B109" t="str">
            <v>Delta Cruiser Plus 700x35C</v>
          </cell>
          <cell r="C109" t="str">
            <v>37-622 B/B+RT HS431 SBC</v>
          </cell>
          <cell r="D109" t="str">
            <v>PunctureGuard</v>
          </cell>
          <cell r="E109">
            <v>15.08</v>
          </cell>
          <cell r="F109">
            <v>28</v>
          </cell>
          <cell r="G109">
            <v>20</v>
          </cell>
          <cell r="H109">
            <v>4026495906579</v>
          </cell>
          <cell r="I109">
            <v>4026495906586</v>
          </cell>
        </row>
        <row r="110">
          <cell r="A110">
            <v>11159006</v>
          </cell>
          <cell r="B110" t="str">
            <v>Delta Cruiser Plus 700x35C</v>
          </cell>
          <cell r="C110" t="str">
            <v>37-622 BN/BN+RT HS431 SBC</v>
          </cell>
          <cell r="D110" t="str">
            <v>PunctureGuard</v>
          </cell>
          <cell r="E110">
            <v>16.03</v>
          </cell>
          <cell r="F110">
            <v>30</v>
          </cell>
          <cell r="G110">
            <v>25</v>
          </cell>
          <cell r="H110">
            <v>4026495855976</v>
          </cell>
          <cell r="I110">
            <v>4026495855983</v>
          </cell>
        </row>
        <row r="111">
          <cell r="A111">
            <v>11159007</v>
          </cell>
          <cell r="B111" t="str">
            <v>Delta Cruiser Plus 700x35C</v>
          </cell>
          <cell r="C111" t="str">
            <v>37-622 C/C+RT HS431 SBC</v>
          </cell>
          <cell r="D111" t="str">
            <v>PunctureGuard</v>
          </cell>
          <cell r="E111">
            <v>16.03</v>
          </cell>
          <cell r="F111">
            <v>30</v>
          </cell>
          <cell r="G111">
            <v>25</v>
          </cell>
          <cell r="H111">
            <v>4026495855990</v>
          </cell>
          <cell r="I111">
            <v>4026495856003</v>
          </cell>
        </row>
        <row r="112">
          <cell r="A112">
            <v>11101078</v>
          </cell>
          <cell r="B112" t="str">
            <v>Delta Cruiser Plus 700x38C</v>
          </cell>
          <cell r="C112" t="str">
            <v>40-622 B/B+RT HS431 SBC</v>
          </cell>
          <cell r="D112" t="str">
            <v>PunctureGuard</v>
          </cell>
          <cell r="E112">
            <v>15.35</v>
          </cell>
          <cell r="F112">
            <v>29</v>
          </cell>
          <cell r="G112">
            <v>25</v>
          </cell>
          <cell r="H112">
            <v>4026495780803</v>
          </cell>
          <cell r="I112">
            <v>4026495780810</v>
          </cell>
        </row>
        <row r="113">
          <cell r="A113">
            <v>11101079</v>
          </cell>
          <cell r="B113" t="str">
            <v>Delta Cruiser Plus 700x45C</v>
          </cell>
          <cell r="C113" t="str">
            <v>47-622 B/B+RT HS431 SBC</v>
          </cell>
          <cell r="D113" t="str">
            <v>PunctureGuard</v>
          </cell>
          <cell r="E113">
            <v>15.35</v>
          </cell>
          <cell r="F113">
            <v>29</v>
          </cell>
          <cell r="G113">
            <v>25</v>
          </cell>
          <cell r="H113">
            <v>4026495780841</v>
          </cell>
          <cell r="I113">
            <v>4026495780858</v>
          </cell>
        </row>
        <row r="114">
          <cell r="A114">
            <v>11600557.029999999</v>
          </cell>
          <cell r="B114" t="str">
            <v>Dirty Dan 27.5x2.35 NEW</v>
          </cell>
          <cell r="C114" t="str">
            <v>60-584, B-SK, ADX ULT SFT</v>
          </cell>
          <cell r="D114" t="str">
            <v>Super Gravity, TLE, Evo</v>
          </cell>
          <cell r="E114">
            <v>54.83</v>
          </cell>
          <cell r="F114">
            <v>101</v>
          </cell>
          <cell r="G114">
            <v>10</v>
          </cell>
          <cell r="H114">
            <v>4026495877312</v>
          </cell>
          <cell r="I114">
            <v>4026495877329</v>
          </cell>
        </row>
        <row r="115">
          <cell r="A115">
            <v>11654177</v>
          </cell>
          <cell r="B115" t="str">
            <v>Dirty Dan 27.5x2.35 NEW</v>
          </cell>
          <cell r="C115" t="str">
            <v>60-584, B-SK, ADX ULT SFT</v>
          </cell>
          <cell r="D115" t="str">
            <v>Super Downhill, TLE, Evo</v>
          </cell>
          <cell r="E115">
            <v>54.83</v>
          </cell>
          <cell r="F115">
            <v>101</v>
          </cell>
          <cell r="G115">
            <v>6</v>
          </cell>
          <cell r="H115">
            <v>4026495877336</v>
          </cell>
          <cell r="I115">
            <v>4026495877343</v>
          </cell>
        </row>
        <row r="116">
          <cell r="A116">
            <v>11654178</v>
          </cell>
          <cell r="B116" t="str">
            <v>Dirty Dan 29x2.35 NEW</v>
          </cell>
          <cell r="C116" t="str">
            <v>60-622, B-SK, ADX ULT SFT</v>
          </cell>
          <cell r="D116" t="str">
            <v>Super Downhill, TLE, Evo</v>
          </cell>
          <cell r="E116">
            <v>54.83</v>
          </cell>
          <cell r="F116">
            <v>101</v>
          </cell>
          <cell r="G116">
            <v>6</v>
          </cell>
          <cell r="H116">
            <v>4026495879835</v>
          </cell>
          <cell r="I116">
            <v>4026495879842</v>
          </cell>
        </row>
        <row r="117">
          <cell r="A117">
            <v>11100971</v>
          </cell>
          <cell r="B117" t="str">
            <v>Durano DD 700x23C</v>
          </cell>
          <cell r="C117" t="str">
            <v>23-622, b/gr-sk, wire bead</v>
          </cell>
          <cell r="D117" t="str">
            <v>Double Defense, DC, SS</v>
          </cell>
          <cell r="E117">
            <v>27.57</v>
          </cell>
          <cell r="F117">
            <v>51</v>
          </cell>
          <cell r="G117">
            <v>25</v>
          </cell>
          <cell r="H117">
            <v>4026495760300</v>
          </cell>
          <cell r="I117">
            <v>4026495760317</v>
          </cell>
        </row>
        <row r="118">
          <cell r="A118">
            <v>11600740</v>
          </cell>
          <cell r="B118" t="str">
            <v>Durano DD 700x23C ^</v>
          </cell>
          <cell r="C118" t="str">
            <v>23-622, b/gr-sk, folding</v>
          </cell>
          <cell r="D118" t="str">
            <v>Double Defense, DC, SS</v>
          </cell>
          <cell r="E118">
            <v>30</v>
          </cell>
          <cell r="F118">
            <v>55.5</v>
          </cell>
          <cell r="G118">
            <v>10</v>
          </cell>
          <cell r="H118">
            <v>4026495760263</v>
          </cell>
          <cell r="I118">
            <v>4026495760270</v>
          </cell>
        </row>
        <row r="119">
          <cell r="A119">
            <v>11600739.01</v>
          </cell>
          <cell r="B119" t="str">
            <v>Durano DD 700x25C</v>
          </cell>
          <cell r="C119" t="str">
            <v>25-622, b/gr-sk, folding</v>
          </cell>
          <cell r="D119" t="str">
            <v>DD, RaceGuard, ADX</v>
          </cell>
          <cell r="E119">
            <v>34.46</v>
          </cell>
          <cell r="F119">
            <v>63</v>
          </cell>
          <cell r="G119">
            <v>10</v>
          </cell>
          <cell r="H119">
            <v>4026495865937</v>
          </cell>
          <cell r="I119">
            <v>4026495865944</v>
          </cell>
        </row>
        <row r="120">
          <cell r="A120">
            <v>11158995</v>
          </cell>
          <cell r="B120" t="str">
            <v>Durano DD 700x25C NEW</v>
          </cell>
          <cell r="C120" t="str">
            <v>25-622 B/GR-SK, Wire</v>
          </cell>
          <cell r="D120" t="str">
            <v>Perf, ADX, RaceGuard, HS464</v>
          </cell>
          <cell r="E120">
            <v>27.57</v>
          </cell>
          <cell r="F120">
            <v>51</v>
          </cell>
          <cell r="G120">
            <v>25</v>
          </cell>
          <cell r="H120">
            <v>4026495866019</v>
          </cell>
          <cell r="I120">
            <v>4026495866026</v>
          </cell>
        </row>
        <row r="121">
          <cell r="A121">
            <v>11600812.01</v>
          </cell>
          <cell r="B121" t="str">
            <v>Durano DD 700x28C ADX</v>
          </cell>
          <cell r="C121" t="str">
            <v>28-622, B/GR-SK, folding</v>
          </cell>
          <cell r="D121" t="str">
            <v>Perf, DD, RaceGuard, HS464</v>
          </cell>
          <cell r="E121">
            <v>34.46</v>
          </cell>
          <cell r="F121">
            <v>63</v>
          </cell>
          <cell r="G121">
            <v>10</v>
          </cell>
          <cell r="H121">
            <v>4026495865975</v>
          </cell>
          <cell r="I121">
            <v>4026495865982</v>
          </cell>
        </row>
        <row r="122">
          <cell r="A122">
            <v>11158996</v>
          </cell>
          <cell r="B122" t="str">
            <v>Durano DD 700x28C NEW</v>
          </cell>
          <cell r="C122" t="str">
            <v>28-622 B/GR-SK, Wire</v>
          </cell>
          <cell r="D122" t="str">
            <v>Perf, ADX, RaceGuard, HS464</v>
          </cell>
          <cell r="E122">
            <v>27.57</v>
          </cell>
          <cell r="F122">
            <v>51</v>
          </cell>
          <cell r="G122">
            <v>25</v>
          </cell>
          <cell r="H122">
            <v>4026495866057</v>
          </cell>
          <cell r="I122">
            <v>4026495866064</v>
          </cell>
        </row>
        <row r="123">
          <cell r="A123">
            <v>11100912.01</v>
          </cell>
          <cell r="B123" t="str">
            <v>Durano Plus 700x23C HS464</v>
          </cell>
          <cell r="C123" t="str">
            <v>23-622, bk-sk, wire bead</v>
          </cell>
          <cell r="D123" t="str">
            <v>SmartGuard, Addix</v>
          </cell>
          <cell r="E123">
            <v>31.02</v>
          </cell>
          <cell r="F123">
            <v>57</v>
          </cell>
          <cell r="G123">
            <v>25</v>
          </cell>
          <cell r="H123">
            <v>4026495865777</v>
          </cell>
          <cell r="I123">
            <v>4026495865784</v>
          </cell>
        </row>
        <row r="124">
          <cell r="A124">
            <v>11100913.01</v>
          </cell>
          <cell r="B124" t="str">
            <v>Durano Plus 700x25C HS464</v>
          </cell>
          <cell r="C124" t="str">
            <v>25-622, bk-sk, wire bead</v>
          </cell>
          <cell r="D124" t="str">
            <v>SmartGuard, ADX, Twin, 450g</v>
          </cell>
          <cell r="E124">
            <v>31.02</v>
          </cell>
          <cell r="F124">
            <v>57</v>
          </cell>
          <cell r="G124">
            <v>25</v>
          </cell>
          <cell r="H124">
            <v>4026495865814</v>
          </cell>
          <cell r="I124">
            <v>4026495865821</v>
          </cell>
        </row>
        <row r="125">
          <cell r="A125">
            <v>11653966</v>
          </cell>
          <cell r="B125" t="str">
            <v>Durano Plus 700x25C NEW</v>
          </cell>
          <cell r="C125" t="str">
            <v>25-622, bk-sk, folding, ADX</v>
          </cell>
          <cell r="D125" t="str">
            <v>SmartGuard, Twin, HS464</v>
          </cell>
          <cell r="E125">
            <v>36.18</v>
          </cell>
          <cell r="F125">
            <v>66</v>
          </cell>
          <cell r="G125">
            <v>10</v>
          </cell>
          <cell r="H125">
            <v>4026495865692</v>
          </cell>
          <cell r="I125">
            <v>4026495865708</v>
          </cell>
        </row>
        <row r="126">
          <cell r="A126">
            <v>11100915.01</v>
          </cell>
          <cell r="B126" t="str">
            <v>Durano Plus 700x28C HS464</v>
          </cell>
          <cell r="C126" t="str">
            <v>28-622, bk-sk+rt, wire bead</v>
          </cell>
          <cell r="D126" t="str">
            <v>SmartGuard, Addix, Twin, 530</v>
          </cell>
          <cell r="E126">
            <v>31.02</v>
          </cell>
          <cell r="F126">
            <v>57</v>
          </cell>
          <cell r="G126">
            <v>25</v>
          </cell>
          <cell r="H126">
            <v>4026495865852</v>
          </cell>
          <cell r="I126">
            <v>4026495865869</v>
          </cell>
        </row>
        <row r="127">
          <cell r="A127">
            <v>11653967</v>
          </cell>
          <cell r="B127" t="str">
            <v>Durano Plus 700x28C NEW</v>
          </cell>
          <cell r="C127" t="str">
            <v>28-622 B/B+RT, Folding</v>
          </cell>
          <cell r="D127" t="str">
            <v>Perf, ADX, SmartGuard, HS464</v>
          </cell>
          <cell r="E127">
            <v>36.18</v>
          </cell>
          <cell r="F127">
            <v>66</v>
          </cell>
          <cell r="G127">
            <v>10</v>
          </cell>
          <cell r="H127">
            <v>4026495865739</v>
          </cell>
          <cell r="I127">
            <v>4026495865746</v>
          </cell>
        </row>
        <row r="128">
          <cell r="A128">
            <v>6610</v>
          </cell>
          <cell r="B128" t="str">
            <v>Dust cap AV</v>
          </cell>
          <cell r="C128" t="str">
            <v>transparent Aftermarket</v>
          </cell>
          <cell r="D128" t="str">
            <v>Invoice 25pcs (1bag)</v>
          </cell>
          <cell r="E128">
            <v>0.15</v>
          </cell>
          <cell r="F128">
            <v>0.28999999999999998</v>
          </cell>
          <cell r="G128">
            <v>5000</v>
          </cell>
          <cell r="H128">
            <v>4026495631532</v>
          </cell>
          <cell r="I128">
            <v>4026495631549</v>
          </cell>
        </row>
        <row r="129">
          <cell r="A129">
            <v>6613</v>
          </cell>
          <cell r="B129" t="str">
            <v>Dust cap SV</v>
          </cell>
          <cell r="C129" t="str">
            <v>transparent Aftermarket</v>
          </cell>
          <cell r="D129" t="str">
            <v>(25 in a bag)</v>
          </cell>
          <cell r="E129">
            <v>0.15</v>
          </cell>
          <cell r="F129">
            <v>0.28999999999999998</v>
          </cell>
          <cell r="G129">
            <v>5000</v>
          </cell>
          <cell r="H129">
            <v>4026495631570</v>
          </cell>
          <cell r="I129">
            <v>4026495631587</v>
          </cell>
        </row>
        <row r="130">
          <cell r="A130">
            <v>11654032.01</v>
          </cell>
          <cell r="B130" t="str">
            <v>Eddy Current FR 27.5x2.60</v>
          </cell>
          <cell r="C130" t="str">
            <v>65-584, B/B-SK, ADX SFT</v>
          </cell>
          <cell r="D130" t="str">
            <v>Super Trail, TLE, Evo</v>
          </cell>
          <cell r="E130">
            <v>51.51</v>
          </cell>
          <cell r="F130">
            <v>95</v>
          </cell>
          <cell r="G130">
            <v>6</v>
          </cell>
          <cell r="H130">
            <v>4026495881517</v>
          </cell>
          <cell r="I130">
            <v>4026495881524</v>
          </cell>
        </row>
        <row r="131">
          <cell r="A131">
            <v>11653983.01</v>
          </cell>
          <cell r="B131" t="str">
            <v>Eddy Current FR 27.5x2.80</v>
          </cell>
          <cell r="C131" t="str">
            <v>70-584, B/B-SK, ADX SFT</v>
          </cell>
          <cell r="D131" t="str">
            <v>Super Trail, TLE, Evo</v>
          </cell>
          <cell r="E131">
            <v>51.51</v>
          </cell>
          <cell r="F131">
            <v>95</v>
          </cell>
          <cell r="G131">
            <v>6</v>
          </cell>
          <cell r="H131">
            <v>4026495878852</v>
          </cell>
          <cell r="I131">
            <v>4026495878869</v>
          </cell>
        </row>
        <row r="132">
          <cell r="A132">
            <v>11653984.01</v>
          </cell>
          <cell r="B132" t="str">
            <v>Eddy Current FR 29x2.40</v>
          </cell>
          <cell r="C132" t="str">
            <v>62-622, B/B-SK, ADX SFT</v>
          </cell>
          <cell r="D132" t="str">
            <v>Super Trail, TLE, Evo</v>
          </cell>
          <cell r="E132">
            <v>51.51</v>
          </cell>
          <cell r="F132">
            <v>95</v>
          </cell>
          <cell r="G132">
            <v>6</v>
          </cell>
          <cell r="H132">
            <v>4026495880671</v>
          </cell>
          <cell r="I132">
            <v>4026495880688</v>
          </cell>
        </row>
        <row r="133">
          <cell r="A133">
            <v>11654023.01</v>
          </cell>
          <cell r="B133" t="str">
            <v>Eddy Current FR 29x2.60</v>
          </cell>
          <cell r="C133" t="str">
            <v>65-622, B/B-SK, ADX SFT</v>
          </cell>
          <cell r="D133" t="str">
            <v>Super Trail, TLE, Evo</v>
          </cell>
          <cell r="E133">
            <v>51.51</v>
          </cell>
          <cell r="F133">
            <v>95</v>
          </cell>
          <cell r="G133">
            <v>6</v>
          </cell>
          <cell r="H133">
            <v>4026495880954</v>
          </cell>
          <cell r="I133">
            <v>4026495880961</v>
          </cell>
        </row>
        <row r="134">
          <cell r="A134">
            <v>11654033.01</v>
          </cell>
          <cell r="B134" t="str">
            <v>Eddy Current RR 27.5x2.60</v>
          </cell>
          <cell r="C134" t="str">
            <v>65-584, B/B-SK, ADX SFT</v>
          </cell>
          <cell r="D134" t="str">
            <v>Super Gravity, TLE, Evo</v>
          </cell>
          <cell r="E134">
            <v>54.83</v>
          </cell>
          <cell r="F134">
            <v>101</v>
          </cell>
          <cell r="G134">
            <v>6</v>
          </cell>
          <cell r="H134">
            <v>4026495878319</v>
          </cell>
          <cell r="I134">
            <v>4026495878326</v>
          </cell>
        </row>
        <row r="135">
          <cell r="A135">
            <v>11653985.01</v>
          </cell>
          <cell r="B135" t="str">
            <v>Eddy Current RR 27.5x2.80</v>
          </cell>
          <cell r="C135" t="str">
            <v>70-584, B/B-SK, ADX SFT</v>
          </cell>
          <cell r="D135" t="str">
            <v>Super Gravity, TLE, Evo</v>
          </cell>
          <cell r="E135">
            <v>54.83</v>
          </cell>
          <cell r="F135">
            <v>101</v>
          </cell>
          <cell r="G135">
            <v>6</v>
          </cell>
          <cell r="H135">
            <v>4026495878890</v>
          </cell>
          <cell r="I135">
            <v>4026495878906</v>
          </cell>
        </row>
        <row r="136">
          <cell r="A136">
            <v>11653986.01</v>
          </cell>
          <cell r="B136" t="str">
            <v>Eddy Current RR 29x2.60</v>
          </cell>
          <cell r="C136" t="str">
            <v>65-622, B/B-SK, ADX SFT</v>
          </cell>
          <cell r="D136" t="str">
            <v>Super Gravity, TLE, Evo</v>
          </cell>
          <cell r="E136">
            <v>54.83</v>
          </cell>
          <cell r="F136">
            <v>101</v>
          </cell>
          <cell r="G136">
            <v>6</v>
          </cell>
          <cell r="H136">
            <v>4026495880992</v>
          </cell>
          <cell r="I136">
            <v>4026495881005</v>
          </cell>
        </row>
        <row r="137">
          <cell r="A137">
            <v>11101366</v>
          </cell>
          <cell r="B137" t="str">
            <v>Energizer Plus 26x1.75</v>
          </cell>
          <cell r="C137" t="str">
            <v>47-559 B/B+RT Addix E</v>
          </cell>
          <cell r="D137" t="str">
            <v>Perf,  Greenguard, HS492</v>
          </cell>
          <cell r="E137">
            <v>19.940000000000001</v>
          </cell>
          <cell r="F137">
            <v>37</v>
          </cell>
          <cell r="G137">
            <v>25</v>
          </cell>
          <cell r="H137">
            <v>4026495843539</v>
          </cell>
          <cell r="I137">
            <v>4026495843546</v>
          </cell>
        </row>
        <row r="138">
          <cell r="A138">
            <v>11101367</v>
          </cell>
          <cell r="B138" t="str">
            <v>Energizer Plus 27.5x2.00</v>
          </cell>
          <cell r="C138" t="str">
            <v>50-584 B/B+RT Addix E</v>
          </cell>
          <cell r="D138" t="str">
            <v>Perf,  Greenguard, HS492</v>
          </cell>
          <cell r="E138">
            <v>20.63</v>
          </cell>
          <cell r="F138">
            <v>39</v>
          </cell>
          <cell r="G138">
            <v>25</v>
          </cell>
          <cell r="H138">
            <v>4026495843577</v>
          </cell>
          <cell r="I138">
            <v>4026495843584</v>
          </cell>
        </row>
        <row r="139">
          <cell r="A139">
            <v>11101371</v>
          </cell>
          <cell r="B139" t="str">
            <v>Energizer Plus 28x2.00</v>
          </cell>
          <cell r="C139" t="str">
            <v>50-622 B/B+RT Addix E</v>
          </cell>
          <cell r="D139" t="str">
            <v>Perf,  Greenguard, HS492</v>
          </cell>
          <cell r="E139">
            <v>21.86</v>
          </cell>
          <cell r="F139">
            <v>41</v>
          </cell>
          <cell r="G139">
            <v>25</v>
          </cell>
          <cell r="H139">
            <v>4026495843737</v>
          </cell>
          <cell r="I139">
            <v>4026495843744</v>
          </cell>
        </row>
        <row r="140">
          <cell r="A140">
            <v>11159059</v>
          </cell>
          <cell r="B140" t="str">
            <v>Energizer Plus 28x2.15 NEW</v>
          </cell>
          <cell r="C140" t="str">
            <v>55-622 B/B+RT, Wire</v>
          </cell>
          <cell r="D140" t="str">
            <v>Perf, ADX, GreenGuard, HS492</v>
          </cell>
          <cell r="E140">
            <v>22.26</v>
          </cell>
          <cell r="F140">
            <v>42</v>
          </cell>
          <cell r="G140">
            <v>25</v>
          </cell>
          <cell r="H140">
            <v>4026495867535</v>
          </cell>
          <cell r="I140">
            <v>4026495867542</v>
          </cell>
        </row>
        <row r="141">
          <cell r="A141">
            <v>11101368</v>
          </cell>
          <cell r="B141" t="str">
            <v>Energizer Plus 700x35C</v>
          </cell>
          <cell r="C141" t="str">
            <v>37-622 B/B+RT Addix E</v>
          </cell>
          <cell r="D141" t="str">
            <v>Perf,  Greenguard, HS492</v>
          </cell>
          <cell r="E141">
            <v>19.579999999999998</v>
          </cell>
          <cell r="F141">
            <v>37</v>
          </cell>
          <cell r="G141">
            <v>25</v>
          </cell>
          <cell r="H141">
            <v>4026495843614</v>
          </cell>
          <cell r="I141">
            <v>4026495843621</v>
          </cell>
        </row>
        <row r="142">
          <cell r="A142">
            <v>11101363</v>
          </cell>
          <cell r="B142" t="str">
            <v>Energizer Plus 700x38C</v>
          </cell>
          <cell r="C142" t="str">
            <v>40-622, bk/sk+rt, wire bead</v>
          </cell>
          <cell r="D142" t="str">
            <v>GreenGuard, E-50, Addix-E</v>
          </cell>
          <cell r="E142">
            <v>19.940000000000001</v>
          </cell>
          <cell r="F142">
            <v>37</v>
          </cell>
          <cell r="G142">
            <v>25</v>
          </cell>
          <cell r="H142">
            <v>4026495842655</v>
          </cell>
          <cell r="I142">
            <v>4026495842662</v>
          </cell>
        </row>
        <row r="143">
          <cell r="A143">
            <v>11101370</v>
          </cell>
          <cell r="B143" t="str">
            <v>Energizer Plus 700x45C</v>
          </cell>
          <cell r="C143" t="str">
            <v>47-622 B/B+RT Addix E</v>
          </cell>
          <cell r="D143" t="str">
            <v>Perf,  Greenguard, HS492</v>
          </cell>
          <cell r="E143">
            <v>20.63</v>
          </cell>
          <cell r="F143">
            <v>39</v>
          </cell>
          <cell r="G143">
            <v>25</v>
          </cell>
          <cell r="H143">
            <v>4026495843690</v>
          </cell>
          <cell r="I143">
            <v>4026495843706</v>
          </cell>
        </row>
        <row r="144">
          <cell r="A144">
            <v>11159250</v>
          </cell>
          <cell r="B144" t="str">
            <v>Energizer Plus Tour 28x2.00</v>
          </cell>
          <cell r="C144" t="str">
            <v>50-622, B/B-RT, wire bead</v>
          </cell>
          <cell r="D144" t="str">
            <v>GreenGuard Addix E HS485</v>
          </cell>
          <cell r="E144">
            <v>21.86</v>
          </cell>
          <cell r="F144">
            <v>41</v>
          </cell>
          <cell r="G144">
            <v>25</v>
          </cell>
          <cell r="H144">
            <v>4026495891226</v>
          </cell>
          <cell r="I144">
            <v>4026495891233</v>
          </cell>
        </row>
        <row r="145">
          <cell r="A145">
            <v>11159247</v>
          </cell>
          <cell r="B145" t="str">
            <v>Energizer Plus Tour 700x35C</v>
          </cell>
          <cell r="C145" t="str">
            <v>37-622, B/B+RT, wire bead</v>
          </cell>
          <cell r="D145" t="str">
            <v>GreenGuard Addix E HS485</v>
          </cell>
          <cell r="E145">
            <v>19.579999999999998</v>
          </cell>
          <cell r="F145">
            <v>37</v>
          </cell>
          <cell r="G145">
            <v>25</v>
          </cell>
          <cell r="H145">
            <v>4026495891141</v>
          </cell>
          <cell r="I145">
            <v>4026495891158</v>
          </cell>
        </row>
        <row r="146">
          <cell r="A146">
            <v>11159248</v>
          </cell>
          <cell r="B146" t="str">
            <v>Energizer Plus Tour 700x38C</v>
          </cell>
          <cell r="C146" t="str">
            <v>40-622, B/B+RT, wire bead</v>
          </cell>
          <cell r="D146" t="str">
            <v>GreenGuard Addix E HS485</v>
          </cell>
          <cell r="E146">
            <v>19.940000000000001</v>
          </cell>
          <cell r="F146">
            <v>37</v>
          </cell>
          <cell r="G146">
            <v>25</v>
          </cell>
          <cell r="H146">
            <v>4026495891103</v>
          </cell>
          <cell r="I146">
            <v>4026495891110</v>
          </cell>
        </row>
        <row r="147">
          <cell r="A147">
            <v>11159249</v>
          </cell>
          <cell r="B147" t="str">
            <v>Energizer Plus Tour 700x45C</v>
          </cell>
          <cell r="C147" t="str">
            <v>47-622, B/B+RT, wire bead</v>
          </cell>
          <cell r="D147" t="str">
            <v>GreenGuard Addix E HS485</v>
          </cell>
          <cell r="E147">
            <v>20.63</v>
          </cell>
          <cell r="F147">
            <v>39</v>
          </cell>
          <cell r="G147">
            <v>25</v>
          </cell>
          <cell r="H147">
            <v>4026495891189</v>
          </cell>
          <cell r="I147">
            <v>4026495891196</v>
          </cell>
        </row>
        <row r="148">
          <cell r="A148">
            <v>11653999</v>
          </cell>
          <cell r="B148" t="str">
            <v>E-One  700x28C</v>
          </cell>
          <cell r="C148" t="str">
            <v>28-622 B/B-SK Addix Race</v>
          </cell>
          <cell r="D148" t="str">
            <v>Evo,  V-Guard, HS464A</v>
          </cell>
          <cell r="E148">
            <v>41.03</v>
          </cell>
          <cell r="F148">
            <v>75</v>
          </cell>
          <cell r="G148">
            <v>6</v>
          </cell>
          <cell r="H148">
            <v>4026495855518</v>
          </cell>
          <cell r="I148">
            <v>4026495855525</v>
          </cell>
        </row>
        <row r="149">
          <cell r="A149">
            <v>11654000</v>
          </cell>
          <cell r="B149" t="str">
            <v>E-One  700x32C</v>
          </cell>
          <cell r="C149" t="str">
            <v>32-622 B/B-SK Addix Race</v>
          </cell>
          <cell r="D149" t="str">
            <v>Evo,  V-Guard, HS464A</v>
          </cell>
          <cell r="E149">
            <v>41.03</v>
          </cell>
          <cell r="F149">
            <v>75</v>
          </cell>
          <cell r="G149">
            <v>6</v>
          </cell>
          <cell r="H149">
            <v>4026495854993</v>
          </cell>
          <cell r="I149">
            <v>4026495855006</v>
          </cell>
        </row>
        <row r="150">
          <cell r="A150">
            <v>11600848.01</v>
          </cell>
          <cell r="B150" t="str">
            <v>Fat Albert Frt 27.5x2.35 ^</v>
          </cell>
          <cell r="C150" t="str">
            <v>60-584 B/B-SK ADX Soft</v>
          </cell>
          <cell r="D150" t="str">
            <v>FRONT SS, TL-Easy, Folding</v>
          </cell>
          <cell r="E150">
            <v>47</v>
          </cell>
          <cell r="F150">
            <v>86.95</v>
          </cell>
          <cell r="G150">
            <v>10</v>
          </cell>
          <cell r="H150">
            <v>4026495818247</v>
          </cell>
          <cell r="I150">
            <v>4026495818254</v>
          </cell>
        </row>
        <row r="151">
          <cell r="A151">
            <v>11100181.01</v>
          </cell>
          <cell r="B151" t="str">
            <v>Fat Frank 26x2.35 BLK RFLX</v>
          </cell>
          <cell r="C151" t="str">
            <v>60-559,  bk-sk-rt, wire bead</v>
          </cell>
          <cell r="D151" t="str">
            <v>K-Guard, SBC, Lite</v>
          </cell>
          <cell r="E151">
            <v>16.63</v>
          </cell>
          <cell r="F151">
            <v>31</v>
          </cell>
          <cell r="G151">
            <v>25</v>
          </cell>
          <cell r="H151">
            <v>4026495673419</v>
          </cell>
          <cell r="I151">
            <v>4026495673426</v>
          </cell>
        </row>
        <row r="152">
          <cell r="A152">
            <v>11100596</v>
          </cell>
          <cell r="B152" t="str">
            <v>Fat Frank 26x2.35 BRN/CRM</v>
          </cell>
          <cell r="C152" t="str">
            <v>60-559, br+crm+rt, wire bead</v>
          </cell>
          <cell r="D152" t="str">
            <v>K-Guard, SBC, Twin</v>
          </cell>
          <cell r="E152">
            <v>17.75</v>
          </cell>
          <cell r="F152">
            <v>33</v>
          </cell>
          <cell r="G152">
            <v>25</v>
          </cell>
          <cell r="H152">
            <v>4026495678919</v>
          </cell>
          <cell r="I152">
            <v>4026495678926</v>
          </cell>
        </row>
        <row r="153">
          <cell r="A153">
            <v>11133372.01</v>
          </cell>
          <cell r="B153" t="str">
            <v>Fat Frank 26x2.35 CR RFLX</v>
          </cell>
          <cell r="C153" t="str">
            <v>60-559,  cr+rt, wire bead</v>
          </cell>
          <cell r="D153" t="str">
            <v>K-Guard, SBC, Twin</v>
          </cell>
          <cell r="E153">
            <v>17.75</v>
          </cell>
          <cell r="F153">
            <v>33</v>
          </cell>
          <cell r="G153">
            <v>25</v>
          </cell>
          <cell r="H153">
            <v>4026495675314</v>
          </cell>
          <cell r="I153">
            <v>4026495675321</v>
          </cell>
        </row>
        <row r="154">
          <cell r="A154">
            <v>11101227</v>
          </cell>
          <cell r="B154" t="str">
            <v>Fat Frank 28x2.00 Blk-Cffe</v>
          </cell>
          <cell r="C154" t="str">
            <v>50-622,  bk/cfe+rt, wire bea</v>
          </cell>
          <cell r="D154" t="str">
            <v>K-Guard, SBC, Twin</v>
          </cell>
          <cell r="E154">
            <v>17.850000000000001</v>
          </cell>
          <cell r="F154">
            <v>34</v>
          </cell>
          <cell r="G154">
            <v>25</v>
          </cell>
          <cell r="H154">
            <v>4026495799607</v>
          </cell>
          <cell r="I154">
            <v>4026495799614</v>
          </cell>
        </row>
        <row r="155">
          <cell r="A155">
            <v>11100219.01</v>
          </cell>
          <cell r="B155" t="str">
            <v>Fat Frank 28x2.00 BlkRfx</v>
          </cell>
          <cell r="C155" t="str">
            <v>50-622,  bk+rt, wire bead</v>
          </cell>
          <cell r="D155" t="str">
            <v>K-Guard, SBC, Lite</v>
          </cell>
          <cell r="E155">
            <v>16.91</v>
          </cell>
          <cell r="F155">
            <v>32</v>
          </cell>
          <cell r="G155">
            <v>25</v>
          </cell>
          <cell r="H155">
            <v>4026495702508</v>
          </cell>
          <cell r="I155">
            <v>4026495702515</v>
          </cell>
        </row>
        <row r="156">
          <cell r="A156">
            <v>11100582</v>
          </cell>
          <cell r="B156" t="str">
            <v>Fat Frank 28x2.00 Brn/Crm</v>
          </cell>
          <cell r="C156" t="str">
            <v>50-622, brn+crm+rt,wire bead</v>
          </cell>
          <cell r="D156" t="str">
            <v>K-Guard, SBC, Twin</v>
          </cell>
          <cell r="E156">
            <v>17.850000000000001</v>
          </cell>
          <cell r="F156">
            <v>34</v>
          </cell>
          <cell r="G156">
            <v>25</v>
          </cell>
          <cell r="H156">
            <v>4026495667913</v>
          </cell>
          <cell r="I156">
            <v>4026495667920</v>
          </cell>
        </row>
        <row r="157">
          <cell r="A157">
            <v>11152385.01</v>
          </cell>
          <cell r="B157" t="str">
            <v>Fat Frank 28x2.00 Cream</v>
          </cell>
          <cell r="C157" t="str">
            <v>50-622,  cr+rt, wire bead</v>
          </cell>
          <cell r="D157" t="str">
            <v>K-Guard, SBC, Twin</v>
          </cell>
          <cell r="E157">
            <v>17.850000000000001</v>
          </cell>
          <cell r="F157">
            <v>34</v>
          </cell>
          <cell r="G157">
            <v>25</v>
          </cell>
          <cell r="H157">
            <v>4026495676595</v>
          </cell>
          <cell r="I157">
            <v>4026495676601</v>
          </cell>
        </row>
        <row r="158">
          <cell r="A158">
            <v>11600766.02</v>
          </cell>
          <cell r="B158" t="str">
            <v>G-One Allround  700x38C ADX</v>
          </cell>
          <cell r="C158" t="str">
            <v>40-622 B/B-SK HS473 Folding</v>
          </cell>
          <cell r="D158" t="str">
            <v>SuperGround, TLE, ADX SpGrip</v>
          </cell>
          <cell r="E158">
            <v>46.29</v>
          </cell>
          <cell r="F158">
            <v>85</v>
          </cell>
          <cell r="G158">
            <v>10</v>
          </cell>
          <cell r="H158">
            <v>4026495885089</v>
          </cell>
          <cell r="I158">
            <v>4026495885096</v>
          </cell>
        </row>
        <row r="159">
          <cell r="A159">
            <v>11600927.01</v>
          </cell>
          <cell r="B159" t="str">
            <v>G-One Allround 27.5x1.35</v>
          </cell>
          <cell r="C159" t="str">
            <v>35-584, B/B-SK, folding</v>
          </cell>
          <cell r="D159" t="str">
            <v>RaceGuard, ADDIX, HS473</v>
          </cell>
          <cell r="E159">
            <v>27.77</v>
          </cell>
          <cell r="F159">
            <v>51</v>
          </cell>
          <cell r="G159">
            <v>10</v>
          </cell>
          <cell r="H159">
            <v>4026495885201</v>
          </cell>
          <cell r="I159">
            <v>4026495885218</v>
          </cell>
        </row>
        <row r="160">
          <cell r="A160">
            <v>11600792.02</v>
          </cell>
          <cell r="B160" t="str">
            <v>G-One Allround 27.5x1.50</v>
          </cell>
          <cell r="C160" t="str">
            <v>40-584 B/B-SK HS473 Folding</v>
          </cell>
          <cell r="D160" t="str">
            <v>SuperGround, TLE, ADX SpGrip</v>
          </cell>
          <cell r="E160">
            <v>46.29</v>
          </cell>
          <cell r="F160">
            <v>85</v>
          </cell>
          <cell r="G160">
            <v>10</v>
          </cell>
          <cell r="H160">
            <v>4026495884884</v>
          </cell>
          <cell r="I160">
            <v>4026495884891</v>
          </cell>
        </row>
        <row r="161">
          <cell r="A161">
            <v>11654063.01</v>
          </cell>
          <cell r="B161" t="str">
            <v>G-One Allround 27.5x2.25</v>
          </cell>
          <cell r="C161" t="str">
            <v>57-584 B/B-SK+RT, Folding</v>
          </cell>
          <cell r="D161" t="str">
            <v>DD, RaceGuard TLE ADX, HS473</v>
          </cell>
          <cell r="E161">
            <v>32.4</v>
          </cell>
          <cell r="F161">
            <v>59</v>
          </cell>
          <cell r="G161">
            <v>10</v>
          </cell>
          <cell r="H161">
            <v>4026495885324</v>
          </cell>
          <cell r="I161">
            <v>4026495885331</v>
          </cell>
        </row>
        <row r="162">
          <cell r="A162">
            <v>11600954.02</v>
          </cell>
          <cell r="B162" t="str">
            <v>G-One Allround 27.5x2.25 Evo</v>
          </cell>
          <cell r="C162" t="str">
            <v>57-584 B/B-SK HS473 folding</v>
          </cell>
          <cell r="D162" t="str">
            <v>SuperGround, TLE, ADX SpdGrp</v>
          </cell>
          <cell r="E162">
            <v>46.29</v>
          </cell>
          <cell r="F162">
            <v>85</v>
          </cell>
          <cell r="G162">
            <v>10</v>
          </cell>
          <cell r="H162">
            <v>4026495884945</v>
          </cell>
          <cell r="I162">
            <v>4026495884952</v>
          </cell>
        </row>
        <row r="163">
          <cell r="A163">
            <v>11600953.01</v>
          </cell>
          <cell r="B163" t="str">
            <v>G-One Allround 27.5x2.80 Per</v>
          </cell>
          <cell r="C163" t="str">
            <v>70-584 B/B-SK HS473 folding</v>
          </cell>
          <cell r="D163" t="str">
            <v>DD, RaceGuard, Dual</v>
          </cell>
          <cell r="E163">
            <v>32.4</v>
          </cell>
          <cell r="F163">
            <v>59</v>
          </cell>
          <cell r="G163">
            <v>10</v>
          </cell>
          <cell r="H163">
            <v>4026495885362</v>
          </cell>
          <cell r="I163">
            <v>4026495885379</v>
          </cell>
        </row>
        <row r="164">
          <cell r="A164">
            <v>11600955.01</v>
          </cell>
          <cell r="B164" t="str">
            <v>G-One Allround 29x2.25</v>
          </cell>
          <cell r="C164" t="str">
            <v>57-622, bk-sk folding</v>
          </cell>
          <cell r="D164" t="str">
            <v>SuperGround, TLE, ADX</v>
          </cell>
          <cell r="E164">
            <v>46.29</v>
          </cell>
          <cell r="F164">
            <v>85</v>
          </cell>
          <cell r="G164">
            <v>10</v>
          </cell>
          <cell r="H164">
            <v>4026495885126</v>
          </cell>
          <cell r="I164">
            <v>4026495885133</v>
          </cell>
        </row>
        <row r="165">
          <cell r="A165">
            <v>11654064.01</v>
          </cell>
          <cell r="B165" t="str">
            <v>G-One Allround 29x2.25 NEW</v>
          </cell>
          <cell r="C165" t="str">
            <v>57-622 BK-RFLX, Folding</v>
          </cell>
          <cell r="D165" t="str">
            <v>DD, RaceGuard, ADX, HS473</v>
          </cell>
          <cell r="E165">
            <v>32.4</v>
          </cell>
          <cell r="F165">
            <v>59</v>
          </cell>
          <cell r="G165">
            <v>10</v>
          </cell>
          <cell r="H165">
            <v>4026495885829</v>
          </cell>
          <cell r="I165">
            <v>4026495885836</v>
          </cell>
        </row>
        <row r="166">
          <cell r="A166">
            <v>11600764.02</v>
          </cell>
          <cell r="B166" t="str">
            <v>G-One Allround 700x35C ADX</v>
          </cell>
          <cell r="C166" t="str">
            <v>35-622 B/B-SK, ADX SpdGrip</v>
          </cell>
          <cell r="D166" t="str">
            <v>SuperGround, TLE, HS473</v>
          </cell>
          <cell r="E166">
            <v>46.29</v>
          </cell>
          <cell r="F166">
            <v>85</v>
          </cell>
          <cell r="G166">
            <v>10</v>
          </cell>
          <cell r="H166">
            <v>4026495885027</v>
          </cell>
          <cell r="I166">
            <v>4026495885034</v>
          </cell>
        </row>
        <row r="167">
          <cell r="A167">
            <v>11600774.01</v>
          </cell>
          <cell r="B167" t="str">
            <v>G-One Allround 700x35C NEW</v>
          </cell>
          <cell r="C167" t="str">
            <v>35-622 B/B-SK, folding, Perf</v>
          </cell>
          <cell r="D167" t="str">
            <v>RaceGuard, TLE, Addix</v>
          </cell>
          <cell r="E167">
            <v>27.77</v>
          </cell>
          <cell r="F167">
            <v>51</v>
          </cell>
          <cell r="G167">
            <v>10</v>
          </cell>
          <cell r="H167">
            <v>4026495885508</v>
          </cell>
          <cell r="I167">
            <v>4026495885515</v>
          </cell>
        </row>
        <row r="168">
          <cell r="A168">
            <v>11601053.01</v>
          </cell>
          <cell r="B168" t="str">
            <v>G-One Allround 700x35C NEW</v>
          </cell>
          <cell r="C168" t="str">
            <v>35-622 B/CL-SK, Folding</v>
          </cell>
          <cell r="D168" t="str">
            <v>RaceGuard, TLE, ADX, HS473</v>
          </cell>
          <cell r="E168">
            <v>32.4</v>
          </cell>
          <cell r="F168">
            <v>59</v>
          </cell>
          <cell r="G168">
            <v>10</v>
          </cell>
          <cell r="H168">
            <v>4026495892261</v>
          </cell>
          <cell r="I168">
            <v>4026495892278</v>
          </cell>
        </row>
        <row r="169">
          <cell r="A169">
            <v>11600775.01</v>
          </cell>
          <cell r="B169" t="str">
            <v>G-One Allround 700x40C NEW</v>
          </cell>
          <cell r="C169" t="str">
            <v>40-622 B/B-SK, folding, Perf</v>
          </cell>
          <cell r="D169" t="str">
            <v>RaceGuard, TLE, Addix</v>
          </cell>
          <cell r="E169">
            <v>27.77</v>
          </cell>
          <cell r="F169">
            <v>51</v>
          </cell>
          <cell r="G169">
            <v>10</v>
          </cell>
          <cell r="H169">
            <v>4026495885669</v>
          </cell>
          <cell r="I169">
            <v>4026495885676</v>
          </cell>
        </row>
        <row r="170">
          <cell r="A170">
            <v>11654062.01</v>
          </cell>
          <cell r="B170" t="str">
            <v>G-One Allround 700x40C NEW</v>
          </cell>
          <cell r="C170" t="str">
            <v>40-622 B/CL-SK, Folding</v>
          </cell>
          <cell r="D170" t="str">
            <v>RaceGuard, TLE, ADX, HS473</v>
          </cell>
          <cell r="E170">
            <v>32.4</v>
          </cell>
          <cell r="F170">
            <v>59</v>
          </cell>
          <cell r="G170">
            <v>10</v>
          </cell>
          <cell r="H170">
            <v>4026495885720</v>
          </cell>
          <cell r="I170">
            <v>4026495885737</v>
          </cell>
        </row>
        <row r="171">
          <cell r="A171">
            <v>11654170</v>
          </cell>
          <cell r="B171" t="str">
            <v>G-One Allround 700x45C NEW</v>
          </cell>
          <cell r="C171" t="str">
            <v>45-622 B/B-SK, ADX SpeedGrip</v>
          </cell>
          <cell r="D171" t="str">
            <v>SuperGround, TLE, HS473</v>
          </cell>
          <cell r="E171">
            <v>46.29</v>
          </cell>
          <cell r="F171">
            <v>85</v>
          </cell>
          <cell r="G171">
            <v>10</v>
          </cell>
          <cell r="H171">
            <v>4026495882552</v>
          </cell>
          <cell r="I171">
            <v>4026495882569</v>
          </cell>
        </row>
        <row r="172">
          <cell r="A172">
            <v>11601094</v>
          </cell>
          <cell r="B172" t="str">
            <v>G-One Bite 27.5x1.50 ^</v>
          </cell>
          <cell r="C172" t="str">
            <v>40-584 B/B-SK OSC</v>
          </cell>
          <cell r="D172" t="str">
            <v>Evo,  Microskin, HS487</v>
          </cell>
          <cell r="E172">
            <v>43</v>
          </cell>
          <cell r="F172">
            <v>80</v>
          </cell>
          <cell r="G172">
            <v>10</v>
          </cell>
          <cell r="H172">
            <v>4026495840958</v>
          </cell>
          <cell r="I172">
            <v>4026495840965</v>
          </cell>
        </row>
        <row r="173">
          <cell r="A173">
            <v>11654173</v>
          </cell>
          <cell r="B173" t="str">
            <v>G-One Bite 27.5x2.00</v>
          </cell>
          <cell r="C173" t="str">
            <v>50-584 B/B-SK HS487 folding</v>
          </cell>
          <cell r="D173" t="str">
            <v>SuperGround, TLE, ADX SpGrp</v>
          </cell>
          <cell r="E173">
            <v>46.29</v>
          </cell>
          <cell r="F173">
            <v>85</v>
          </cell>
          <cell r="G173">
            <v>10</v>
          </cell>
          <cell r="H173">
            <v>4026495885928</v>
          </cell>
          <cell r="I173">
            <v>4026495885935</v>
          </cell>
        </row>
        <row r="174">
          <cell r="A174">
            <v>11601057.01</v>
          </cell>
          <cell r="B174" t="str">
            <v>G-One Bite 27.5x2.10</v>
          </cell>
          <cell r="C174" t="str">
            <v>54-584 B/B-SK HS487 folding</v>
          </cell>
          <cell r="D174" t="str">
            <v>SuperGround, TLE, ADX SpGrp</v>
          </cell>
          <cell r="E174">
            <v>46.29</v>
          </cell>
          <cell r="F174">
            <v>85</v>
          </cell>
          <cell r="G174">
            <v>10</v>
          </cell>
          <cell r="H174">
            <v>4026495884921</v>
          </cell>
          <cell r="I174">
            <v>4026495884938</v>
          </cell>
        </row>
        <row r="175">
          <cell r="A175">
            <v>11601098.01</v>
          </cell>
          <cell r="B175" t="str">
            <v>G-One Bite 29x2.00</v>
          </cell>
          <cell r="C175" t="str">
            <v>50-622 B/B-SK HS487 folding</v>
          </cell>
          <cell r="D175" t="str">
            <v>SuperGround, TLE, ADX SpGrp</v>
          </cell>
          <cell r="E175">
            <v>46.29</v>
          </cell>
          <cell r="F175">
            <v>85</v>
          </cell>
          <cell r="G175">
            <v>10</v>
          </cell>
          <cell r="H175">
            <v>4026495886161</v>
          </cell>
          <cell r="I175">
            <v>4026495886178</v>
          </cell>
        </row>
        <row r="176">
          <cell r="A176">
            <v>11601098</v>
          </cell>
          <cell r="B176" t="str">
            <v>G-One Bite 29x2.00 ^</v>
          </cell>
          <cell r="C176" t="str">
            <v>50-622 B/B-SK OSC</v>
          </cell>
          <cell r="D176" t="str">
            <v>Evo,  Snakeskin, HS487</v>
          </cell>
          <cell r="E176">
            <v>43</v>
          </cell>
          <cell r="F176">
            <v>80</v>
          </cell>
          <cell r="G176">
            <v>10</v>
          </cell>
          <cell r="H176">
            <v>4026495843294</v>
          </cell>
          <cell r="I176">
            <v>4026495843300</v>
          </cell>
        </row>
        <row r="177">
          <cell r="A177">
            <v>11601003.02</v>
          </cell>
          <cell r="B177" t="str">
            <v>G-One Bite 700x38C  NEW</v>
          </cell>
          <cell r="C177" t="str">
            <v>40-622 B/B-SK HS487 folding</v>
          </cell>
          <cell r="D177" t="str">
            <v>SuperGround, TLE, ADX SpGrp</v>
          </cell>
          <cell r="E177">
            <v>46.29</v>
          </cell>
          <cell r="F177">
            <v>85</v>
          </cell>
          <cell r="G177">
            <v>10</v>
          </cell>
          <cell r="H177">
            <v>4026495885980</v>
          </cell>
          <cell r="I177">
            <v>4026495885997</v>
          </cell>
        </row>
        <row r="178">
          <cell r="A178">
            <v>11654065.01</v>
          </cell>
          <cell r="B178" t="str">
            <v>G-One Bite 700x38C Perf. TLE</v>
          </cell>
          <cell r="C178" t="str">
            <v>40-622 B/CL-SK, Folding</v>
          </cell>
          <cell r="D178" t="str">
            <v>RaceGuard, TLE, ADX, HS487</v>
          </cell>
          <cell r="E178">
            <v>32.4</v>
          </cell>
          <cell r="F178">
            <v>59</v>
          </cell>
          <cell r="G178">
            <v>10</v>
          </cell>
          <cell r="H178">
            <v>4026495886123</v>
          </cell>
          <cell r="I178">
            <v>4026495886130</v>
          </cell>
        </row>
        <row r="179">
          <cell r="A179">
            <v>11654134</v>
          </cell>
          <cell r="B179" t="str">
            <v>G-One Bite 700x45C NEW</v>
          </cell>
          <cell r="C179" t="str">
            <v>45-622 B/B-SK, ADX SpeedGrip</v>
          </cell>
          <cell r="D179" t="str">
            <v>SuperGround, TLE, HS487</v>
          </cell>
          <cell r="E179">
            <v>46.29</v>
          </cell>
          <cell r="F179">
            <v>85</v>
          </cell>
          <cell r="G179">
            <v>10</v>
          </cell>
          <cell r="H179">
            <v>4026495875974</v>
          </cell>
          <cell r="I179">
            <v>4026495875981</v>
          </cell>
        </row>
        <row r="180">
          <cell r="A180">
            <v>11654240</v>
          </cell>
          <cell r="B180" t="str">
            <v>G-One R Evo 700x40C</v>
          </cell>
          <cell r="C180" t="str">
            <v>40-622 B/CL-SK, Folding</v>
          </cell>
          <cell r="D180" t="str">
            <v>40-622 B/TS-SK HS610 ADDIX Race 67EPI</v>
          </cell>
          <cell r="E180">
            <v>46.29</v>
          </cell>
          <cell r="F180">
            <v>85</v>
          </cell>
          <cell r="G180">
            <v>10</v>
          </cell>
          <cell r="H180">
            <v>4026495900010</v>
          </cell>
          <cell r="I180">
            <v>4026495900027</v>
          </cell>
        </row>
        <row r="181">
          <cell r="A181">
            <v>11654298</v>
          </cell>
          <cell r="B181" t="str">
            <v>G-One R Evo 700x45C</v>
          </cell>
          <cell r="C181" t="str">
            <v>45-622 B/B-SK, ADX SpeedGrip</v>
          </cell>
          <cell r="D181" t="str">
            <v>45-622 B/TS-SK HS610 ADDIX Race 67EPI</v>
          </cell>
          <cell r="E181">
            <v>46.29</v>
          </cell>
          <cell r="F181">
            <v>85</v>
          </cell>
          <cell r="G181">
            <v>10</v>
          </cell>
          <cell r="H181">
            <v>4026495899376</v>
          </cell>
          <cell r="I181">
            <v>4026495899383</v>
          </cell>
        </row>
        <row r="182">
          <cell r="A182">
            <v>11654082.01</v>
          </cell>
          <cell r="B182" t="str">
            <v>G-One Speed 27.5x2.00</v>
          </cell>
          <cell r="C182" t="str">
            <v>50-584 B/CL-SK, Classic-Skin</v>
          </cell>
          <cell r="D182" t="str">
            <v>Perf. RaceGuard, TLE, Addix</v>
          </cell>
          <cell r="E182">
            <v>33.94</v>
          </cell>
          <cell r="F182">
            <v>62</v>
          </cell>
          <cell r="G182">
            <v>10</v>
          </cell>
          <cell r="H182">
            <v>4026495886208</v>
          </cell>
          <cell r="I182">
            <v>4026495886215</v>
          </cell>
        </row>
        <row r="183">
          <cell r="A183">
            <v>11600996.01</v>
          </cell>
          <cell r="B183" t="str">
            <v>G-One Speed 29x2.00 SS</v>
          </cell>
          <cell r="C183" t="str">
            <v>50-622, B/B-SK, folding</v>
          </cell>
          <cell r="D183" t="str">
            <v>SnakeSkin, TLE, OSC, V-Guard</v>
          </cell>
          <cell r="E183">
            <v>46.29</v>
          </cell>
          <cell r="F183">
            <v>85</v>
          </cell>
          <cell r="G183">
            <v>10</v>
          </cell>
          <cell r="H183">
            <v>4026495886321</v>
          </cell>
          <cell r="I183">
            <v>4026495886338</v>
          </cell>
        </row>
        <row r="184">
          <cell r="A184">
            <v>11600975.01</v>
          </cell>
          <cell r="B184" t="str">
            <v>G-One Speed 29x2.35 NEW</v>
          </cell>
          <cell r="C184" t="str">
            <v>60-622 B/B-SK ADX SpeedGrip</v>
          </cell>
          <cell r="D184" t="str">
            <v>SuperGround, TLE, HS472</v>
          </cell>
          <cell r="E184">
            <v>46.29</v>
          </cell>
          <cell r="F184">
            <v>85</v>
          </cell>
          <cell r="G184">
            <v>10</v>
          </cell>
          <cell r="H184">
            <v>4026495886369</v>
          </cell>
          <cell r="I184">
            <v>4026495886376</v>
          </cell>
        </row>
        <row r="185">
          <cell r="A185">
            <v>11600773.01</v>
          </cell>
          <cell r="B185" t="str">
            <v>G-One Speed 700 x 30C^</v>
          </cell>
          <cell r="C185" t="str">
            <v>30-622, B/B-SK, folding</v>
          </cell>
          <cell r="D185" t="str">
            <v>RaceGuard, DC, HS472</v>
          </cell>
          <cell r="E185">
            <v>26</v>
          </cell>
          <cell r="F185">
            <v>48</v>
          </cell>
          <cell r="G185">
            <v>10</v>
          </cell>
          <cell r="H185" t="str">
            <v>4026495803663</v>
          </cell>
          <cell r="I185" t="str">
            <v>4026495803670</v>
          </cell>
        </row>
        <row r="186">
          <cell r="A186">
            <v>11600951.01</v>
          </cell>
          <cell r="B186" t="str">
            <v>G-One Speed 700x30C</v>
          </cell>
          <cell r="C186" t="str">
            <v>30-622 B/B-SK HS472 ADX SGrp</v>
          </cell>
          <cell r="D186" t="str">
            <v>SuperGround, V-Guard, TLE</v>
          </cell>
          <cell r="E186">
            <v>46.29</v>
          </cell>
          <cell r="F186">
            <v>85</v>
          </cell>
          <cell r="G186">
            <v>10</v>
          </cell>
          <cell r="H186">
            <v>4026495884983</v>
          </cell>
          <cell r="I186">
            <v>4026495884990</v>
          </cell>
        </row>
        <row r="187">
          <cell r="A187">
            <v>11601054.01</v>
          </cell>
          <cell r="B187" t="str">
            <v>G-One Speed 700x35C</v>
          </cell>
          <cell r="C187" t="str">
            <v>35-622, B/B-SK, folding</v>
          </cell>
          <cell r="D187" t="str">
            <v>V-Guard, TL-E, Super Ground</v>
          </cell>
          <cell r="E187">
            <v>46.29</v>
          </cell>
          <cell r="F187">
            <v>85</v>
          </cell>
          <cell r="G187">
            <v>10</v>
          </cell>
          <cell r="H187">
            <v>4026495886246</v>
          </cell>
          <cell r="I187">
            <v>4026495886253</v>
          </cell>
        </row>
        <row r="188">
          <cell r="A188">
            <v>11600995.01</v>
          </cell>
          <cell r="B188" t="str">
            <v>G-One Speed 700x38C NEW</v>
          </cell>
          <cell r="C188" t="str">
            <v>40-622, B/B-SK, folding, ADX</v>
          </cell>
          <cell r="D188" t="str">
            <v>SuperGround, V-Guard, TLE</v>
          </cell>
          <cell r="E188">
            <v>46.29</v>
          </cell>
          <cell r="F188">
            <v>85</v>
          </cell>
          <cell r="G188">
            <v>10</v>
          </cell>
          <cell r="H188">
            <v>4026495886307</v>
          </cell>
          <cell r="I188">
            <v>4026495886314</v>
          </cell>
        </row>
        <row r="189">
          <cell r="A189">
            <v>11654172</v>
          </cell>
          <cell r="B189" t="str">
            <v>G-One Ultrabite 27.5x2.00</v>
          </cell>
          <cell r="C189" t="str">
            <v>50-584 B/B-SK, ADX SpeedGrip</v>
          </cell>
          <cell r="D189" t="str">
            <v>SuperGround, TLE, HS601</v>
          </cell>
          <cell r="E189">
            <v>46.29</v>
          </cell>
          <cell r="F189">
            <v>85</v>
          </cell>
          <cell r="G189">
            <v>10</v>
          </cell>
          <cell r="H189">
            <v>4026495886024</v>
          </cell>
          <cell r="I189">
            <v>4026495886031</v>
          </cell>
        </row>
        <row r="190">
          <cell r="A190">
            <v>11654036.01</v>
          </cell>
          <cell r="B190" t="str">
            <v>G-One Ultrabite 29x2.00 EVO^</v>
          </cell>
          <cell r="C190" t="str">
            <v>50-622 B/B-SK, Folding</v>
          </cell>
          <cell r="D190" t="str">
            <v>SS, ADX SPD GRP, TLE, HS601</v>
          </cell>
          <cell r="E190">
            <v>43</v>
          </cell>
          <cell r="F190">
            <v>80</v>
          </cell>
          <cell r="G190">
            <v>10</v>
          </cell>
          <cell r="H190" t="str">
            <v>4026495873840</v>
          </cell>
          <cell r="I190" t="str">
            <v>4026495873857</v>
          </cell>
        </row>
        <row r="191">
          <cell r="A191">
            <v>11654036.02</v>
          </cell>
          <cell r="B191" t="str">
            <v>G-One Ultrabite 29x2.00 NEW</v>
          </cell>
          <cell r="C191" t="str">
            <v>50-622 B/B-SK, ADX SpeedGrip</v>
          </cell>
          <cell r="D191" t="str">
            <v>SuperGround, TLE, HS601</v>
          </cell>
          <cell r="E191">
            <v>46.29</v>
          </cell>
          <cell r="F191">
            <v>85</v>
          </cell>
          <cell r="G191">
            <v>10</v>
          </cell>
          <cell r="H191">
            <v>4026495887106</v>
          </cell>
          <cell r="I191">
            <v>4026495887113</v>
          </cell>
        </row>
        <row r="192">
          <cell r="A192">
            <v>11654068.02</v>
          </cell>
          <cell r="B192" t="str">
            <v>G-One Ultrabite 29x2.00 Perf</v>
          </cell>
          <cell r="C192" t="str">
            <v>50-622 B/CL-SK, Folding</v>
          </cell>
          <cell r="D192" t="str">
            <v>RG, ADX, Perf, TLE, HS601</v>
          </cell>
          <cell r="E192">
            <v>33.94</v>
          </cell>
          <cell r="F192">
            <v>62</v>
          </cell>
          <cell r="G192">
            <v>10</v>
          </cell>
          <cell r="H192">
            <v>4026495886444</v>
          </cell>
          <cell r="I192">
            <v>4026495886451</v>
          </cell>
        </row>
        <row r="193">
          <cell r="A193">
            <v>11654035.02</v>
          </cell>
          <cell r="B193" t="str">
            <v>G-One Ultrabite 700x38C EVO</v>
          </cell>
          <cell r="C193" t="str">
            <v>40-622 B/B-SK, ADX SpdGrip</v>
          </cell>
          <cell r="D193" t="str">
            <v>SuperGround, TLE, HS601</v>
          </cell>
          <cell r="E193">
            <v>46.29</v>
          </cell>
          <cell r="F193">
            <v>85</v>
          </cell>
          <cell r="G193">
            <v>10</v>
          </cell>
          <cell r="H193">
            <v>4026495887069</v>
          </cell>
          <cell r="I193">
            <v>4026495887076</v>
          </cell>
        </row>
        <row r="194">
          <cell r="A194">
            <v>11654067.02</v>
          </cell>
          <cell r="B194" t="str">
            <v>G-One Ultrabite 700x38C Perf</v>
          </cell>
          <cell r="C194" t="str">
            <v>40-622 B/CL-SK, Folding</v>
          </cell>
          <cell r="D194" t="str">
            <v>RG, ADX, Perf, TLE, HS601</v>
          </cell>
          <cell r="E194">
            <v>33.94</v>
          </cell>
          <cell r="F194">
            <v>62</v>
          </cell>
          <cell r="G194">
            <v>10</v>
          </cell>
          <cell r="H194">
            <v>4026495886383</v>
          </cell>
          <cell r="I194">
            <v>4026495886390</v>
          </cell>
        </row>
        <row r="195">
          <cell r="A195">
            <v>11654171</v>
          </cell>
          <cell r="B195" t="str">
            <v>G-One Ultrabite 700x45C NEW</v>
          </cell>
          <cell r="C195" t="str">
            <v>45-622 B/B-SK, ADX SpeedGrip</v>
          </cell>
          <cell r="D195" t="str">
            <v>SuperGround, TLE, HS601</v>
          </cell>
          <cell r="E195">
            <v>46.29</v>
          </cell>
          <cell r="F195">
            <v>85</v>
          </cell>
          <cell r="G195">
            <v>10</v>
          </cell>
          <cell r="H195">
            <v>4026495886420</v>
          </cell>
          <cell r="I195">
            <v>4026495886437</v>
          </cell>
        </row>
        <row r="196">
          <cell r="A196">
            <v>11601118</v>
          </cell>
          <cell r="B196" t="str">
            <v>Hans Dampf 24x2.35</v>
          </cell>
          <cell r="C196" t="str">
            <v>60-507 B/B-SK Perf ADX</v>
          </cell>
          <cell r="D196" t="str">
            <v>TwinSkin, TL-R, HS 491</v>
          </cell>
          <cell r="E196">
            <v>34.89</v>
          </cell>
          <cell r="F196">
            <v>64</v>
          </cell>
          <cell r="G196">
            <v>10</v>
          </cell>
          <cell r="H196">
            <v>4026495846592</v>
          </cell>
          <cell r="I196">
            <v>4026495846608</v>
          </cell>
        </row>
        <row r="197">
          <cell r="A197">
            <v>11601124</v>
          </cell>
          <cell r="B197" t="str">
            <v>Hans Dampf 26x2.35</v>
          </cell>
          <cell r="C197" t="str">
            <v>60-559 B/B-SK Perf ADX</v>
          </cell>
          <cell r="D197" t="str">
            <v>TwinSkin, TL-R, HS 491</v>
          </cell>
          <cell r="E197">
            <v>34.89</v>
          </cell>
          <cell r="F197">
            <v>64</v>
          </cell>
          <cell r="G197">
            <v>10</v>
          </cell>
          <cell r="H197">
            <v>4026495847810</v>
          </cell>
          <cell r="I197">
            <v>4026495847827</v>
          </cell>
        </row>
        <row r="198">
          <cell r="A198">
            <v>11601125.01</v>
          </cell>
          <cell r="B198" t="str">
            <v>Hans Dampf 26x2.35 NEW</v>
          </cell>
          <cell r="C198" t="str">
            <v>60-559, B/B-SK, ADX SFT</v>
          </cell>
          <cell r="D198" t="str">
            <v>Super Trail, TLE, Evo</v>
          </cell>
          <cell r="E198">
            <v>51.51</v>
          </cell>
          <cell r="F198">
            <v>95</v>
          </cell>
          <cell r="G198">
            <v>10</v>
          </cell>
          <cell r="H198">
            <v>4026495876513</v>
          </cell>
          <cell r="I198">
            <v>4026495876520</v>
          </cell>
        </row>
        <row r="199">
          <cell r="A199">
            <v>11601126.01</v>
          </cell>
          <cell r="B199" t="str">
            <v>Hans Dampf 26x2.35 NEW</v>
          </cell>
          <cell r="C199" t="str">
            <v>60-559, B/B-SK, ADX SFT</v>
          </cell>
          <cell r="D199" t="str">
            <v>Super Gravity, TLE, Evo</v>
          </cell>
          <cell r="E199">
            <v>54.83</v>
          </cell>
          <cell r="F199">
            <v>101</v>
          </cell>
          <cell r="G199">
            <v>10</v>
          </cell>
          <cell r="H199">
            <v>4026495876537</v>
          </cell>
          <cell r="I199">
            <v>4026495876544</v>
          </cell>
        </row>
        <row r="200">
          <cell r="A200">
            <v>11601105</v>
          </cell>
          <cell r="B200" t="str">
            <v>Hans Dampf 27.5x2.35</v>
          </cell>
          <cell r="C200" t="str">
            <v>60-584 B/B-SK Perf ADX</v>
          </cell>
          <cell r="D200" t="str">
            <v>TwinSkin, TL-R, HS 491</v>
          </cell>
          <cell r="E200">
            <v>34.89</v>
          </cell>
          <cell r="F200">
            <v>64</v>
          </cell>
          <cell r="G200">
            <v>10</v>
          </cell>
          <cell r="H200">
            <v>4026495846035</v>
          </cell>
          <cell r="I200">
            <v>4026495846042</v>
          </cell>
        </row>
        <row r="201">
          <cell r="A201">
            <v>11601101.01</v>
          </cell>
          <cell r="B201" t="str">
            <v>Hans Dampf 27.5x2.35 NEW</v>
          </cell>
          <cell r="C201" t="str">
            <v>60-584, B/B-SK, ADX SFT</v>
          </cell>
          <cell r="D201" t="str">
            <v>Super Gravity, TLE, Evo</v>
          </cell>
          <cell r="E201">
            <v>54.83</v>
          </cell>
          <cell r="F201">
            <v>101</v>
          </cell>
          <cell r="G201">
            <v>10</v>
          </cell>
          <cell r="H201">
            <v>4026495877350</v>
          </cell>
          <cell r="I201">
            <v>4026495877367</v>
          </cell>
        </row>
        <row r="202">
          <cell r="A202">
            <v>11601104.01</v>
          </cell>
          <cell r="B202" t="str">
            <v>Hans Dampf 27.5x2.35 NEW</v>
          </cell>
          <cell r="C202" t="str">
            <v>60-584, B/B-SK, ADX SFT</v>
          </cell>
          <cell r="D202" t="str">
            <v>Super Trail, TLE, Evo</v>
          </cell>
          <cell r="E202">
            <v>51.51</v>
          </cell>
          <cell r="F202">
            <v>95</v>
          </cell>
          <cell r="G202">
            <v>10</v>
          </cell>
          <cell r="H202">
            <v>4026495877398</v>
          </cell>
          <cell r="I202">
            <v>4026495877404</v>
          </cell>
        </row>
        <row r="203">
          <cell r="A203">
            <v>11654042.01</v>
          </cell>
          <cell r="B203" t="str">
            <v>Hans Dampf 27.5x2.35 NEW</v>
          </cell>
          <cell r="C203" t="str">
            <v>60-584, CL-SK, ADX SFT</v>
          </cell>
          <cell r="D203" t="str">
            <v>Super Trail, TLE, Evo</v>
          </cell>
          <cell r="E203">
            <v>51.51</v>
          </cell>
          <cell r="F203">
            <v>95</v>
          </cell>
          <cell r="G203">
            <v>10</v>
          </cell>
          <cell r="H203">
            <v>4026495877459</v>
          </cell>
          <cell r="I203">
            <v>4026495877466</v>
          </cell>
        </row>
        <row r="204">
          <cell r="A204">
            <v>11601106</v>
          </cell>
          <cell r="B204" t="str">
            <v>Hans Dampf 27.5x2.6 ^</v>
          </cell>
          <cell r="C204" t="str">
            <v>65-584 B/B-SK ADX Spdgrip</v>
          </cell>
          <cell r="D204" t="str">
            <v>SS, APEX,  TL-Easy, HS 491</v>
          </cell>
          <cell r="E204">
            <v>53</v>
          </cell>
          <cell r="F204">
            <v>98.050000000000011</v>
          </cell>
          <cell r="G204">
            <v>10</v>
          </cell>
          <cell r="H204">
            <v>4026495846073</v>
          </cell>
          <cell r="I204">
            <v>4026495846080</v>
          </cell>
        </row>
        <row r="205">
          <cell r="A205">
            <v>11654025</v>
          </cell>
          <cell r="B205" t="str">
            <v>Hans Dampf 27.5x2.60 ^</v>
          </cell>
          <cell r="C205" t="str">
            <v>65-584 B/B-SK Addix Soft</v>
          </cell>
          <cell r="D205" t="str">
            <v>Evo,  SuperGravity, HS491</v>
          </cell>
          <cell r="E205">
            <v>56</v>
          </cell>
          <cell r="F205">
            <v>103.60000000000001</v>
          </cell>
          <cell r="G205">
            <v>25</v>
          </cell>
          <cell r="H205">
            <v>4026495856454</v>
          </cell>
          <cell r="I205">
            <v>4026495856461</v>
          </cell>
        </row>
        <row r="206">
          <cell r="A206">
            <v>11601106.01</v>
          </cell>
          <cell r="B206" t="str">
            <v>Hans Dampf 27.5x2.60 NEW</v>
          </cell>
          <cell r="C206" t="str">
            <v>65-584, B-SK, ADX SPD GRP</v>
          </cell>
          <cell r="D206" t="str">
            <v>Super Trail, TLE, Evo</v>
          </cell>
          <cell r="E206">
            <v>51.51</v>
          </cell>
          <cell r="F206">
            <v>95</v>
          </cell>
          <cell r="G206">
            <v>10</v>
          </cell>
          <cell r="H206">
            <v>4026495878357</v>
          </cell>
          <cell r="I206">
            <v>4026495878364</v>
          </cell>
        </row>
        <row r="207">
          <cell r="A207">
            <v>11654025.01</v>
          </cell>
          <cell r="B207" t="str">
            <v>Hans Dampf 27.5x2.60 NEW</v>
          </cell>
          <cell r="C207" t="str">
            <v>65-584, B/B-SK, ADX SFT</v>
          </cell>
          <cell r="D207" t="str">
            <v>Super Gravity, TLE, Evo</v>
          </cell>
          <cell r="E207">
            <v>54.83</v>
          </cell>
          <cell r="F207">
            <v>101</v>
          </cell>
          <cell r="G207">
            <v>10</v>
          </cell>
          <cell r="H207">
            <v>4026495878432</v>
          </cell>
          <cell r="I207">
            <v>4026495878449</v>
          </cell>
        </row>
        <row r="208">
          <cell r="A208">
            <v>11654044.01</v>
          </cell>
          <cell r="B208" t="str">
            <v>Hans Dampf 27.5x2.60 NEW</v>
          </cell>
          <cell r="C208" t="str">
            <v>65-584, CL-SK, ADX SFT</v>
          </cell>
          <cell r="D208" t="str">
            <v>Super Trail, TLE, Evo</v>
          </cell>
          <cell r="E208">
            <v>51.51</v>
          </cell>
          <cell r="F208">
            <v>95</v>
          </cell>
          <cell r="G208">
            <v>10</v>
          </cell>
          <cell r="H208">
            <v>4026495878470</v>
          </cell>
          <cell r="I208">
            <v>4026495878487</v>
          </cell>
        </row>
        <row r="209">
          <cell r="A209">
            <v>11601107.01</v>
          </cell>
          <cell r="B209" t="str">
            <v>Hans Dampf 27.5x2.80 NEW</v>
          </cell>
          <cell r="C209" t="str">
            <v>70-584, B-SK, ADX SPD GRP</v>
          </cell>
          <cell r="D209" t="str">
            <v>Super Trail, TLE, Evo</v>
          </cell>
          <cell r="E209">
            <v>51.51</v>
          </cell>
          <cell r="F209">
            <v>95</v>
          </cell>
          <cell r="G209">
            <v>10</v>
          </cell>
          <cell r="H209">
            <v>4026495878937</v>
          </cell>
          <cell r="I209">
            <v>4026495878944</v>
          </cell>
        </row>
        <row r="210">
          <cell r="A210">
            <v>11601119</v>
          </cell>
          <cell r="B210" t="str">
            <v>Hans Dampf 29x2.35</v>
          </cell>
          <cell r="C210" t="str">
            <v>60-622 B/B-SK Perf ADX TL-R</v>
          </cell>
          <cell r="D210" t="str">
            <v>TwinSkin, TLR, HS 491</v>
          </cell>
          <cell r="E210">
            <v>34.89</v>
          </cell>
          <cell r="F210">
            <v>64</v>
          </cell>
          <cell r="G210">
            <v>10</v>
          </cell>
          <cell r="H210">
            <v>4026495846639</v>
          </cell>
          <cell r="I210">
            <v>4026495846646</v>
          </cell>
        </row>
        <row r="211">
          <cell r="A211">
            <v>11601108.01</v>
          </cell>
          <cell r="B211" t="str">
            <v>Hans Dampf 29x2.35 NEW</v>
          </cell>
          <cell r="C211" t="str">
            <v>60-622, B/B-SK, ADX SFT</v>
          </cell>
          <cell r="D211" t="str">
            <v>Super Trail, TLE, Evo</v>
          </cell>
          <cell r="E211">
            <v>51.51</v>
          </cell>
          <cell r="F211">
            <v>95</v>
          </cell>
          <cell r="G211">
            <v>10</v>
          </cell>
          <cell r="H211">
            <v>4026495879859</v>
          </cell>
          <cell r="I211">
            <v>4026495879866</v>
          </cell>
        </row>
        <row r="212">
          <cell r="A212">
            <v>11601109.01</v>
          </cell>
          <cell r="B212" t="str">
            <v>Hans Dampf 29x2.35 NEW</v>
          </cell>
          <cell r="C212" t="str">
            <v>60-622, B/B-SK, ADX SFT</v>
          </cell>
          <cell r="D212" t="str">
            <v>Super Gravity, TLE, Evo</v>
          </cell>
          <cell r="E212">
            <v>54.83</v>
          </cell>
          <cell r="F212">
            <v>101</v>
          </cell>
          <cell r="G212">
            <v>10</v>
          </cell>
          <cell r="H212">
            <v>4026495879897</v>
          </cell>
          <cell r="I212">
            <v>4026495879903</v>
          </cell>
        </row>
        <row r="213">
          <cell r="A213">
            <v>11654043.01</v>
          </cell>
          <cell r="B213" t="str">
            <v>Hans Dampf 29x2.35 NEW</v>
          </cell>
          <cell r="C213" t="str">
            <v>60-622, CL-SK, ADX SFT</v>
          </cell>
          <cell r="D213" t="str">
            <v>Super Trail, TLE, Evo</v>
          </cell>
          <cell r="E213">
            <v>51.51</v>
          </cell>
          <cell r="F213">
            <v>95</v>
          </cell>
          <cell r="G213">
            <v>10</v>
          </cell>
          <cell r="H213">
            <v>4026495879958</v>
          </cell>
          <cell r="I213">
            <v>4026495879965</v>
          </cell>
        </row>
        <row r="214">
          <cell r="A214">
            <v>11601110.01</v>
          </cell>
          <cell r="B214" t="str">
            <v>Hans Dampf 29x2.60 NEW</v>
          </cell>
          <cell r="C214" t="str">
            <v>65-622, B-SK, ADX SPD GRP</v>
          </cell>
          <cell r="D214" t="str">
            <v>Super Trail, TLE, Evo</v>
          </cell>
          <cell r="E214">
            <v>51.51</v>
          </cell>
          <cell r="F214">
            <v>95</v>
          </cell>
          <cell r="G214">
            <v>10</v>
          </cell>
          <cell r="H214">
            <v>4026495881036</v>
          </cell>
          <cell r="I214">
            <v>4026495881043</v>
          </cell>
        </row>
        <row r="215">
          <cell r="A215">
            <v>11654045.01</v>
          </cell>
          <cell r="B215" t="str">
            <v>Hans Dampf 29x2.60 NEW</v>
          </cell>
          <cell r="C215" t="str">
            <v>65-622, CL-SK, ADX SFT</v>
          </cell>
          <cell r="D215" t="str">
            <v>Super Trail, TLE, Evo</v>
          </cell>
          <cell r="E215">
            <v>51.51</v>
          </cell>
          <cell r="F215">
            <v>95</v>
          </cell>
          <cell r="G215">
            <v>10</v>
          </cell>
          <cell r="H215">
            <v>4026495881111</v>
          </cell>
          <cell r="I215">
            <v>4026495881128</v>
          </cell>
        </row>
        <row r="216">
          <cell r="A216">
            <v>11159052</v>
          </cell>
          <cell r="B216" t="str">
            <v>Hurricane 26x2.10 NEW</v>
          </cell>
          <cell r="C216" t="str">
            <v>54-559, B/B-SK+RT, ADX</v>
          </cell>
          <cell r="D216" t="str">
            <v>RaceGuard, Perf</v>
          </cell>
          <cell r="E216">
            <v>23.48</v>
          </cell>
          <cell r="F216">
            <v>44</v>
          </cell>
          <cell r="G216">
            <v>25</v>
          </cell>
          <cell r="H216">
            <v>4026495863612</v>
          </cell>
          <cell r="I216">
            <v>4026495863629</v>
          </cell>
        </row>
        <row r="217">
          <cell r="A217">
            <v>11159182</v>
          </cell>
          <cell r="B217" t="str">
            <v>Hurricane 27.5x2.00 NEW</v>
          </cell>
          <cell r="C217" t="str">
            <v>50-584, B/B-SK, ADX</v>
          </cell>
          <cell r="D217" t="str">
            <v>Perf, HS499</v>
          </cell>
          <cell r="E217">
            <v>16.77</v>
          </cell>
          <cell r="F217">
            <v>32</v>
          </cell>
          <cell r="G217">
            <v>25</v>
          </cell>
          <cell r="H217">
            <v>4026495887182</v>
          </cell>
          <cell r="I217">
            <v>4026495887199</v>
          </cell>
        </row>
        <row r="218">
          <cell r="A218">
            <v>11159183</v>
          </cell>
          <cell r="B218" t="str">
            <v>Hurricane 27.5x2.00 NEW</v>
          </cell>
          <cell r="C218" t="str">
            <v>50-584, B/B-SK+RT, ADX</v>
          </cell>
          <cell r="D218" t="str">
            <v>GreenGuard, Perf, DD</v>
          </cell>
          <cell r="E218">
            <v>23.48</v>
          </cell>
          <cell r="F218">
            <v>44</v>
          </cell>
          <cell r="G218">
            <v>25</v>
          </cell>
          <cell r="H218">
            <v>4026495887229</v>
          </cell>
          <cell r="I218">
            <v>4026495887236</v>
          </cell>
        </row>
        <row r="219">
          <cell r="A219">
            <v>11159051</v>
          </cell>
          <cell r="B219" t="str">
            <v>Hurricane 27.5x2.25 NEW</v>
          </cell>
          <cell r="C219" t="str">
            <v>57-584, B/B-SK, ADX</v>
          </cell>
          <cell r="D219" t="str">
            <v>Perf, HS499</v>
          </cell>
          <cell r="E219">
            <v>16.77</v>
          </cell>
          <cell r="F219">
            <v>32</v>
          </cell>
          <cell r="G219">
            <v>25</v>
          </cell>
          <cell r="H219">
            <v>4026495863575</v>
          </cell>
          <cell r="I219">
            <v>4026495863582</v>
          </cell>
        </row>
        <row r="220">
          <cell r="A220">
            <v>11159064</v>
          </cell>
          <cell r="B220" t="str">
            <v>Hurricane 27.5x2.25 NEW</v>
          </cell>
          <cell r="C220" t="str">
            <v>57-584, B/B-SK+RT, ADX</v>
          </cell>
          <cell r="D220" t="str">
            <v>RaceGuard, Perf</v>
          </cell>
          <cell r="E220">
            <v>23.48</v>
          </cell>
          <cell r="F220">
            <v>44</v>
          </cell>
          <cell r="G220">
            <v>25</v>
          </cell>
          <cell r="H220">
            <v>4026495864176</v>
          </cell>
          <cell r="I220">
            <v>4026495864183</v>
          </cell>
        </row>
        <row r="221">
          <cell r="A221">
            <v>11159071</v>
          </cell>
          <cell r="B221" t="str">
            <v>Hurricane 27.5x2.40 NEW</v>
          </cell>
          <cell r="C221" t="str">
            <v>62-584, B/B-SK+RT, ADX</v>
          </cell>
          <cell r="D221" t="str">
            <v>RaceGuard, Perf, DD</v>
          </cell>
          <cell r="E221">
            <v>23.48</v>
          </cell>
          <cell r="F221">
            <v>44</v>
          </cell>
          <cell r="G221">
            <v>25</v>
          </cell>
          <cell r="H221">
            <v>4026495864237</v>
          </cell>
          <cell r="I221">
            <v>4026495864244</v>
          </cell>
        </row>
        <row r="222">
          <cell r="A222">
            <v>11159184</v>
          </cell>
          <cell r="B222" t="str">
            <v>Hurricane 29x2.00 NEW</v>
          </cell>
          <cell r="C222" t="str">
            <v>50-622, B/B-SK+RT, ADX</v>
          </cell>
          <cell r="D222" t="str">
            <v>GreenGuard, Perf, DD</v>
          </cell>
          <cell r="E222">
            <v>23.48</v>
          </cell>
          <cell r="F222">
            <v>44</v>
          </cell>
          <cell r="G222">
            <v>25</v>
          </cell>
          <cell r="H222">
            <v>4026495887267</v>
          </cell>
          <cell r="I222">
            <v>4026495887274</v>
          </cell>
        </row>
        <row r="223">
          <cell r="A223">
            <v>11159185</v>
          </cell>
          <cell r="B223" t="str">
            <v>Hurricane 29x2.00 NEW</v>
          </cell>
          <cell r="C223" t="str">
            <v>50-622, B/B-SK, ADX</v>
          </cell>
          <cell r="D223" t="str">
            <v>Perf, HS499</v>
          </cell>
          <cell r="E223">
            <v>16.77</v>
          </cell>
          <cell r="F223">
            <v>32</v>
          </cell>
          <cell r="G223">
            <v>25</v>
          </cell>
          <cell r="H223">
            <v>4026495887304</v>
          </cell>
          <cell r="I223">
            <v>4026495887311</v>
          </cell>
        </row>
        <row r="224">
          <cell r="A224">
            <v>11159048</v>
          </cell>
          <cell r="B224" t="str">
            <v>Hurricane 29x2.25 NEW</v>
          </cell>
          <cell r="C224" t="str">
            <v>57-622, B/B-SK, ADX</v>
          </cell>
          <cell r="D224" t="str">
            <v>Perf, HS499</v>
          </cell>
          <cell r="E224">
            <v>16.77</v>
          </cell>
          <cell r="F224">
            <v>32</v>
          </cell>
          <cell r="G224">
            <v>25</v>
          </cell>
          <cell r="H224">
            <v>4026495858298</v>
          </cell>
          <cell r="I224">
            <v>4026495858304</v>
          </cell>
        </row>
        <row r="225">
          <cell r="A225">
            <v>11159065</v>
          </cell>
          <cell r="B225" t="str">
            <v>Hurricane 29x2.25 NEW</v>
          </cell>
          <cell r="C225" t="str">
            <v>57-622, B/B-SK+RT, ADX</v>
          </cell>
          <cell r="D225" t="str">
            <v>RaceGuard, Perf</v>
          </cell>
          <cell r="E225">
            <v>23.48</v>
          </cell>
          <cell r="F225">
            <v>44</v>
          </cell>
          <cell r="G225">
            <v>25</v>
          </cell>
          <cell r="H225">
            <v>4026495864190</v>
          </cell>
          <cell r="I225">
            <v>4026495864206</v>
          </cell>
        </row>
        <row r="226">
          <cell r="A226">
            <v>11159072</v>
          </cell>
          <cell r="B226" t="str">
            <v>Hurricane 29x2.40 NEW</v>
          </cell>
          <cell r="C226" t="str">
            <v>62-622, B/B-SK+RT, ADX</v>
          </cell>
          <cell r="D226" t="str">
            <v>RaceGuard, Perf, DD</v>
          </cell>
          <cell r="E226">
            <v>23.48</v>
          </cell>
          <cell r="F226">
            <v>44</v>
          </cell>
          <cell r="G226">
            <v>25</v>
          </cell>
          <cell r="H226">
            <v>4026495864251</v>
          </cell>
          <cell r="I226">
            <v>4026495864268</v>
          </cell>
        </row>
        <row r="227">
          <cell r="A227">
            <v>11159054</v>
          </cell>
          <cell r="B227" t="str">
            <v>Hurricane 700x40C NEW</v>
          </cell>
          <cell r="C227" t="str">
            <v>42-622, B/B-SK, ADX</v>
          </cell>
          <cell r="D227" t="str">
            <v>Perf, HS499</v>
          </cell>
          <cell r="E227">
            <v>16.77</v>
          </cell>
          <cell r="F227">
            <v>32</v>
          </cell>
          <cell r="G227">
            <v>25</v>
          </cell>
          <cell r="H227">
            <v>4026495863650</v>
          </cell>
          <cell r="I227">
            <v>4026495863667</v>
          </cell>
        </row>
        <row r="228">
          <cell r="A228">
            <v>11159066</v>
          </cell>
          <cell r="B228" t="str">
            <v>Hurricane 700x40C NEW</v>
          </cell>
          <cell r="C228" t="str">
            <v>42-622, B/B-SK+RT, ADX</v>
          </cell>
          <cell r="D228" t="str">
            <v>RaceGuard, Perf</v>
          </cell>
          <cell r="E228">
            <v>23.48</v>
          </cell>
          <cell r="F228">
            <v>44</v>
          </cell>
          <cell r="G228">
            <v>25</v>
          </cell>
          <cell r="H228">
            <v>4026495864213</v>
          </cell>
          <cell r="I228">
            <v>4026495864220</v>
          </cell>
        </row>
        <row r="229">
          <cell r="A229">
            <v>11600220.02</v>
          </cell>
          <cell r="B229" t="str">
            <v>Ice Spiker Pro 26x2.10 ^</v>
          </cell>
          <cell r="C229" t="str">
            <v>54-559, bk-sk, folding</v>
          </cell>
          <cell r="D229" t="str">
            <v>361 Spikes, WC, LS, 695g</v>
          </cell>
          <cell r="E229">
            <v>87</v>
          </cell>
          <cell r="F229">
            <v>160.95000000000002</v>
          </cell>
          <cell r="G229">
            <v>10</v>
          </cell>
          <cell r="H229">
            <v>4026495746779</v>
          </cell>
          <cell r="I229">
            <v>4026495746786</v>
          </cell>
        </row>
        <row r="230">
          <cell r="A230">
            <v>11100937</v>
          </cell>
          <cell r="B230" t="str">
            <v>Ice Spiker Pro 26x2.10 Perf.</v>
          </cell>
          <cell r="C230" t="str">
            <v>54-559, bk-sk, wire bead</v>
          </cell>
          <cell r="D230" t="str">
            <v>361 Spikes, RaceGuard, WC</v>
          </cell>
          <cell r="E230">
            <v>62.86</v>
          </cell>
          <cell r="F230">
            <v>116</v>
          </cell>
          <cell r="G230">
            <v>25</v>
          </cell>
          <cell r="H230">
            <v>4026495749817</v>
          </cell>
          <cell r="I230">
            <v>4026495749824</v>
          </cell>
        </row>
        <row r="231">
          <cell r="A231">
            <v>11654174</v>
          </cell>
          <cell r="B231" t="str">
            <v>Ice Spiker Pro 27.5x2.25</v>
          </cell>
          <cell r="C231" t="str">
            <v>57-584, B-SK, 378 Alu WiC</v>
          </cell>
          <cell r="D231" t="str">
            <v>RaceGuard, Perf, DD, TLE</v>
          </cell>
          <cell r="E231">
            <v>80.16</v>
          </cell>
          <cell r="F231">
            <v>148</v>
          </cell>
          <cell r="G231">
            <v>10</v>
          </cell>
          <cell r="H231">
            <v>4026495881692</v>
          </cell>
          <cell r="I231">
            <v>4026495881708</v>
          </cell>
        </row>
        <row r="232">
          <cell r="A232">
            <v>11100939</v>
          </cell>
          <cell r="B232" t="str">
            <v>Ice Spiker Pro 27.5x2.25 Per</v>
          </cell>
          <cell r="C232" t="str">
            <v>57-584, bk-sk, wire bead</v>
          </cell>
          <cell r="D232" t="str">
            <v>378 Spikes, RaceGuard, WC</v>
          </cell>
          <cell r="E232">
            <v>65.819999999999993</v>
          </cell>
          <cell r="F232">
            <v>121</v>
          </cell>
          <cell r="G232">
            <v>25</v>
          </cell>
          <cell r="H232">
            <v>4026495749893</v>
          </cell>
          <cell r="I232">
            <v>4026495749909</v>
          </cell>
        </row>
        <row r="233">
          <cell r="A233">
            <v>11654175</v>
          </cell>
          <cell r="B233" t="str">
            <v>Ice Spiker Pro 27.5x2.60</v>
          </cell>
          <cell r="C233" t="str">
            <v>65-584, B-SK, 344 Alu WiC</v>
          </cell>
          <cell r="D233" t="str">
            <v>RaceGuard, Perf, DD, TLE</v>
          </cell>
          <cell r="E233">
            <v>80.900000000000006</v>
          </cell>
          <cell r="F233">
            <v>149</v>
          </cell>
          <cell r="G233">
            <v>10</v>
          </cell>
          <cell r="H233">
            <v>4026495881715</v>
          </cell>
          <cell r="I233">
            <v>4026495881722</v>
          </cell>
        </row>
        <row r="234">
          <cell r="A234">
            <v>11654176</v>
          </cell>
          <cell r="B234" t="str">
            <v>Ice Spiker Pro 29x2.25</v>
          </cell>
          <cell r="C234" t="str">
            <v>57-622, B-SK, 402 Alu WiC</v>
          </cell>
          <cell r="D234" t="str">
            <v>RaceGuard, Perf, DD, TLE</v>
          </cell>
          <cell r="E234">
            <v>83.22</v>
          </cell>
          <cell r="F234">
            <v>153</v>
          </cell>
          <cell r="G234">
            <v>10</v>
          </cell>
          <cell r="H234">
            <v>4026495881739</v>
          </cell>
          <cell r="I234">
            <v>4026495881746</v>
          </cell>
        </row>
        <row r="235">
          <cell r="A235">
            <v>11100938</v>
          </cell>
          <cell r="B235" t="str">
            <v>Ice Spiker Pro 29x2.25 Perf.</v>
          </cell>
          <cell r="C235" t="str">
            <v>57-622, bk-sk, wire bead</v>
          </cell>
          <cell r="D235" t="str">
            <v>402 Spikes, RaceGuard, WC</v>
          </cell>
          <cell r="E235">
            <v>68.709999999999994</v>
          </cell>
          <cell r="F235">
            <v>127</v>
          </cell>
          <cell r="G235">
            <v>25</v>
          </cell>
          <cell r="H235">
            <v>4026495749855</v>
          </cell>
          <cell r="I235">
            <v>4026495749862</v>
          </cell>
        </row>
        <row r="236">
          <cell r="A236">
            <v>11600485.01</v>
          </cell>
          <cell r="B236" t="str">
            <v>Insider 26x0.90 ^</v>
          </cell>
          <cell r="C236" t="str">
            <v>23-559, bk-bl-sk, folding</v>
          </cell>
          <cell r="D236" t="str">
            <v>Performance, RollerCmpd 210g</v>
          </cell>
          <cell r="E236">
            <v>22</v>
          </cell>
          <cell r="F236">
            <v>40.700000000000003</v>
          </cell>
          <cell r="G236">
            <v>10</v>
          </cell>
          <cell r="H236">
            <v>4026495757782</v>
          </cell>
          <cell r="I236">
            <v>4026495757799</v>
          </cell>
        </row>
        <row r="237">
          <cell r="A237">
            <v>11600084.02</v>
          </cell>
          <cell r="B237" t="str">
            <v>Insider 700x23C</v>
          </cell>
          <cell r="C237" t="str">
            <v>23-622, bk-bl-sk, folding</v>
          </cell>
          <cell r="D237" t="str">
            <v>Performance, RollerCmpd 310g</v>
          </cell>
          <cell r="E237">
            <v>23.17</v>
          </cell>
          <cell r="F237">
            <v>43</v>
          </cell>
          <cell r="G237">
            <v>10</v>
          </cell>
          <cell r="H237">
            <v>4026495757904</v>
          </cell>
          <cell r="I237">
            <v>4026495757911</v>
          </cell>
        </row>
        <row r="238">
          <cell r="A238">
            <v>11600564.01</v>
          </cell>
          <cell r="B238" t="str">
            <v>Insider 700x35C</v>
          </cell>
          <cell r="C238" t="str">
            <v>35-622, bl-bl-sk, folding</v>
          </cell>
          <cell r="D238" t="str">
            <v>Performance, RollerCmpd 525g</v>
          </cell>
          <cell r="E238">
            <v>23.17</v>
          </cell>
          <cell r="F238">
            <v>43</v>
          </cell>
          <cell r="G238">
            <v>10</v>
          </cell>
          <cell r="H238">
            <v>4026495757942</v>
          </cell>
          <cell r="I238">
            <v>4026495757959</v>
          </cell>
        </row>
        <row r="239">
          <cell r="A239">
            <v>11654092</v>
          </cell>
          <cell r="B239" t="str">
            <v>Johnny Watts 27.5x2.35</v>
          </cell>
          <cell r="C239" t="str">
            <v>60-584, B/B-SK, ADX</v>
          </cell>
          <cell r="D239" t="str">
            <v>RaceGuard, Perf, DD</v>
          </cell>
          <cell r="E239">
            <v>34.89</v>
          </cell>
          <cell r="F239">
            <v>64</v>
          </cell>
          <cell r="G239">
            <v>10</v>
          </cell>
          <cell r="H239">
            <v>4026495871419</v>
          </cell>
          <cell r="I239">
            <v>4026495871426</v>
          </cell>
        </row>
        <row r="240">
          <cell r="A240">
            <v>11654167</v>
          </cell>
          <cell r="B240" t="str">
            <v>Johnny Watts 27.5x2.35</v>
          </cell>
          <cell r="C240" t="str">
            <v>60-584, B/B-SK+RT, ADX</v>
          </cell>
          <cell r="D240" t="str">
            <v>RaceGuard, Perf, DD</v>
          </cell>
          <cell r="E240">
            <v>34.89</v>
          </cell>
          <cell r="F240">
            <v>64</v>
          </cell>
          <cell r="G240">
            <v>10</v>
          </cell>
          <cell r="H240">
            <v>4026495875417</v>
          </cell>
          <cell r="I240">
            <v>4026495875424</v>
          </cell>
        </row>
        <row r="241">
          <cell r="A241">
            <v>11654091</v>
          </cell>
          <cell r="B241" t="str">
            <v>Johnny Watts 27.5x2.60</v>
          </cell>
          <cell r="C241" t="str">
            <v>65-584, B/B-SK, ADX</v>
          </cell>
          <cell r="D241" t="str">
            <v>RaceGuard, Perf, DD</v>
          </cell>
          <cell r="E241">
            <v>34.89</v>
          </cell>
          <cell r="F241">
            <v>64</v>
          </cell>
          <cell r="G241">
            <v>10</v>
          </cell>
          <cell r="H241">
            <v>4026495871372</v>
          </cell>
          <cell r="I241">
            <v>4026495871389</v>
          </cell>
        </row>
        <row r="242">
          <cell r="A242">
            <v>11654168</v>
          </cell>
          <cell r="B242" t="str">
            <v>Johnny Watts 27.5x2.60</v>
          </cell>
          <cell r="C242" t="str">
            <v>65-584, B/B-SK+RT, ADX</v>
          </cell>
          <cell r="D242" t="str">
            <v>RaceGuard, Perf, DD</v>
          </cell>
          <cell r="E242">
            <v>34.89</v>
          </cell>
          <cell r="F242">
            <v>64</v>
          </cell>
          <cell r="G242">
            <v>10</v>
          </cell>
          <cell r="H242">
            <v>4026495875455</v>
          </cell>
          <cell r="I242">
            <v>4026495875462</v>
          </cell>
        </row>
        <row r="243">
          <cell r="A243">
            <v>11654093</v>
          </cell>
          <cell r="B243" t="str">
            <v>Johnny Watts 27.5x2.80</v>
          </cell>
          <cell r="C243" t="str">
            <v>70-584, B/B-SK, ADX</v>
          </cell>
          <cell r="D243" t="str">
            <v>RaceGuard, Perf, DD</v>
          </cell>
          <cell r="E243">
            <v>34.89</v>
          </cell>
          <cell r="F243">
            <v>64</v>
          </cell>
          <cell r="G243">
            <v>10</v>
          </cell>
          <cell r="H243">
            <v>4026495871457</v>
          </cell>
          <cell r="I243">
            <v>4026495871464</v>
          </cell>
        </row>
        <row r="244">
          <cell r="A244">
            <v>11654169</v>
          </cell>
          <cell r="B244" t="str">
            <v>Johnny Watts 27.5x2.80</v>
          </cell>
          <cell r="C244" t="str">
            <v>70-584, B/B-SK+RT, ADX</v>
          </cell>
          <cell r="D244" t="str">
            <v>RaceGuard, Perf, DD</v>
          </cell>
          <cell r="E244">
            <v>34.89</v>
          </cell>
          <cell r="F244">
            <v>64</v>
          </cell>
          <cell r="G244">
            <v>10</v>
          </cell>
          <cell r="H244">
            <v>4026495876056</v>
          </cell>
          <cell r="I244">
            <v>4026495876063</v>
          </cell>
        </row>
        <row r="245">
          <cell r="A245">
            <v>11654094</v>
          </cell>
          <cell r="B245" t="str">
            <v>Johnny Watts 29x2.35 NEW</v>
          </cell>
          <cell r="C245" t="str">
            <v>60-622, B/B-SK, ADX</v>
          </cell>
          <cell r="D245" t="str">
            <v>RaceGuard, Perf, DD</v>
          </cell>
          <cell r="E245">
            <v>34.89</v>
          </cell>
          <cell r="F245">
            <v>64</v>
          </cell>
          <cell r="G245">
            <v>10</v>
          </cell>
          <cell r="H245">
            <v>4026495871495</v>
          </cell>
          <cell r="I245">
            <v>4026495871501</v>
          </cell>
        </row>
        <row r="246">
          <cell r="A246">
            <v>11654166</v>
          </cell>
          <cell r="B246" t="str">
            <v>Johnny Watts 29x2.35 NEW</v>
          </cell>
          <cell r="C246" t="str">
            <v>60-622, B/B-SK+RT, ADX</v>
          </cell>
          <cell r="D246" t="str">
            <v>RaceGuard, Perf, DD</v>
          </cell>
          <cell r="E246">
            <v>34.89</v>
          </cell>
          <cell r="F246">
            <v>64</v>
          </cell>
          <cell r="G246">
            <v>10</v>
          </cell>
          <cell r="H246">
            <v>4026495875370</v>
          </cell>
          <cell r="I246">
            <v>4026495875387</v>
          </cell>
        </row>
        <row r="247">
          <cell r="A247">
            <v>11654095</v>
          </cell>
          <cell r="B247" t="str">
            <v>Johnny Watts 29x2.60 NEW</v>
          </cell>
          <cell r="C247" t="str">
            <v>65-622, B/B-SK, ADX</v>
          </cell>
          <cell r="D247" t="str">
            <v>RaceGuard, Perf, DD</v>
          </cell>
          <cell r="E247">
            <v>34.89</v>
          </cell>
          <cell r="F247">
            <v>64</v>
          </cell>
          <cell r="G247">
            <v>10</v>
          </cell>
          <cell r="H247">
            <v>4026495871532</v>
          </cell>
          <cell r="I247">
            <v>4026495871549</v>
          </cell>
        </row>
        <row r="248">
          <cell r="A248">
            <v>11654165</v>
          </cell>
          <cell r="B248" t="str">
            <v>Johnny Watts 29x2.60 NEW</v>
          </cell>
          <cell r="C248" t="str">
            <v>65-622, B/B-SK+RT, ADX</v>
          </cell>
          <cell r="D248" t="str">
            <v>RaceGuard, Perf, DD</v>
          </cell>
          <cell r="E248">
            <v>34.89</v>
          </cell>
          <cell r="F248">
            <v>64</v>
          </cell>
          <cell r="G248">
            <v>10</v>
          </cell>
          <cell r="H248">
            <v>4026495875332</v>
          </cell>
          <cell r="I248">
            <v>4026495875349</v>
          </cell>
        </row>
        <row r="249">
          <cell r="A249">
            <v>11600715.02</v>
          </cell>
          <cell r="B249" t="str">
            <v>Jumbo Jim 26x4.00 NEW</v>
          </cell>
          <cell r="C249" t="str">
            <v>100-559, BLK, ADX SPD GRP</v>
          </cell>
          <cell r="D249" t="str">
            <v>Super Ground, TLE, Evo</v>
          </cell>
          <cell r="E249">
            <v>69.959999999999994</v>
          </cell>
          <cell r="F249">
            <v>122</v>
          </cell>
          <cell r="G249">
            <v>6</v>
          </cell>
          <cell r="H249">
            <v>4026495876872</v>
          </cell>
          <cell r="I249">
            <v>4026495876889</v>
          </cell>
        </row>
        <row r="250">
          <cell r="A250">
            <v>11601021</v>
          </cell>
          <cell r="B250" t="str">
            <v>Jumbo Jim 26x4.00 Perf.</v>
          </cell>
          <cell r="C250" t="str">
            <v>100-559, B/B-SK, folding</v>
          </cell>
          <cell r="D250" t="str">
            <v>Performance, Addix, HS466</v>
          </cell>
          <cell r="E250">
            <v>46.33</v>
          </cell>
          <cell r="F250">
            <v>81</v>
          </cell>
          <cell r="G250">
            <v>6</v>
          </cell>
          <cell r="H250">
            <v>4026495814621</v>
          </cell>
          <cell r="I250">
            <v>4026495814638</v>
          </cell>
        </row>
        <row r="251">
          <cell r="A251">
            <v>11600815.02</v>
          </cell>
          <cell r="B251" t="str">
            <v>Jumbo Jim 26x4.40 NEW</v>
          </cell>
          <cell r="C251" t="str">
            <v>110-559, BLK, ADX SPD GRP</v>
          </cell>
          <cell r="D251" t="str">
            <v>Super Ground, TLE, Evo</v>
          </cell>
          <cell r="E251">
            <v>79.05</v>
          </cell>
          <cell r="F251">
            <v>138</v>
          </cell>
          <cell r="G251">
            <v>6</v>
          </cell>
          <cell r="H251">
            <v>4026495876919</v>
          </cell>
          <cell r="I251">
            <v>4026495876926</v>
          </cell>
        </row>
        <row r="252">
          <cell r="A252">
            <v>11600717.02</v>
          </cell>
          <cell r="B252" t="str">
            <v>Jumbo Jim 26x4.80 NEW</v>
          </cell>
          <cell r="C252" t="str">
            <v>120-559, BLK, ADX SPD GRP</v>
          </cell>
          <cell r="D252" t="str">
            <v>Super Ground, TLE, Evo</v>
          </cell>
          <cell r="E252">
            <v>80.98</v>
          </cell>
          <cell r="F252">
            <v>141</v>
          </cell>
          <cell r="G252">
            <v>6</v>
          </cell>
          <cell r="H252">
            <v>4026495876957</v>
          </cell>
          <cell r="I252">
            <v>4026495876964</v>
          </cell>
        </row>
        <row r="253">
          <cell r="A253">
            <v>11100134.029999999</v>
          </cell>
          <cell r="B253" t="str">
            <v>Jumpin  Jack 20x2.10</v>
          </cell>
          <cell r="C253" t="str">
            <v>54-406, B/B, wire bead</v>
          </cell>
          <cell r="D253" t="str">
            <v>Performance, Addix, HS331</v>
          </cell>
          <cell r="E253">
            <v>12.23</v>
          </cell>
          <cell r="F253">
            <v>23</v>
          </cell>
          <cell r="G253">
            <v>25</v>
          </cell>
          <cell r="H253">
            <v>4026495819541</v>
          </cell>
          <cell r="I253">
            <v>4026495819558</v>
          </cell>
        </row>
        <row r="254">
          <cell r="A254">
            <v>11100135.029999999</v>
          </cell>
          <cell r="B254" t="str">
            <v>Jumpin' Jack 20x2.25 ADX</v>
          </cell>
          <cell r="C254" t="str">
            <v>57-406, B/B, wire bead</v>
          </cell>
          <cell r="D254" t="str">
            <v>Performance, Addix</v>
          </cell>
          <cell r="E254">
            <v>12.23</v>
          </cell>
          <cell r="F254">
            <v>23</v>
          </cell>
          <cell r="G254">
            <v>25</v>
          </cell>
          <cell r="H254">
            <v>4026495819565</v>
          </cell>
          <cell r="I254">
            <v>4026495819572</v>
          </cell>
        </row>
        <row r="255">
          <cell r="A255">
            <v>11102413.02</v>
          </cell>
          <cell r="B255" t="str">
            <v>Kid Plus 12x1.75</v>
          </cell>
          <cell r="C255" t="str">
            <v>47-203, bk-sk, wire bead</v>
          </cell>
          <cell r="D255" t="str">
            <v>PunctureGuard, Black 'n Roll</v>
          </cell>
          <cell r="E255">
            <v>9.91</v>
          </cell>
          <cell r="F255">
            <v>19</v>
          </cell>
          <cell r="G255">
            <v>25</v>
          </cell>
          <cell r="H255">
            <v>4026495866736</v>
          </cell>
          <cell r="I255">
            <v>4026495866743</v>
          </cell>
        </row>
        <row r="256">
          <cell r="A256">
            <v>11100795</v>
          </cell>
          <cell r="B256" t="str">
            <v>Kid Plus 14x1.75</v>
          </cell>
          <cell r="C256" t="str">
            <v>47-288, bk-sk, wire bead</v>
          </cell>
          <cell r="D256" t="str">
            <v>PunctureGuard, Black 'n Roll</v>
          </cell>
          <cell r="E256">
            <v>10.46</v>
          </cell>
          <cell r="F256">
            <v>20</v>
          </cell>
          <cell r="G256">
            <v>25</v>
          </cell>
          <cell r="H256">
            <v>4026495724784</v>
          </cell>
          <cell r="I256">
            <v>4026495724791</v>
          </cell>
        </row>
        <row r="257">
          <cell r="A257">
            <v>11100175.02</v>
          </cell>
          <cell r="B257" t="str">
            <v>Kojak 16x1-1/4</v>
          </cell>
          <cell r="C257" t="str">
            <v>32-349, bk-sk, wire bead</v>
          </cell>
          <cell r="D257" t="str">
            <v>RaceGuard, SpeedGrip HS385</v>
          </cell>
          <cell r="E257">
            <v>15.52</v>
          </cell>
          <cell r="F257">
            <v>29</v>
          </cell>
          <cell r="G257">
            <v>25</v>
          </cell>
          <cell r="H257">
            <v>4026495853712</v>
          </cell>
          <cell r="I257">
            <v>4026495853729</v>
          </cell>
        </row>
        <row r="258">
          <cell r="A258">
            <v>11600157.02</v>
          </cell>
          <cell r="B258" t="str">
            <v>Kojak 17x1-1/4</v>
          </cell>
          <cell r="C258" t="str">
            <v>32-369, bk-sk, folding</v>
          </cell>
          <cell r="D258" t="str">
            <v>RaceGuard, SpeedGrip, HS 385</v>
          </cell>
          <cell r="E258">
            <v>25.11</v>
          </cell>
          <cell r="F258">
            <v>47</v>
          </cell>
          <cell r="G258">
            <v>10</v>
          </cell>
          <cell r="H258">
            <v>4026495853798</v>
          </cell>
          <cell r="I258">
            <v>4026495853804</v>
          </cell>
        </row>
        <row r="259">
          <cell r="A259">
            <v>11600156.02</v>
          </cell>
          <cell r="B259" t="str">
            <v>Kojak 18x1.25</v>
          </cell>
          <cell r="C259" t="str">
            <v>32-355, bk-sk, folding</v>
          </cell>
          <cell r="D259" t="str">
            <v>RaceGuard, SpeedGrip HS 385</v>
          </cell>
          <cell r="E259">
            <v>26.03</v>
          </cell>
          <cell r="F259">
            <v>49</v>
          </cell>
          <cell r="G259">
            <v>10</v>
          </cell>
          <cell r="H259">
            <v>4026495853750</v>
          </cell>
          <cell r="I259">
            <v>4026495853767</v>
          </cell>
        </row>
        <row r="260">
          <cell r="A260">
            <v>11100063.02</v>
          </cell>
          <cell r="B260" t="str">
            <v>Kojak 20x1.35</v>
          </cell>
          <cell r="C260" t="str">
            <v>35-406, bk-sk, wire bead</v>
          </cell>
          <cell r="D260" t="str">
            <v>RaceGuard, SpeedGrip, HS 385</v>
          </cell>
          <cell r="E260">
            <v>15.91</v>
          </cell>
          <cell r="F260">
            <v>30</v>
          </cell>
          <cell r="G260">
            <v>25</v>
          </cell>
          <cell r="H260">
            <v>4026495853811</v>
          </cell>
          <cell r="I260">
            <v>4026495853828</v>
          </cell>
        </row>
        <row r="261">
          <cell r="A261">
            <v>11600046.02</v>
          </cell>
          <cell r="B261" t="str">
            <v>Kojak 20x1.35</v>
          </cell>
          <cell r="C261" t="str">
            <v>35-406, bk-sk, folding</v>
          </cell>
          <cell r="D261" t="str">
            <v>RaceGuard, SpeedGrip, HS 385</v>
          </cell>
          <cell r="E261">
            <v>24.98</v>
          </cell>
          <cell r="F261">
            <v>47</v>
          </cell>
          <cell r="G261">
            <v>10</v>
          </cell>
          <cell r="H261">
            <v>4026495853859</v>
          </cell>
          <cell r="I261">
            <v>4026495853866</v>
          </cell>
        </row>
        <row r="262">
          <cell r="A262">
            <v>11100062.02</v>
          </cell>
          <cell r="B262" t="str">
            <v>Kojak 26x1.35</v>
          </cell>
          <cell r="C262" t="str">
            <v>35-559, bk-sk, wire bead</v>
          </cell>
          <cell r="D262" t="str">
            <v>RaceGuard, SpeedGrip, HS385</v>
          </cell>
          <cell r="E262">
            <v>17.940000000000001</v>
          </cell>
          <cell r="F262">
            <v>34</v>
          </cell>
          <cell r="G262">
            <v>25</v>
          </cell>
          <cell r="H262">
            <v>4026495853897</v>
          </cell>
          <cell r="I262">
            <v>4026495853903</v>
          </cell>
        </row>
        <row r="263">
          <cell r="A263">
            <v>11600045.02</v>
          </cell>
          <cell r="B263" t="str">
            <v>Kojak 26x1.35</v>
          </cell>
          <cell r="C263" t="str">
            <v>35-559, bk-sk, folding</v>
          </cell>
          <cell r="D263" t="str">
            <v>RaceGuard, SpeedGrip, HS 385</v>
          </cell>
          <cell r="E263">
            <v>28.92</v>
          </cell>
          <cell r="F263">
            <v>53</v>
          </cell>
          <cell r="G263">
            <v>10</v>
          </cell>
          <cell r="H263">
            <v>4026495853934</v>
          </cell>
          <cell r="I263">
            <v>4026495853941</v>
          </cell>
        </row>
        <row r="264">
          <cell r="A264">
            <v>11100159.02</v>
          </cell>
          <cell r="B264" t="str">
            <v>Kojak 26x2.00</v>
          </cell>
          <cell r="C264" t="str">
            <v>50-559, B/B-SK, wire bead</v>
          </cell>
          <cell r="D264" t="str">
            <v>RaceGuard, SpeedGrip, HS385</v>
          </cell>
          <cell r="E264">
            <v>18.29</v>
          </cell>
          <cell r="F264">
            <v>34</v>
          </cell>
          <cell r="G264">
            <v>25</v>
          </cell>
          <cell r="H264">
            <v>4026495854016</v>
          </cell>
          <cell r="I264">
            <v>4026495854023</v>
          </cell>
        </row>
        <row r="265">
          <cell r="A265">
            <v>11100887.02</v>
          </cell>
          <cell r="B265" t="str">
            <v>Kojak 27.5x1.35</v>
          </cell>
          <cell r="C265" t="str">
            <v>35-584 B/B-SK, Wire</v>
          </cell>
          <cell r="D265" t="str">
            <v>RaceGuard, SpC, HS385</v>
          </cell>
          <cell r="E265">
            <v>14.85</v>
          </cell>
          <cell r="F265">
            <v>28</v>
          </cell>
          <cell r="G265">
            <v>25</v>
          </cell>
          <cell r="H265">
            <v>4026495854115</v>
          </cell>
          <cell r="I265">
            <v>4026495854122</v>
          </cell>
        </row>
        <row r="266">
          <cell r="A266">
            <v>11600020.02</v>
          </cell>
          <cell r="B266" t="str">
            <v>Kojak 700x35C</v>
          </cell>
          <cell r="C266" t="str">
            <v>35-622, bk-sk, folding</v>
          </cell>
          <cell r="D266" t="str">
            <v>RaceGuard, SpeedGrip HS 385</v>
          </cell>
          <cell r="E266">
            <v>26.31</v>
          </cell>
          <cell r="F266">
            <v>49</v>
          </cell>
          <cell r="G266">
            <v>10</v>
          </cell>
          <cell r="H266">
            <v>4026495854191</v>
          </cell>
          <cell r="I266">
            <v>4026495854207</v>
          </cell>
        </row>
        <row r="267">
          <cell r="A267">
            <v>11101030</v>
          </cell>
          <cell r="B267" t="str">
            <v>Land Cruiser 24x1.75</v>
          </cell>
          <cell r="C267" t="str">
            <v>47-507 B/B HS450 SBC</v>
          </cell>
          <cell r="D267" t="str">
            <v>K-Guard, Twin</v>
          </cell>
          <cell r="E267">
            <v>9.4600000000000009</v>
          </cell>
          <cell r="F267">
            <v>18</v>
          </cell>
          <cell r="G267">
            <v>25</v>
          </cell>
          <cell r="H267">
            <v>4026495774727</v>
          </cell>
          <cell r="I267">
            <v>4026495774734</v>
          </cell>
        </row>
        <row r="268">
          <cell r="A268">
            <v>11101031</v>
          </cell>
          <cell r="B268" t="str">
            <v>Land Cruiser 24x2.00</v>
          </cell>
          <cell r="C268" t="str">
            <v>50-507 B/B HS450 SBC</v>
          </cell>
          <cell r="D268" t="str">
            <v>K-Guard, Twin</v>
          </cell>
          <cell r="E268">
            <v>11.31</v>
          </cell>
          <cell r="F268">
            <v>21</v>
          </cell>
          <cell r="G268">
            <v>25</v>
          </cell>
          <cell r="H268">
            <v>4026495774765</v>
          </cell>
          <cell r="I268">
            <v>4026495774772</v>
          </cell>
        </row>
        <row r="269">
          <cell r="A269">
            <v>11101033</v>
          </cell>
          <cell r="B269" t="str">
            <v>Land Cruiser 26x1.75</v>
          </cell>
          <cell r="C269" t="str">
            <v>47-559 B/B HS450 SBC</v>
          </cell>
          <cell r="D269" t="str">
            <v>K-Guard, Twin</v>
          </cell>
          <cell r="E269">
            <v>10.25</v>
          </cell>
          <cell r="F269">
            <v>19</v>
          </cell>
          <cell r="G269">
            <v>25</v>
          </cell>
          <cell r="H269">
            <v>4026495774840</v>
          </cell>
          <cell r="I269">
            <v>4026495774857</v>
          </cell>
        </row>
        <row r="270">
          <cell r="A270">
            <v>11101036</v>
          </cell>
          <cell r="B270" t="str">
            <v>Land Cruiser 26x2.00</v>
          </cell>
          <cell r="C270" t="str">
            <v>50-559 B/B HS450 SBC</v>
          </cell>
          <cell r="D270" t="str">
            <v>K-Guard, Twin</v>
          </cell>
          <cell r="E270">
            <v>11.51</v>
          </cell>
          <cell r="F270">
            <v>22</v>
          </cell>
          <cell r="G270">
            <v>25</v>
          </cell>
          <cell r="H270">
            <v>4026495774963</v>
          </cell>
          <cell r="I270">
            <v>4026495774970</v>
          </cell>
        </row>
        <row r="271">
          <cell r="A271">
            <v>11101040</v>
          </cell>
          <cell r="B271" t="str">
            <v>Land Cruiser 700x35C</v>
          </cell>
          <cell r="C271" t="str">
            <v>37-622 B/B HS450 SBC</v>
          </cell>
          <cell r="D271" t="str">
            <v>K-Guard, Twin</v>
          </cell>
          <cell r="E271">
            <v>10.029999999999999</v>
          </cell>
          <cell r="F271">
            <v>19</v>
          </cell>
          <cell r="G271">
            <v>25</v>
          </cell>
          <cell r="H271">
            <v>4026495775120</v>
          </cell>
          <cell r="I271">
            <v>4026495775137</v>
          </cell>
        </row>
        <row r="272">
          <cell r="A272">
            <v>11101043</v>
          </cell>
          <cell r="B272" t="str">
            <v>Land Cruiser 700x40C</v>
          </cell>
          <cell r="C272" t="str">
            <v>42-622 B/B HS450 SBC</v>
          </cell>
          <cell r="D272" t="str">
            <v>K-Guard, Twin</v>
          </cell>
          <cell r="E272">
            <v>10.26</v>
          </cell>
          <cell r="F272">
            <v>19</v>
          </cell>
          <cell r="G272">
            <v>25</v>
          </cell>
          <cell r="H272">
            <v>4026495775243</v>
          </cell>
          <cell r="I272">
            <v>4026495775250</v>
          </cell>
        </row>
        <row r="273">
          <cell r="A273">
            <v>11101044</v>
          </cell>
          <cell r="B273" t="str">
            <v>Land Cruiser 700x40C Rflx^</v>
          </cell>
          <cell r="C273" t="str">
            <v>42-622 B/B+RT HS450 SBC</v>
          </cell>
          <cell r="D273" t="str">
            <v>K-Guard, Twin</v>
          </cell>
          <cell r="E273">
            <v>12</v>
          </cell>
          <cell r="F273">
            <v>22.200000000000003</v>
          </cell>
          <cell r="G273">
            <v>25</v>
          </cell>
          <cell r="H273">
            <v>4026495775281</v>
          </cell>
          <cell r="I273">
            <v>4026495775298</v>
          </cell>
        </row>
        <row r="274">
          <cell r="A274">
            <v>11101046</v>
          </cell>
          <cell r="B274" t="str">
            <v>Land Cruiser 700x45C</v>
          </cell>
          <cell r="C274" t="str">
            <v>47-622 B/B HS450 SBC</v>
          </cell>
          <cell r="D274" t="str">
            <v>K-Guard, Twin</v>
          </cell>
          <cell r="E274">
            <v>10.220000000000001</v>
          </cell>
          <cell r="F274">
            <v>19</v>
          </cell>
          <cell r="G274">
            <v>25</v>
          </cell>
          <cell r="H274">
            <v>4026495775366</v>
          </cell>
          <cell r="I274">
            <v>4026495775373</v>
          </cell>
        </row>
        <row r="275">
          <cell r="A275">
            <v>11101032</v>
          </cell>
          <cell r="B275" t="str">
            <v>Land Cruiser Plus 24x2.00</v>
          </cell>
          <cell r="C275" t="str">
            <v>50-507, b/b+rt, wire bead</v>
          </cell>
          <cell r="D275" t="str">
            <v>PunctureGuard SBC E-25</v>
          </cell>
          <cell r="E275">
            <v>15.91</v>
          </cell>
          <cell r="F275">
            <v>30</v>
          </cell>
          <cell r="G275">
            <v>25</v>
          </cell>
          <cell r="H275">
            <v>4026495774802</v>
          </cell>
          <cell r="I275">
            <v>4026495774819</v>
          </cell>
        </row>
        <row r="276">
          <cell r="A276">
            <v>11101032.01</v>
          </cell>
          <cell r="B276" t="str">
            <v>Land Cruiser Plus 24x2.00</v>
          </cell>
          <cell r="C276" t="str">
            <v>50-507, b/b+rt, wire bead</v>
          </cell>
          <cell r="D276" t="str">
            <v>PunctureGuard SBC E-25</v>
          </cell>
          <cell r="E276">
            <v>15.91</v>
          </cell>
          <cell r="F276">
            <v>30</v>
          </cell>
          <cell r="G276">
            <v>20</v>
          </cell>
          <cell r="H276">
            <v>4026495906975</v>
          </cell>
          <cell r="I276">
            <v>4026495906982</v>
          </cell>
        </row>
        <row r="277">
          <cell r="A277">
            <v>11101035</v>
          </cell>
          <cell r="B277" t="str">
            <v>Land Cruiser Plus 26x1.75</v>
          </cell>
          <cell r="C277" t="str">
            <v>47-559, b/b+rt, wire bead</v>
          </cell>
          <cell r="D277" t="str">
            <v>PunctureGuard SBC E-25</v>
          </cell>
          <cell r="E277">
            <v>15.08</v>
          </cell>
          <cell r="F277">
            <v>28</v>
          </cell>
          <cell r="G277">
            <v>25</v>
          </cell>
          <cell r="H277">
            <v>4026495774925</v>
          </cell>
          <cell r="I277">
            <v>4026495774932</v>
          </cell>
        </row>
        <row r="278">
          <cell r="A278">
            <v>11101038</v>
          </cell>
          <cell r="B278" t="str">
            <v>Land Cruiser Plus 26x2.00</v>
          </cell>
          <cell r="C278" t="str">
            <v>50-559, b/b+rt, wire bead</v>
          </cell>
          <cell r="D278" t="str">
            <v>PunctureGuard SBC E-25</v>
          </cell>
          <cell r="E278">
            <v>17.059999999999999</v>
          </cell>
          <cell r="F278">
            <v>32</v>
          </cell>
          <cell r="G278">
            <v>25</v>
          </cell>
          <cell r="H278">
            <v>4026495775045</v>
          </cell>
          <cell r="I278">
            <v>4026495775052</v>
          </cell>
        </row>
        <row r="279">
          <cell r="A279">
            <v>11101039</v>
          </cell>
          <cell r="B279" t="str">
            <v>Land Cruiser Plus 27.5x2.00</v>
          </cell>
          <cell r="C279" t="str">
            <v>50-584, b/b+rt, wire bead</v>
          </cell>
          <cell r="D279" t="str">
            <v>PunctureGuard SBC E-25</v>
          </cell>
          <cell r="E279">
            <v>17.54</v>
          </cell>
          <cell r="F279">
            <v>33</v>
          </cell>
          <cell r="G279">
            <v>25</v>
          </cell>
          <cell r="H279">
            <v>4026495775083</v>
          </cell>
          <cell r="I279">
            <v>4026495775090</v>
          </cell>
        </row>
        <row r="280">
          <cell r="A280">
            <v>11159235</v>
          </cell>
          <cell r="B280" t="str">
            <v>Land Cruiser Plus 28x2.00</v>
          </cell>
          <cell r="C280" t="str">
            <v>50-622, b/b+rt, wire bead</v>
          </cell>
          <cell r="D280" t="str">
            <v>PunctureGuard SBC E-25</v>
          </cell>
          <cell r="E280">
            <v>17.350000000000001</v>
          </cell>
          <cell r="F280">
            <v>33</v>
          </cell>
          <cell r="G280">
            <v>25</v>
          </cell>
          <cell r="H280">
            <v>4026495889766</v>
          </cell>
          <cell r="I280">
            <v>4026495889773</v>
          </cell>
        </row>
        <row r="281">
          <cell r="A281">
            <v>11159238</v>
          </cell>
          <cell r="B281" t="str">
            <v>Land Cruiser Plus 28x2.15</v>
          </cell>
          <cell r="C281" t="str">
            <v>55-622, b/b+rt, wire bead</v>
          </cell>
          <cell r="D281" t="str">
            <v>PunctureGuard SBC E-25</v>
          </cell>
          <cell r="E281">
            <v>18.29</v>
          </cell>
          <cell r="F281">
            <v>34</v>
          </cell>
          <cell r="G281">
            <v>25</v>
          </cell>
          <cell r="H281">
            <v>4026495889827</v>
          </cell>
          <cell r="I281">
            <v>4026495889834</v>
          </cell>
        </row>
        <row r="282">
          <cell r="A282">
            <v>11101042</v>
          </cell>
          <cell r="B282" t="str">
            <v>Land Cruiser Plus 700x35C</v>
          </cell>
          <cell r="C282" t="str">
            <v>37-622, b/b+rt, wire bead</v>
          </cell>
          <cell r="D282" t="str">
            <v>PunctureGuard SBC E-25</v>
          </cell>
          <cell r="E282">
            <v>15.35</v>
          </cell>
          <cell r="F282">
            <v>29</v>
          </cell>
          <cell r="G282">
            <v>25</v>
          </cell>
          <cell r="H282">
            <v>4026495775205</v>
          </cell>
          <cell r="I282">
            <v>4026495775212</v>
          </cell>
        </row>
        <row r="283">
          <cell r="A283">
            <v>11101045</v>
          </cell>
          <cell r="B283" t="str">
            <v>Land Cruiser Plus 700x40C</v>
          </cell>
          <cell r="C283" t="str">
            <v>42-622, b/b+rt, wire bead</v>
          </cell>
          <cell r="D283" t="str">
            <v>PunctureGuard SBC E-25</v>
          </cell>
          <cell r="E283">
            <v>15.35</v>
          </cell>
          <cell r="F283">
            <v>29</v>
          </cell>
          <cell r="G283">
            <v>25</v>
          </cell>
          <cell r="H283">
            <v>4026495775328</v>
          </cell>
          <cell r="I283">
            <v>4026495775335</v>
          </cell>
        </row>
        <row r="284">
          <cell r="A284">
            <v>11101047</v>
          </cell>
          <cell r="B284" t="str">
            <v>Land Cruiser Plus 700x45C</v>
          </cell>
          <cell r="C284" t="str">
            <v>47-622, b/b+rt, wire bead</v>
          </cell>
          <cell r="D284" t="str">
            <v>PunctureGuard SBC E-25</v>
          </cell>
          <cell r="E284">
            <v>15.35</v>
          </cell>
          <cell r="F284">
            <v>29</v>
          </cell>
          <cell r="G284">
            <v>25</v>
          </cell>
          <cell r="H284">
            <v>4026495775403</v>
          </cell>
          <cell r="I284">
            <v>4026495775410</v>
          </cell>
        </row>
        <row r="285">
          <cell r="A285">
            <v>11600846.02</v>
          </cell>
          <cell r="B285" t="str">
            <v>Little Joe 20x1.40</v>
          </cell>
          <cell r="C285" t="str">
            <v>37-406 B/B-SK+RT Active</v>
          </cell>
          <cell r="D285" t="str">
            <v>LiteSkin, K-Guard Endurance</v>
          </cell>
          <cell r="E285">
            <v>20.68</v>
          </cell>
          <cell r="F285">
            <v>39</v>
          </cell>
          <cell r="G285">
            <v>10</v>
          </cell>
          <cell r="H285">
            <v>4026495869836</v>
          </cell>
          <cell r="I285">
            <v>4026495869843</v>
          </cell>
        </row>
        <row r="286">
          <cell r="A286">
            <v>11600847.01</v>
          </cell>
          <cell r="B286" t="str">
            <v>Little Joe 20x2.00</v>
          </cell>
          <cell r="C286" t="str">
            <v>50-406, bk-sk, Active</v>
          </cell>
          <cell r="D286" t="str">
            <v>Liteskin, K-Guard, Folding</v>
          </cell>
          <cell r="E286">
            <v>20.68</v>
          </cell>
          <cell r="F286">
            <v>39</v>
          </cell>
          <cell r="G286">
            <v>10</v>
          </cell>
          <cell r="H286">
            <v>4026495869935</v>
          </cell>
          <cell r="I286">
            <v>4026495869942</v>
          </cell>
        </row>
        <row r="287">
          <cell r="A287">
            <v>11600968</v>
          </cell>
          <cell r="B287" t="str">
            <v>Lugano 700x25C White ^</v>
          </cell>
          <cell r="C287" t="str">
            <v>25-622, wht/b-sk, folding</v>
          </cell>
          <cell r="D287" t="str">
            <v>K-Guard, Silica, Active Lite</v>
          </cell>
          <cell r="E287">
            <v>18</v>
          </cell>
          <cell r="F287">
            <v>33.300000000000004</v>
          </cell>
          <cell r="G287">
            <v>10</v>
          </cell>
          <cell r="H287" t="str">
            <v>4026495805285</v>
          </cell>
          <cell r="I287" t="str">
            <v>4026495805292</v>
          </cell>
        </row>
        <row r="288">
          <cell r="A288">
            <v>11159143</v>
          </cell>
          <cell r="B288" t="str">
            <v>Lugano II 700x23C Black</v>
          </cell>
          <cell r="C288" t="str">
            <v>23-622 B/B-SK, Wire</v>
          </cell>
          <cell r="D288" t="str">
            <v>K-Guard, SiC, HS471</v>
          </cell>
          <cell r="E288">
            <v>10.51</v>
          </cell>
          <cell r="F288">
            <v>20</v>
          </cell>
          <cell r="G288">
            <v>25</v>
          </cell>
          <cell r="H288">
            <v>4026495874564</v>
          </cell>
          <cell r="I288">
            <v>4026495874571</v>
          </cell>
        </row>
        <row r="289">
          <cell r="A289">
            <v>11654008</v>
          </cell>
          <cell r="B289" t="str">
            <v>Lugano II 700x23C Black</v>
          </cell>
          <cell r="C289" t="str">
            <v>23-622 B/B-SK, Folding</v>
          </cell>
          <cell r="D289" t="str">
            <v>K-Guard, SiC, HS471</v>
          </cell>
          <cell r="E289">
            <v>18.52</v>
          </cell>
          <cell r="F289">
            <v>35</v>
          </cell>
          <cell r="G289">
            <v>10</v>
          </cell>
          <cell r="H289">
            <v>4026495863292</v>
          </cell>
          <cell r="I289">
            <v>4026495863308</v>
          </cell>
        </row>
        <row r="290">
          <cell r="A290">
            <v>11159018</v>
          </cell>
          <cell r="B290" t="str">
            <v>Lugano II 700x25C Black</v>
          </cell>
          <cell r="C290" t="str">
            <v>25-622 B/B-SK, Wire</v>
          </cell>
          <cell r="D290" t="str">
            <v>K-Guard, SiC, HS471</v>
          </cell>
          <cell r="E290">
            <v>10.66</v>
          </cell>
          <cell r="F290">
            <v>20</v>
          </cell>
          <cell r="G290">
            <v>25</v>
          </cell>
          <cell r="H290">
            <v>4026495863391</v>
          </cell>
          <cell r="I290">
            <v>4026495863407</v>
          </cell>
        </row>
        <row r="291">
          <cell r="A291">
            <v>11654009</v>
          </cell>
          <cell r="B291" t="str">
            <v>Lugano II 700x25C Black</v>
          </cell>
          <cell r="C291" t="str">
            <v>25-622 B/B-SK, Folding</v>
          </cell>
          <cell r="D291" t="str">
            <v>K-Guard, SiC, HS471</v>
          </cell>
          <cell r="E291">
            <v>18.77</v>
          </cell>
          <cell r="F291">
            <v>35</v>
          </cell>
          <cell r="G291">
            <v>10</v>
          </cell>
          <cell r="H291">
            <v>4026495864817</v>
          </cell>
          <cell r="I291">
            <v>4026495864824</v>
          </cell>
        </row>
        <row r="292">
          <cell r="A292">
            <v>11159022</v>
          </cell>
          <cell r="B292" t="str">
            <v>Lugano II 700x25C Blue</v>
          </cell>
          <cell r="C292" t="str">
            <v>25-622 B/BLS/B-S, Wire</v>
          </cell>
          <cell r="D292" t="str">
            <v>K-Guard, SiC, HS471</v>
          </cell>
          <cell r="E292">
            <v>11.26</v>
          </cell>
          <cell r="F292">
            <v>21</v>
          </cell>
          <cell r="G292">
            <v>25</v>
          </cell>
          <cell r="H292">
            <v>4026495866132</v>
          </cell>
          <cell r="I292">
            <v>4026495866149</v>
          </cell>
        </row>
        <row r="293">
          <cell r="A293">
            <v>11654012</v>
          </cell>
          <cell r="B293" t="str">
            <v>Lugano II 700x25C Blue</v>
          </cell>
          <cell r="C293" t="str">
            <v>25-622 B/BLS/B-S, Folding</v>
          </cell>
          <cell r="D293" t="str">
            <v>K-Guard, SiC, HS471</v>
          </cell>
          <cell r="E293">
            <v>19.309999999999999</v>
          </cell>
          <cell r="F293">
            <v>36</v>
          </cell>
          <cell r="G293">
            <v>10</v>
          </cell>
          <cell r="H293">
            <v>4026495864893</v>
          </cell>
          <cell r="I293">
            <v>4026495864909</v>
          </cell>
        </row>
        <row r="294">
          <cell r="A294">
            <v>11159025</v>
          </cell>
          <cell r="B294" t="str">
            <v>Lugano II 700x25C Classic</v>
          </cell>
          <cell r="C294" t="str">
            <v>25-622 B/CL-SK, Wire</v>
          </cell>
          <cell r="D294" t="str">
            <v>K-Guard, SiC, HS471</v>
          </cell>
          <cell r="E294">
            <v>11.34</v>
          </cell>
          <cell r="F294">
            <v>21</v>
          </cell>
          <cell r="G294">
            <v>25</v>
          </cell>
          <cell r="H294">
            <v>4026495863537</v>
          </cell>
          <cell r="I294">
            <v>4026495863544</v>
          </cell>
        </row>
        <row r="295">
          <cell r="A295">
            <v>11159021</v>
          </cell>
          <cell r="B295" t="str">
            <v>Lugano II 700x25C Red</v>
          </cell>
          <cell r="C295" t="str">
            <v>25-622 B/RS/B-SK, Wire</v>
          </cell>
          <cell r="D295" t="str">
            <v>K-Guard, SiC, HS471</v>
          </cell>
          <cell r="E295">
            <v>11.34</v>
          </cell>
          <cell r="F295">
            <v>21</v>
          </cell>
          <cell r="G295">
            <v>25</v>
          </cell>
          <cell r="H295">
            <v>4026495864916</v>
          </cell>
          <cell r="I295">
            <v>4026495864923</v>
          </cell>
        </row>
        <row r="296">
          <cell r="A296">
            <v>11654011</v>
          </cell>
          <cell r="B296" t="str">
            <v>Lugano II 700x25C Red</v>
          </cell>
          <cell r="C296" t="str">
            <v>25-622 B/RS/B-SK, Folding</v>
          </cell>
          <cell r="D296" t="str">
            <v>K-Guard, SiC, HS471</v>
          </cell>
          <cell r="E296">
            <v>19.239999999999998</v>
          </cell>
          <cell r="F296">
            <v>36</v>
          </cell>
          <cell r="G296">
            <v>10</v>
          </cell>
          <cell r="H296">
            <v>4026495863339</v>
          </cell>
          <cell r="I296">
            <v>4026495863346</v>
          </cell>
        </row>
        <row r="297">
          <cell r="A297">
            <v>11159023</v>
          </cell>
          <cell r="B297" t="str">
            <v>Lugano II 700x25C White</v>
          </cell>
          <cell r="C297" t="str">
            <v>25-622 B/WS/B-SK, Wire</v>
          </cell>
          <cell r="D297" t="str">
            <v>K-Guard, SiC, HS471</v>
          </cell>
          <cell r="E297">
            <v>11.34</v>
          </cell>
          <cell r="F297">
            <v>21</v>
          </cell>
          <cell r="G297">
            <v>25</v>
          </cell>
          <cell r="H297">
            <v>4026495864879</v>
          </cell>
          <cell r="I297">
            <v>4026495864886</v>
          </cell>
        </row>
        <row r="298">
          <cell r="A298">
            <v>11159019</v>
          </cell>
          <cell r="B298" t="str">
            <v>Lugano II 700x28C Black</v>
          </cell>
          <cell r="C298" t="str">
            <v>28-622 B/B-SK, Wire</v>
          </cell>
          <cell r="D298" t="str">
            <v>K-Guard, SiC, HS471</v>
          </cell>
          <cell r="E298">
            <v>10.69</v>
          </cell>
          <cell r="F298">
            <v>20</v>
          </cell>
          <cell r="G298">
            <v>25</v>
          </cell>
          <cell r="H298">
            <v>4026495862776</v>
          </cell>
          <cell r="I298">
            <v>4026495862783</v>
          </cell>
        </row>
        <row r="299">
          <cell r="A299">
            <v>11654010</v>
          </cell>
          <cell r="B299" t="str">
            <v>Lugano II 700x28C NEW</v>
          </cell>
          <cell r="C299" t="str">
            <v>28-622 B/B-SK, Folding</v>
          </cell>
          <cell r="D299" t="str">
            <v>K-Guard, Silica, HS471</v>
          </cell>
          <cell r="E299">
            <v>18.7</v>
          </cell>
          <cell r="F299">
            <v>35</v>
          </cell>
          <cell r="G299">
            <v>10</v>
          </cell>
          <cell r="H299">
            <v>4026495862752</v>
          </cell>
          <cell r="I299">
            <v>4026495862769</v>
          </cell>
        </row>
        <row r="300">
          <cell r="A300">
            <v>11159020</v>
          </cell>
          <cell r="B300" t="str">
            <v>Lugano II 700x32C Black</v>
          </cell>
          <cell r="C300" t="str">
            <v>32-622 B/B-SK, Wire</v>
          </cell>
          <cell r="D300" t="str">
            <v>K-Guard, SiC, HS471</v>
          </cell>
          <cell r="E300">
            <v>10.69</v>
          </cell>
          <cell r="F300">
            <v>20</v>
          </cell>
          <cell r="G300">
            <v>25</v>
          </cell>
          <cell r="H300">
            <v>4026495863438</v>
          </cell>
          <cell r="I300">
            <v>4026495863445</v>
          </cell>
        </row>
        <row r="301">
          <cell r="A301">
            <v>11159024</v>
          </cell>
          <cell r="B301" t="str">
            <v>Lugano II Endurance 700x25C</v>
          </cell>
          <cell r="C301" t="str">
            <v>25-622 B/B, Wire</v>
          </cell>
          <cell r="D301" t="str">
            <v>Endurance, SiC, HS471</v>
          </cell>
          <cell r="E301">
            <v>10.74</v>
          </cell>
          <cell r="F301">
            <v>20</v>
          </cell>
          <cell r="G301">
            <v>25</v>
          </cell>
          <cell r="H301">
            <v>4026495863117</v>
          </cell>
          <cell r="I301">
            <v>4026495863124</v>
          </cell>
        </row>
        <row r="302">
          <cell r="A302">
            <v>11100489.01</v>
          </cell>
          <cell r="B302" t="str">
            <v>Lugano Tubular 22C BGE^</v>
          </cell>
          <cell r="C302" t="str">
            <v>22-622, bk/bg-sk, tubular</v>
          </cell>
          <cell r="D302" t="str">
            <v>K-Guard, Silica, Lite Active</v>
          </cell>
          <cell r="E302">
            <v>29</v>
          </cell>
          <cell r="F302">
            <v>53.650000000000006</v>
          </cell>
          <cell r="G302">
            <v>25</v>
          </cell>
          <cell r="H302">
            <v>4026495793865</v>
          </cell>
          <cell r="I302">
            <v>4026495793872</v>
          </cell>
        </row>
        <row r="303">
          <cell r="A303">
            <v>11106400.01</v>
          </cell>
          <cell r="B303" t="str">
            <v>Mad Mike 16x1.75</v>
          </cell>
          <cell r="C303" t="str">
            <v>47-305, bk-sk, wire bead</v>
          </cell>
          <cell r="D303" t="str">
            <v>K-Guard, SBC, Twin</v>
          </cell>
          <cell r="E303">
            <v>6.65</v>
          </cell>
          <cell r="F303">
            <v>13</v>
          </cell>
          <cell r="G303">
            <v>25</v>
          </cell>
          <cell r="H303">
            <v>4026495674317</v>
          </cell>
          <cell r="I303">
            <v>4026495674324</v>
          </cell>
        </row>
        <row r="304">
          <cell r="A304">
            <v>11107400.01</v>
          </cell>
          <cell r="B304" t="str">
            <v>Mad Mike 16x2.125</v>
          </cell>
          <cell r="C304" t="str">
            <v>57-305, bk-sk, wire bead</v>
          </cell>
          <cell r="D304" t="str">
            <v>K-Guard, SBC, Twin</v>
          </cell>
          <cell r="E304">
            <v>6.65</v>
          </cell>
          <cell r="F304">
            <v>13</v>
          </cell>
          <cell r="G304">
            <v>25</v>
          </cell>
          <cell r="H304">
            <v>4026495674331</v>
          </cell>
          <cell r="I304">
            <v>4026495674348</v>
          </cell>
        </row>
        <row r="305">
          <cell r="A305">
            <v>11116400.01</v>
          </cell>
          <cell r="B305" t="str">
            <v>Mad Mike 20x1.75</v>
          </cell>
          <cell r="C305" t="str">
            <v>47-406, bk-sk, wire bead</v>
          </cell>
          <cell r="D305" t="str">
            <v>K-Guard, SBC, Twin</v>
          </cell>
          <cell r="E305">
            <v>8.31</v>
          </cell>
          <cell r="F305">
            <v>15</v>
          </cell>
          <cell r="G305">
            <v>25</v>
          </cell>
          <cell r="H305">
            <v>4026495674515</v>
          </cell>
          <cell r="I305">
            <v>4026495674522</v>
          </cell>
        </row>
        <row r="306">
          <cell r="A306">
            <v>11117400.01</v>
          </cell>
          <cell r="B306" t="str">
            <v>Mad Mike 20x2.125</v>
          </cell>
          <cell r="C306" t="str">
            <v>57-406, bk-sk, wire bead</v>
          </cell>
          <cell r="D306" t="str">
            <v>K-Guard, SBC, Twin</v>
          </cell>
          <cell r="E306">
            <v>9.9700000000000006</v>
          </cell>
          <cell r="F306">
            <v>19</v>
          </cell>
          <cell r="G306">
            <v>25</v>
          </cell>
          <cell r="H306">
            <v>4026495674614</v>
          </cell>
          <cell r="I306">
            <v>4026495674621</v>
          </cell>
        </row>
        <row r="307">
          <cell r="A307">
            <v>11100976.01</v>
          </cell>
          <cell r="B307" t="str">
            <v>Magic Mary 26x2.35 BPK</v>
          </cell>
          <cell r="C307" t="str">
            <v>60-559, B/B, wire bead</v>
          </cell>
          <cell r="D307" t="str">
            <v>Bikepark, Addix, HS447</v>
          </cell>
          <cell r="E307">
            <v>19.940000000000001</v>
          </cell>
          <cell r="F307">
            <v>37</v>
          </cell>
          <cell r="G307">
            <v>10</v>
          </cell>
          <cell r="H307">
            <v>4026495833547</v>
          </cell>
          <cell r="I307">
            <v>4026495833554</v>
          </cell>
        </row>
        <row r="308">
          <cell r="A308">
            <v>11600513.029999999</v>
          </cell>
          <cell r="B308" t="str">
            <v>Magic Mary 26x2.35 NEW</v>
          </cell>
          <cell r="C308" t="str">
            <v>60-559, B/B-SK, ADX SFT</v>
          </cell>
          <cell r="D308" t="str">
            <v>Super Gravity, TLE, Evo</v>
          </cell>
          <cell r="E308">
            <v>54.83</v>
          </cell>
          <cell r="F308">
            <v>101</v>
          </cell>
          <cell r="G308">
            <v>10</v>
          </cell>
          <cell r="H308">
            <v>4026495876551</v>
          </cell>
          <cell r="I308">
            <v>4026495876568</v>
          </cell>
        </row>
        <row r="309">
          <cell r="A309">
            <v>11600536.029999999</v>
          </cell>
          <cell r="B309" t="str">
            <v>Magic Mary 26x2.35 NEW</v>
          </cell>
          <cell r="C309" t="str">
            <v>60-559, B-SK, ADX ULT SFT</v>
          </cell>
          <cell r="D309" t="str">
            <v>Super Gravity, TLE, Evo</v>
          </cell>
          <cell r="E309">
            <v>54.83</v>
          </cell>
          <cell r="F309">
            <v>101</v>
          </cell>
          <cell r="G309">
            <v>10</v>
          </cell>
          <cell r="H309">
            <v>4026495876575</v>
          </cell>
          <cell r="I309">
            <v>4026495876582</v>
          </cell>
        </row>
        <row r="310">
          <cell r="A310">
            <v>11600538.029999999</v>
          </cell>
          <cell r="B310" t="str">
            <v>Magic Mary 26x2.35 NEW</v>
          </cell>
          <cell r="C310" t="str">
            <v>60-559, B/B-SK, ADX SFT</v>
          </cell>
          <cell r="D310" t="str">
            <v>Super Trail, TLE, Evo</v>
          </cell>
          <cell r="E310">
            <v>51.51</v>
          </cell>
          <cell r="F310">
            <v>95</v>
          </cell>
          <cell r="G310">
            <v>10</v>
          </cell>
          <cell r="H310">
            <v>4026495876599</v>
          </cell>
          <cell r="I310">
            <v>4026495876605</v>
          </cell>
        </row>
        <row r="311">
          <cell r="A311">
            <v>11654179</v>
          </cell>
          <cell r="B311" t="str">
            <v>Magic Mary 26x2.35 NEW</v>
          </cell>
          <cell r="C311" t="str">
            <v>60-559, B-SK, ADX ULT SFT</v>
          </cell>
          <cell r="D311" t="str">
            <v>Super Downhill, TLE, Evo</v>
          </cell>
          <cell r="E311">
            <v>54.83</v>
          </cell>
          <cell r="F311">
            <v>101</v>
          </cell>
          <cell r="G311">
            <v>6</v>
          </cell>
          <cell r="H311">
            <v>4026495876612</v>
          </cell>
          <cell r="I311">
            <v>4026495876629</v>
          </cell>
        </row>
        <row r="312">
          <cell r="A312">
            <v>11654182</v>
          </cell>
          <cell r="B312" t="str">
            <v>Magic Mary 26x2.60 NEW</v>
          </cell>
          <cell r="C312" t="str">
            <v>65-559, B-SK, ADX ULT SFT</v>
          </cell>
          <cell r="D312" t="str">
            <v>Super Downhill, TLE, Evo</v>
          </cell>
          <cell r="E312">
            <v>54.83</v>
          </cell>
          <cell r="F312">
            <v>101</v>
          </cell>
          <cell r="G312">
            <v>6</v>
          </cell>
          <cell r="H312">
            <v>4026495876858</v>
          </cell>
          <cell r="I312">
            <v>4026495876865</v>
          </cell>
        </row>
        <row r="313">
          <cell r="A313">
            <v>11600992.01</v>
          </cell>
          <cell r="B313" t="str">
            <v>Magic Mary 27.5x2.25 ADX ^</v>
          </cell>
          <cell r="C313" t="str">
            <v>57-584 B/B-SK ADX Soft</v>
          </cell>
          <cell r="D313" t="str">
            <v>Evo, TL-Easy, Folding  HS447</v>
          </cell>
          <cell r="E313">
            <v>47</v>
          </cell>
          <cell r="F313">
            <v>86.95</v>
          </cell>
          <cell r="G313">
            <v>10</v>
          </cell>
          <cell r="H313">
            <v>4026495820868</v>
          </cell>
          <cell r="I313">
            <v>4026495820875</v>
          </cell>
        </row>
        <row r="314">
          <cell r="A314">
            <v>11100747.02</v>
          </cell>
          <cell r="B314" t="str">
            <v>Magic Mary 27.5x2.35 ADX ^</v>
          </cell>
          <cell r="C314" t="str">
            <v>60-584 B/B-SK ADX U-Soft</v>
          </cell>
          <cell r="D314" t="str">
            <v>DH, EVO, HS447</v>
          </cell>
          <cell r="E314">
            <v>47</v>
          </cell>
          <cell r="F314">
            <v>86.95</v>
          </cell>
          <cell r="G314">
            <v>10</v>
          </cell>
          <cell r="H314">
            <v>4026495816687</v>
          </cell>
          <cell r="I314">
            <v>4026495816694</v>
          </cell>
        </row>
        <row r="315">
          <cell r="A315">
            <v>11600511.02</v>
          </cell>
          <cell r="B315" t="str">
            <v>Magic Mary 27.5x2.35 ADX ^</v>
          </cell>
          <cell r="C315" t="str">
            <v>60-584, b/b-sk, Evo, folding</v>
          </cell>
          <cell r="D315" t="str">
            <v>SuperG, TL Easy, ADX-SOFT</v>
          </cell>
          <cell r="E315">
            <v>50</v>
          </cell>
          <cell r="F315">
            <v>92.5</v>
          </cell>
          <cell r="G315">
            <v>10</v>
          </cell>
          <cell r="H315">
            <v>4026495817325</v>
          </cell>
          <cell r="I315">
            <v>4026495817332</v>
          </cell>
        </row>
        <row r="316">
          <cell r="A316">
            <v>11600537.02</v>
          </cell>
          <cell r="B316" t="str">
            <v>Magic Mary 27.5x2.35 ADX ^</v>
          </cell>
          <cell r="C316" t="str">
            <v>60-584 B/B-SK ADX U-Soft</v>
          </cell>
          <cell r="D316" t="str">
            <v>SG, TL-Easy, Folding  HS447</v>
          </cell>
          <cell r="E316">
            <v>50</v>
          </cell>
          <cell r="F316">
            <v>92.5</v>
          </cell>
          <cell r="G316">
            <v>10</v>
          </cell>
          <cell r="H316">
            <v>4026495817448</v>
          </cell>
          <cell r="I316">
            <v>4026495817455</v>
          </cell>
        </row>
        <row r="317">
          <cell r="A317">
            <v>11100977.02</v>
          </cell>
          <cell r="B317" t="str">
            <v>Magic Mary 27.5x2.40 NEW</v>
          </cell>
          <cell r="C317" t="str">
            <v>62-584, B/B, ADX</v>
          </cell>
          <cell r="D317" t="str">
            <v>BikePark, Perf</v>
          </cell>
          <cell r="E317">
            <v>23.26</v>
          </cell>
          <cell r="F317">
            <v>44</v>
          </cell>
          <cell r="G317">
            <v>10</v>
          </cell>
          <cell r="H317">
            <v>4026495882255</v>
          </cell>
          <cell r="I317">
            <v>4026495882262</v>
          </cell>
        </row>
        <row r="318">
          <cell r="A318">
            <v>11600511.029999999</v>
          </cell>
          <cell r="B318" t="str">
            <v>Magic Mary 27.5x2.40 NEW</v>
          </cell>
          <cell r="C318" t="str">
            <v>62-584, B/B-SK, ADX SFT</v>
          </cell>
          <cell r="D318" t="str">
            <v>Super Gravity, TLE, Evo</v>
          </cell>
          <cell r="E318">
            <v>54.83</v>
          </cell>
          <cell r="F318">
            <v>101</v>
          </cell>
          <cell r="G318">
            <v>10</v>
          </cell>
          <cell r="H318">
            <v>4026495878050</v>
          </cell>
          <cell r="I318">
            <v>4026495878067</v>
          </cell>
        </row>
        <row r="319">
          <cell r="A319">
            <v>11600537.029999999</v>
          </cell>
          <cell r="B319" t="str">
            <v>Magic Mary 27.5x2.40 NEW</v>
          </cell>
          <cell r="C319" t="str">
            <v>62-584, B-SK, ADX ULT SFT</v>
          </cell>
          <cell r="D319" t="str">
            <v>Super Gravity, TLE, Evo</v>
          </cell>
          <cell r="E319">
            <v>54.83</v>
          </cell>
          <cell r="F319">
            <v>101</v>
          </cell>
          <cell r="G319">
            <v>10</v>
          </cell>
          <cell r="H319">
            <v>4026495878098</v>
          </cell>
          <cell r="I319">
            <v>4026495878104</v>
          </cell>
        </row>
        <row r="320">
          <cell r="A320">
            <v>11600539.029999999</v>
          </cell>
          <cell r="B320" t="str">
            <v>Magic Mary 27.5x2.40 NEW</v>
          </cell>
          <cell r="C320" t="str">
            <v>62-584, B/B-SK, ADX SFT</v>
          </cell>
          <cell r="D320" t="str">
            <v>Super Trail, TLE, Evo</v>
          </cell>
          <cell r="E320">
            <v>51.51</v>
          </cell>
          <cell r="F320">
            <v>95</v>
          </cell>
          <cell r="G320">
            <v>10</v>
          </cell>
          <cell r="H320">
            <v>4026495878111</v>
          </cell>
          <cell r="I320">
            <v>4026495878128</v>
          </cell>
        </row>
        <row r="321">
          <cell r="A321">
            <v>11654046.01</v>
          </cell>
          <cell r="B321" t="str">
            <v>Magic Mary 27.5x2.40 NEW</v>
          </cell>
          <cell r="C321" t="str">
            <v>62-584, CL-SK, ADX SFT</v>
          </cell>
          <cell r="D321" t="str">
            <v>Super Gravity, TLE, Evo</v>
          </cell>
          <cell r="E321">
            <v>54.83</v>
          </cell>
          <cell r="F321">
            <v>101</v>
          </cell>
          <cell r="G321">
            <v>10</v>
          </cell>
          <cell r="H321">
            <v>4026495878159</v>
          </cell>
          <cell r="I321">
            <v>4026495878166</v>
          </cell>
        </row>
        <row r="322">
          <cell r="A322">
            <v>11654180</v>
          </cell>
          <cell r="B322" t="str">
            <v>Magic Mary 27.5x2.40 NEW</v>
          </cell>
          <cell r="C322" t="str">
            <v>62-584, B-SK, ADX ULT SFT</v>
          </cell>
          <cell r="D322" t="str">
            <v>Super Downhill, TLE, Evo</v>
          </cell>
          <cell r="E322">
            <v>54.83</v>
          </cell>
          <cell r="F322">
            <v>101</v>
          </cell>
          <cell r="G322">
            <v>6</v>
          </cell>
          <cell r="H322">
            <v>4026495878197</v>
          </cell>
          <cell r="I322">
            <v>4026495878203</v>
          </cell>
        </row>
        <row r="323">
          <cell r="A323">
            <v>11100966.01</v>
          </cell>
          <cell r="B323" t="str">
            <v>Magic Mary 27.5x2.60 ADX ^</v>
          </cell>
          <cell r="C323" t="str">
            <v>65-584 B/B-SK ADX U-Soft</v>
          </cell>
          <cell r="D323" t="str">
            <v>DH, EVO, HS447</v>
          </cell>
          <cell r="E323">
            <v>50</v>
          </cell>
          <cell r="F323">
            <v>92.5</v>
          </cell>
          <cell r="G323">
            <v>10</v>
          </cell>
          <cell r="H323">
            <v>4026495816748</v>
          </cell>
          <cell r="I323">
            <v>4026495816755</v>
          </cell>
        </row>
        <row r="324">
          <cell r="A324">
            <v>11601010</v>
          </cell>
          <cell r="B324" t="str">
            <v>Magic Mary 27.5x2.60 ADX ^</v>
          </cell>
          <cell r="C324" t="str">
            <v>65-584 B/B-SK ADX Soft</v>
          </cell>
          <cell r="D324" t="str">
            <v>SS, TLE, Apex, Folding HS447</v>
          </cell>
          <cell r="E324">
            <v>53</v>
          </cell>
          <cell r="F324">
            <v>98.050000000000011</v>
          </cell>
          <cell r="G324">
            <v>10</v>
          </cell>
          <cell r="H324">
            <v>4026495814188</v>
          </cell>
          <cell r="I324">
            <v>4026495814195</v>
          </cell>
        </row>
        <row r="325">
          <cell r="A325">
            <v>11601009</v>
          </cell>
          <cell r="B325" t="str">
            <v>Magic Mary 27.5x2.60 ADX ^</v>
          </cell>
          <cell r="C325" t="str">
            <v>65-584 B/B-SK ADX Spgrip</v>
          </cell>
          <cell r="D325" t="str">
            <v>SS, TLE, Apex, Folding HS447</v>
          </cell>
          <cell r="E325">
            <v>53</v>
          </cell>
          <cell r="F325">
            <v>98.050000000000011</v>
          </cell>
          <cell r="G325">
            <v>10</v>
          </cell>
          <cell r="H325">
            <v>4026495814140</v>
          </cell>
          <cell r="I325">
            <v>4026495814157</v>
          </cell>
        </row>
        <row r="326">
          <cell r="A326">
            <v>11601010.01</v>
          </cell>
          <cell r="B326" t="str">
            <v>Magic Mary 27.5x2.60 NEW</v>
          </cell>
          <cell r="C326" t="str">
            <v>65-584, B/B-SK, ADX SFT</v>
          </cell>
          <cell r="D326" t="str">
            <v>Super Trail, TLE, Evo</v>
          </cell>
          <cell r="E326">
            <v>51.51</v>
          </cell>
          <cell r="F326">
            <v>95</v>
          </cell>
          <cell r="G326">
            <v>10</v>
          </cell>
          <cell r="H326">
            <v>4026495878531</v>
          </cell>
          <cell r="I326">
            <v>4026495878548</v>
          </cell>
        </row>
        <row r="327">
          <cell r="A327">
            <v>11601051.02</v>
          </cell>
          <cell r="B327" t="str">
            <v>Magic Mary 27.5x2.60 NEW</v>
          </cell>
          <cell r="C327" t="str">
            <v>65-584, B/B-SK, ADX SFT</v>
          </cell>
          <cell r="D327" t="str">
            <v>Super Gravity, TLE, Evo</v>
          </cell>
          <cell r="E327">
            <v>54.83</v>
          </cell>
          <cell r="F327">
            <v>101</v>
          </cell>
          <cell r="G327">
            <v>10</v>
          </cell>
          <cell r="H327">
            <v>4026495878579</v>
          </cell>
          <cell r="I327">
            <v>4026495878586</v>
          </cell>
        </row>
        <row r="328">
          <cell r="A328">
            <v>11654183</v>
          </cell>
          <cell r="B328" t="str">
            <v>Magic Mary 27.5x2.60 NEW</v>
          </cell>
          <cell r="C328" t="str">
            <v>65-584, B-SK, ADX ULT SFT</v>
          </cell>
          <cell r="D328" t="str">
            <v>Super Downhill, TLE, Evo</v>
          </cell>
          <cell r="E328">
            <v>54.83</v>
          </cell>
          <cell r="F328">
            <v>101</v>
          </cell>
          <cell r="G328">
            <v>6</v>
          </cell>
          <cell r="H328">
            <v>4026495878616</v>
          </cell>
          <cell r="I328">
            <v>4026495878623</v>
          </cell>
        </row>
        <row r="329">
          <cell r="A329">
            <v>11601012.01</v>
          </cell>
          <cell r="B329" t="str">
            <v>Magic Mary 27.5x2.80 NEW</v>
          </cell>
          <cell r="C329" t="str">
            <v>70-584, B/B-SK, ADX SFT</v>
          </cell>
          <cell r="D329" t="str">
            <v>Super Trail, TLE, Evo</v>
          </cell>
          <cell r="E329">
            <v>51.51</v>
          </cell>
          <cell r="F329">
            <v>95</v>
          </cell>
          <cell r="G329">
            <v>10</v>
          </cell>
          <cell r="H329">
            <v>4026495878999</v>
          </cell>
          <cell r="I329">
            <v>4026495879002</v>
          </cell>
        </row>
        <row r="330">
          <cell r="A330">
            <v>11601026</v>
          </cell>
          <cell r="B330" t="str">
            <v>Magic Mary 29x2.25 ADX ^</v>
          </cell>
          <cell r="C330" t="str">
            <v>57-622 B/B-SK ADX Soft</v>
          </cell>
          <cell r="D330" t="str">
            <v>Evo, TL-Easy, Folding  HS447</v>
          </cell>
          <cell r="E330">
            <v>47</v>
          </cell>
          <cell r="F330">
            <v>86.95</v>
          </cell>
          <cell r="G330">
            <v>10</v>
          </cell>
          <cell r="H330">
            <v>4026495820905</v>
          </cell>
          <cell r="I330">
            <v>4026495820912</v>
          </cell>
        </row>
        <row r="331">
          <cell r="A331">
            <v>11654090</v>
          </cell>
          <cell r="B331" t="str">
            <v>Magic Mary 29x2.35 ^</v>
          </cell>
          <cell r="C331" t="str">
            <v>60-622 B/B-SK, Folding</v>
          </cell>
          <cell r="D331" t="str">
            <v>SG, ADX ULT SFT, TLE, HS447</v>
          </cell>
          <cell r="E331">
            <v>50</v>
          </cell>
          <cell r="F331">
            <v>92.5</v>
          </cell>
          <cell r="G331">
            <v>10</v>
          </cell>
          <cell r="H331" t="str">
            <v>4026495869775</v>
          </cell>
          <cell r="I331" t="str">
            <v>4026495869782</v>
          </cell>
        </row>
        <row r="332">
          <cell r="A332">
            <v>11159188</v>
          </cell>
          <cell r="B332" t="str">
            <v>Magic Mary 29x2.40 NEW</v>
          </cell>
          <cell r="C332" t="str">
            <v>62-622, B/B, ADX</v>
          </cell>
          <cell r="D332" t="str">
            <v>BikePark, Perf</v>
          </cell>
          <cell r="E332">
            <v>23.26</v>
          </cell>
          <cell r="F332">
            <v>44</v>
          </cell>
          <cell r="G332">
            <v>10</v>
          </cell>
          <cell r="H332">
            <v>4026495887526</v>
          </cell>
          <cell r="I332">
            <v>4026495887533</v>
          </cell>
        </row>
        <row r="333">
          <cell r="A333">
            <v>11600615.029999999</v>
          </cell>
          <cell r="B333" t="str">
            <v>Magic Mary 29x2.40 NEW</v>
          </cell>
          <cell r="C333" t="str">
            <v>62-622, B/B-SK, ADX SFT</v>
          </cell>
          <cell r="D333" t="str">
            <v>Super Gravity, TLE, Evo</v>
          </cell>
          <cell r="E333">
            <v>54.83</v>
          </cell>
          <cell r="F333">
            <v>101</v>
          </cell>
          <cell r="G333">
            <v>10</v>
          </cell>
          <cell r="H333">
            <v>4026495880718</v>
          </cell>
          <cell r="I333">
            <v>4026495880725</v>
          </cell>
        </row>
        <row r="334">
          <cell r="A334">
            <v>11600616.029999999</v>
          </cell>
          <cell r="B334" t="str">
            <v>Magic Mary 29x2.40 NEW</v>
          </cell>
          <cell r="C334" t="str">
            <v>62-622, B/B-SK, ADX SFT</v>
          </cell>
          <cell r="D334" t="str">
            <v>Super Trail, TLE, Evo</v>
          </cell>
          <cell r="E334">
            <v>51.51</v>
          </cell>
          <cell r="F334">
            <v>95</v>
          </cell>
          <cell r="G334">
            <v>10</v>
          </cell>
          <cell r="H334">
            <v>4026495880756</v>
          </cell>
          <cell r="I334">
            <v>4026495880763</v>
          </cell>
        </row>
        <row r="335">
          <cell r="A335">
            <v>11654047.01</v>
          </cell>
          <cell r="B335" t="str">
            <v>Magic Mary 29x2.40 NEW</v>
          </cell>
          <cell r="C335" t="str">
            <v>62-622, CL-SK, ADX SFT</v>
          </cell>
          <cell r="D335" t="str">
            <v>Super Gravity, TLE, Evo</v>
          </cell>
          <cell r="E335">
            <v>54.83</v>
          </cell>
          <cell r="F335">
            <v>101</v>
          </cell>
          <cell r="G335">
            <v>10</v>
          </cell>
          <cell r="H335">
            <v>4026495880794</v>
          </cell>
          <cell r="I335">
            <v>4026495880800</v>
          </cell>
        </row>
        <row r="336">
          <cell r="A336">
            <v>11654090.01</v>
          </cell>
          <cell r="B336" t="str">
            <v>Magic Mary 29x2.40 NEW</v>
          </cell>
          <cell r="C336" t="str">
            <v>62-622, B-SK, ADX ULT SFT</v>
          </cell>
          <cell r="D336" t="str">
            <v>Super Gravity, TLE, Evo</v>
          </cell>
          <cell r="E336">
            <v>54.83</v>
          </cell>
          <cell r="F336">
            <v>101</v>
          </cell>
          <cell r="G336">
            <v>10</v>
          </cell>
          <cell r="H336">
            <v>4026495880831</v>
          </cell>
          <cell r="I336">
            <v>4026495880848</v>
          </cell>
        </row>
        <row r="337">
          <cell r="A337">
            <v>11654181</v>
          </cell>
          <cell r="B337" t="str">
            <v>Magic Mary 29x2.40 NEW</v>
          </cell>
          <cell r="C337" t="str">
            <v>62-622, B-SK, ADX ULT SFT</v>
          </cell>
          <cell r="D337" t="str">
            <v>Super Downhill, TLE, Evo</v>
          </cell>
          <cell r="E337">
            <v>54.83</v>
          </cell>
          <cell r="F337">
            <v>101</v>
          </cell>
          <cell r="G337">
            <v>6</v>
          </cell>
          <cell r="H337">
            <v>4026495880879</v>
          </cell>
          <cell r="I337">
            <v>4026495880886</v>
          </cell>
        </row>
        <row r="338">
          <cell r="A338">
            <v>11601102.01</v>
          </cell>
          <cell r="B338" t="str">
            <v>Magic Mary 29x2.60 NEW</v>
          </cell>
          <cell r="C338" t="str">
            <v>65-622, B/B-SK, ADX SFT</v>
          </cell>
          <cell r="D338" t="str">
            <v>Super Trail, TLE, Evo</v>
          </cell>
          <cell r="E338">
            <v>51.51</v>
          </cell>
          <cell r="F338">
            <v>95</v>
          </cell>
          <cell r="G338">
            <v>10</v>
          </cell>
          <cell r="H338">
            <v>4026495881173</v>
          </cell>
          <cell r="I338">
            <v>4026495881180</v>
          </cell>
        </row>
        <row r="339">
          <cell r="A339">
            <v>11654048.01</v>
          </cell>
          <cell r="B339" t="str">
            <v>Magic Mary 29x2.60 NEW</v>
          </cell>
          <cell r="C339" t="str">
            <v>65-622, B/B-SK, ADX SFT</v>
          </cell>
          <cell r="D339" t="str">
            <v>Super Gravity, TLE, Evo</v>
          </cell>
          <cell r="E339">
            <v>54.83</v>
          </cell>
          <cell r="F339">
            <v>101</v>
          </cell>
          <cell r="G339">
            <v>10</v>
          </cell>
          <cell r="H339">
            <v>4026495881210</v>
          </cell>
          <cell r="I339">
            <v>4026495881227</v>
          </cell>
        </row>
        <row r="340">
          <cell r="A340">
            <v>11100147</v>
          </cell>
          <cell r="B340" t="str">
            <v>Marathon 16x1.35</v>
          </cell>
          <cell r="C340" t="str">
            <v>35-349, aa-bk+rt, wire bead</v>
          </cell>
          <cell r="D340" t="str">
            <v>GreenGuard, Endurance</v>
          </cell>
          <cell r="E340">
            <v>16.46</v>
          </cell>
          <cell r="F340">
            <v>31</v>
          </cell>
          <cell r="G340">
            <v>25</v>
          </cell>
          <cell r="H340">
            <v>4026495627658</v>
          </cell>
          <cell r="I340">
            <v>4026495627665</v>
          </cell>
        </row>
        <row r="341">
          <cell r="A341">
            <v>11100146</v>
          </cell>
          <cell r="B341" t="str">
            <v>Marathon 16x1.75</v>
          </cell>
          <cell r="C341" t="str">
            <v>47-305, aa-bk+rt, wire bead</v>
          </cell>
          <cell r="D341" t="str">
            <v>GreenGuard, Endurance</v>
          </cell>
          <cell r="E341">
            <v>16.46</v>
          </cell>
          <cell r="F341">
            <v>31</v>
          </cell>
          <cell r="G341">
            <v>25</v>
          </cell>
          <cell r="H341">
            <v>4026495627610</v>
          </cell>
          <cell r="I341">
            <v>4026495627627</v>
          </cell>
        </row>
        <row r="342">
          <cell r="A342">
            <v>11100719</v>
          </cell>
          <cell r="B342" t="str">
            <v>Marathon 18x1.65</v>
          </cell>
          <cell r="C342" t="str">
            <v>44-355, aa-bk+rt, wire bead</v>
          </cell>
          <cell r="D342" t="str">
            <v>GreenGuard, Endurance</v>
          </cell>
          <cell r="E342">
            <v>16.46</v>
          </cell>
          <cell r="F342">
            <v>31</v>
          </cell>
          <cell r="G342">
            <v>25</v>
          </cell>
          <cell r="H342">
            <v>4026495716765</v>
          </cell>
          <cell r="I342">
            <v>4026495716772</v>
          </cell>
        </row>
        <row r="343">
          <cell r="A343">
            <v>11100148</v>
          </cell>
          <cell r="B343" t="str">
            <v>Marathon 20x1.50</v>
          </cell>
          <cell r="C343" t="str">
            <v>40-406, aa-bk+rt, wire bead</v>
          </cell>
          <cell r="D343" t="str">
            <v>GreenGuard, Endurance</v>
          </cell>
          <cell r="E343">
            <v>16.46</v>
          </cell>
          <cell r="F343">
            <v>31</v>
          </cell>
          <cell r="G343">
            <v>25</v>
          </cell>
          <cell r="H343">
            <v>4026495627696</v>
          </cell>
          <cell r="I343">
            <v>4026495627702</v>
          </cell>
        </row>
        <row r="344">
          <cell r="A344">
            <v>11100137</v>
          </cell>
          <cell r="B344" t="str">
            <v>Marathon 20x1.75</v>
          </cell>
          <cell r="C344" t="str">
            <v>47-406, aa-bk+rt, wire bead</v>
          </cell>
          <cell r="D344" t="str">
            <v>GreenGuard, Endurance</v>
          </cell>
          <cell r="E344">
            <v>16.46</v>
          </cell>
          <cell r="F344">
            <v>31</v>
          </cell>
          <cell r="G344">
            <v>25</v>
          </cell>
          <cell r="H344">
            <v>4026495627252</v>
          </cell>
          <cell r="I344">
            <v>4026495627269</v>
          </cell>
        </row>
        <row r="345">
          <cell r="A345">
            <v>11100149</v>
          </cell>
          <cell r="B345" t="str">
            <v>Marathon 24x1.75</v>
          </cell>
          <cell r="C345" t="str">
            <v>47-507, aa-bk+rt, wire bead</v>
          </cell>
          <cell r="D345" t="str">
            <v>GreenGuard, Endurance</v>
          </cell>
          <cell r="E345">
            <v>21.4</v>
          </cell>
          <cell r="F345">
            <v>40</v>
          </cell>
          <cell r="G345">
            <v>25</v>
          </cell>
          <cell r="H345">
            <v>4026495627733</v>
          </cell>
          <cell r="I345">
            <v>4026495627740</v>
          </cell>
        </row>
        <row r="346">
          <cell r="A346">
            <v>11100144</v>
          </cell>
          <cell r="B346" t="str">
            <v>Marathon 26x1.25</v>
          </cell>
          <cell r="C346" t="str">
            <v>32-559, aa-bk+rt, wire bead</v>
          </cell>
          <cell r="D346" t="str">
            <v>GreenGuard, Endurance</v>
          </cell>
          <cell r="E346">
            <v>23.05</v>
          </cell>
          <cell r="F346">
            <v>43</v>
          </cell>
          <cell r="G346">
            <v>25</v>
          </cell>
          <cell r="H346">
            <v>4026495627535</v>
          </cell>
          <cell r="I346">
            <v>4026495627542</v>
          </cell>
        </row>
        <row r="347">
          <cell r="A347">
            <v>11100145</v>
          </cell>
          <cell r="B347" t="str">
            <v>Marathon 26x1.50</v>
          </cell>
          <cell r="C347" t="str">
            <v>40-559, aa-bk+rt, wire bead</v>
          </cell>
          <cell r="D347" t="str">
            <v>GreenGuard, Endurance</v>
          </cell>
          <cell r="E347">
            <v>23.05</v>
          </cell>
          <cell r="F347">
            <v>43</v>
          </cell>
          <cell r="G347">
            <v>25</v>
          </cell>
          <cell r="H347">
            <v>4026495627573</v>
          </cell>
          <cell r="I347">
            <v>4026495627580</v>
          </cell>
        </row>
        <row r="348">
          <cell r="A348">
            <v>11100138</v>
          </cell>
          <cell r="B348" t="str">
            <v>Marathon 26x1.75</v>
          </cell>
          <cell r="C348" t="str">
            <v>47-559, aa-bk+rt, wire bead</v>
          </cell>
          <cell r="D348" t="str">
            <v>GreenGuard, Endurance</v>
          </cell>
          <cell r="E348">
            <v>23.05</v>
          </cell>
          <cell r="F348">
            <v>43</v>
          </cell>
          <cell r="G348">
            <v>25</v>
          </cell>
          <cell r="H348">
            <v>4026495627290</v>
          </cell>
          <cell r="I348">
            <v>4026495627306</v>
          </cell>
        </row>
        <row r="349">
          <cell r="A349">
            <v>11100150</v>
          </cell>
          <cell r="B349" t="str">
            <v>Marathon 26x1-3/8</v>
          </cell>
          <cell r="C349" t="str">
            <v>37-590, aa-bk+rt, wire bead</v>
          </cell>
          <cell r="D349" t="str">
            <v>GreenGuard, Endurance</v>
          </cell>
          <cell r="E349">
            <v>23.05</v>
          </cell>
          <cell r="F349">
            <v>43</v>
          </cell>
          <cell r="G349">
            <v>25</v>
          </cell>
          <cell r="H349">
            <v>4026495627771</v>
          </cell>
          <cell r="I349">
            <v>4026495627788</v>
          </cell>
        </row>
        <row r="350">
          <cell r="A350">
            <v>11100143</v>
          </cell>
          <cell r="B350" t="str">
            <v>Marathon 26x2.00</v>
          </cell>
          <cell r="C350" t="str">
            <v>50-559, aa-bk+rt, wire bead</v>
          </cell>
          <cell r="D350" t="str">
            <v>GreenGuard, Endurance</v>
          </cell>
          <cell r="E350">
            <v>23.05</v>
          </cell>
          <cell r="F350">
            <v>43</v>
          </cell>
          <cell r="G350">
            <v>25</v>
          </cell>
          <cell r="H350">
            <v>4026495627498</v>
          </cell>
          <cell r="I350">
            <v>4026495627504</v>
          </cell>
        </row>
        <row r="351">
          <cell r="A351">
            <v>11100680</v>
          </cell>
          <cell r="B351" t="str">
            <v>Marathon 27.5x1.65</v>
          </cell>
          <cell r="C351" t="str">
            <v>44-584, aa-bk+rt, wire bead</v>
          </cell>
          <cell r="D351" t="str">
            <v>GreenGuard, Endurance</v>
          </cell>
          <cell r="E351">
            <v>23.05</v>
          </cell>
          <cell r="F351">
            <v>43</v>
          </cell>
          <cell r="G351">
            <v>25</v>
          </cell>
          <cell r="H351">
            <v>4026495709644</v>
          </cell>
          <cell r="I351">
            <v>4026495709651</v>
          </cell>
        </row>
        <row r="352">
          <cell r="A352">
            <v>11100151</v>
          </cell>
          <cell r="B352" t="str">
            <v>Marathon 27x1-1/4</v>
          </cell>
          <cell r="C352" t="str">
            <v>32-630, aa-bk+rt, wire bead</v>
          </cell>
          <cell r="D352" t="str">
            <v>GreenGuard, Endurance</v>
          </cell>
          <cell r="E352">
            <v>23.05</v>
          </cell>
          <cell r="F352">
            <v>43</v>
          </cell>
          <cell r="G352">
            <v>25</v>
          </cell>
          <cell r="H352">
            <v>4026495627818</v>
          </cell>
          <cell r="I352">
            <v>4026495627825</v>
          </cell>
        </row>
        <row r="353">
          <cell r="A353">
            <v>11100152</v>
          </cell>
          <cell r="B353" t="str">
            <v>Marathon 28x1-1/2</v>
          </cell>
          <cell r="C353" t="str">
            <v>40-635, aa-bk+rt, wire bead</v>
          </cell>
          <cell r="D353" t="str">
            <v>GreenGuard, Endurance</v>
          </cell>
          <cell r="E353">
            <v>23.05</v>
          </cell>
          <cell r="F353">
            <v>43</v>
          </cell>
          <cell r="G353">
            <v>25</v>
          </cell>
          <cell r="H353">
            <v>4026495627856</v>
          </cell>
          <cell r="I353">
            <v>4026495627863</v>
          </cell>
        </row>
        <row r="354">
          <cell r="A354">
            <v>11100495.01</v>
          </cell>
          <cell r="B354" t="str">
            <v>Marathon 700x23C</v>
          </cell>
          <cell r="C354" t="str">
            <v>23-622, aa-bk+rt, wire bead</v>
          </cell>
          <cell r="D354" t="str">
            <v>GreenGuard, Endurance</v>
          </cell>
          <cell r="E354">
            <v>23.05</v>
          </cell>
          <cell r="F354">
            <v>43</v>
          </cell>
          <cell r="G354">
            <v>25</v>
          </cell>
          <cell r="H354">
            <v>4026495849999</v>
          </cell>
          <cell r="I354">
            <v>4026495850001</v>
          </cell>
        </row>
        <row r="355">
          <cell r="A355">
            <v>11100142.01</v>
          </cell>
          <cell r="B355" t="str">
            <v>Marathon 700x25C</v>
          </cell>
          <cell r="C355" t="str">
            <v>25-622, aa-bk+rt, wire bead</v>
          </cell>
          <cell r="D355" t="str">
            <v>GreenGuard, Endurance</v>
          </cell>
          <cell r="E355">
            <v>23.05</v>
          </cell>
          <cell r="F355">
            <v>43</v>
          </cell>
          <cell r="G355">
            <v>25</v>
          </cell>
          <cell r="H355">
            <v>4026495850032</v>
          </cell>
          <cell r="I355">
            <v>4026495850049</v>
          </cell>
        </row>
        <row r="356">
          <cell r="A356">
            <v>11100139.01</v>
          </cell>
          <cell r="B356" t="str">
            <v>Marathon 700x28C</v>
          </cell>
          <cell r="C356" t="str">
            <v>28-622, aa-bk+rt, wire bead</v>
          </cell>
          <cell r="D356" t="str">
            <v>GreenGuard, Endurance</v>
          </cell>
          <cell r="E356">
            <v>23.05</v>
          </cell>
          <cell r="F356">
            <v>43</v>
          </cell>
          <cell r="G356">
            <v>25</v>
          </cell>
          <cell r="H356">
            <v>4026495850070</v>
          </cell>
          <cell r="I356">
            <v>4026495850087</v>
          </cell>
        </row>
        <row r="357">
          <cell r="A357">
            <v>11100141</v>
          </cell>
          <cell r="B357" t="str">
            <v>Marathon 700x32C</v>
          </cell>
          <cell r="C357" t="str">
            <v>32-622, aa-bk+rt, wire bead</v>
          </cell>
          <cell r="D357" t="str">
            <v>GreenGuard, Endurance</v>
          </cell>
          <cell r="E357">
            <v>23.05</v>
          </cell>
          <cell r="F357">
            <v>43</v>
          </cell>
          <cell r="G357">
            <v>25</v>
          </cell>
          <cell r="H357">
            <v>4026495627412</v>
          </cell>
          <cell r="I357">
            <v>4026495627429</v>
          </cell>
        </row>
        <row r="358">
          <cell r="A358">
            <v>11100007</v>
          </cell>
          <cell r="B358" t="str">
            <v>Marathon 700x35C</v>
          </cell>
          <cell r="C358" t="str">
            <v>37-622, aa-bk+rt, wire bead</v>
          </cell>
          <cell r="D358" t="str">
            <v>GreenGuard, Endurance</v>
          </cell>
          <cell r="E358">
            <v>23.05</v>
          </cell>
          <cell r="F358">
            <v>43</v>
          </cell>
          <cell r="G358">
            <v>25</v>
          </cell>
          <cell r="H358">
            <v>4026495627917</v>
          </cell>
          <cell r="I358">
            <v>4026495627924</v>
          </cell>
        </row>
        <row r="359">
          <cell r="A359">
            <v>11100005</v>
          </cell>
          <cell r="B359" t="str">
            <v>Marathon 700x38C</v>
          </cell>
          <cell r="C359" t="str">
            <v>40-622, aa-bk+rt, wire bead</v>
          </cell>
          <cell r="D359" t="str">
            <v>GreenGuard, Endurance</v>
          </cell>
          <cell r="E359">
            <v>23.05</v>
          </cell>
          <cell r="F359">
            <v>43</v>
          </cell>
          <cell r="G359">
            <v>25</v>
          </cell>
          <cell r="H359">
            <v>4026495627931</v>
          </cell>
          <cell r="I359">
            <v>4026495627948</v>
          </cell>
        </row>
        <row r="360">
          <cell r="A360">
            <v>11159242</v>
          </cell>
          <cell r="B360" t="str">
            <v>Marathon 700x44C</v>
          </cell>
          <cell r="C360" t="str">
            <v>44-622, aa-bk+rt, wire bead</v>
          </cell>
          <cell r="D360" t="str">
            <v>GreenGuard, Endurance</v>
          </cell>
          <cell r="E360">
            <v>23.05</v>
          </cell>
          <cell r="F360">
            <v>43</v>
          </cell>
          <cell r="G360">
            <v>25</v>
          </cell>
          <cell r="H360">
            <v>4026495890267</v>
          </cell>
          <cell r="I360">
            <v>4026495890274</v>
          </cell>
        </row>
        <row r="361">
          <cell r="A361">
            <v>11100140</v>
          </cell>
          <cell r="B361" t="str">
            <v>Marathon 700x45C</v>
          </cell>
          <cell r="C361" t="str">
            <v>47-622, aa-bk+rt, wire bead</v>
          </cell>
          <cell r="D361" t="str">
            <v>GreenGuard, Endurance</v>
          </cell>
          <cell r="E361">
            <v>23.05</v>
          </cell>
          <cell r="F361">
            <v>43</v>
          </cell>
          <cell r="G361">
            <v>25</v>
          </cell>
          <cell r="H361">
            <v>4026495627375</v>
          </cell>
          <cell r="I361">
            <v>4026495627382</v>
          </cell>
        </row>
        <row r="362">
          <cell r="A362">
            <v>11100613</v>
          </cell>
          <cell r="B362" t="str">
            <v>Marathon 700x50C</v>
          </cell>
          <cell r="C362" t="str">
            <v>50-622, aa-bk+rt, wire bead</v>
          </cell>
          <cell r="D362" t="str">
            <v>GreenGuard, Endurance</v>
          </cell>
          <cell r="E362">
            <v>26.34</v>
          </cell>
          <cell r="F362">
            <v>49</v>
          </cell>
          <cell r="G362">
            <v>25</v>
          </cell>
          <cell r="H362">
            <v>4026495698788</v>
          </cell>
          <cell r="I362">
            <v>4026495698795</v>
          </cell>
        </row>
        <row r="363">
          <cell r="A363">
            <v>11654055</v>
          </cell>
          <cell r="B363" t="str">
            <v>Marathon Almotion 27.5x2.15</v>
          </cell>
          <cell r="C363" t="str">
            <v>55-584 B/B-SK+RT, Folding</v>
          </cell>
          <cell r="D363" t="str">
            <v>V-Guard, ADX, Evo, HS603</v>
          </cell>
          <cell r="E363">
            <v>46.52</v>
          </cell>
          <cell r="F363">
            <v>86</v>
          </cell>
          <cell r="G363">
            <v>10</v>
          </cell>
          <cell r="H363">
            <v>4026495867054</v>
          </cell>
          <cell r="I363">
            <v>4026495867061</v>
          </cell>
        </row>
        <row r="364">
          <cell r="A364">
            <v>11654057</v>
          </cell>
          <cell r="B364" t="str">
            <v>Marathon Almotion 28x2.00</v>
          </cell>
          <cell r="C364" t="str">
            <v>50-622 B/B-SK+RT, Folding</v>
          </cell>
          <cell r="D364" t="str">
            <v>V-Guard, ADX, Evo, HS603</v>
          </cell>
          <cell r="E364">
            <v>46.52</v>
          </cell>
          <cell r="F364">
            <v>86</v>
          </cell>
          <cell r="G364">
            <v>10</v>
          </cell>
          <cell r="H364">
            <v>4026495867139</v>
          </cell>
          <cell r="I364">
            <v>4026495867146</v>
          </cell>
        </row>
        <row r="365">
          <cell r="A365">
            <v>11654059</v>
          </cell>
          <cell r="B365" t="str">
            <v>Marathon Almotion 28x2.00</v>
          </cell>
          <cell r="C365" t="str">
            <v>50-622 B/B-SK+RT, Folding</v>
          </cell>
          <cell r="D365" t="str">
            <v>RG, ADX, Evo, TL, MS, HS603</v>
          </cell>
          <cell r="E365">
            <v>46.52</v>
          </cell>
          <cell r="F365">
            <v>86</v>
          </cell>
          <cell r="G365">
            <v>10</v>
          </cell>
          <cell r="H365">
            <v>4026495867214</v>
          </cell>
          <cell r="I365">
            <v>4026495867221</v>
          </cell>
        </row>
        <row r="366">
          <cell r="A366">
            <v>11600594</v>
          </cell>
          <cell r="B366" t="str">
            <v>Marathon Almotion 28x2.00 ^</v>
          </cell>
          <cell r="C366" t="str">
            <v>50-622, bk-rt, folding</v>
          </cell>
          <cell r="D366" t="str">
            <v>OneStar, Dynamic Casing</v>
          </cell>
          <cell r="E366">
            <v>38</v>
          </cell>
          <cell r="F366">
            <v>70.3</v>
          </cell>
          <cell r="G366">
            <v>10</v>
          </cell>
          <cell r="H366">
            <v>4026495732826</v>
          </cell>
          <cell r="I366">
            <v>4026495732833</v>
          </cell>
        </row>
        <row r="367">
          <cell r="A367">
            <v>11654058</v>
          </cell>
          <cell r="B367" t="str">
            <v>Marathon Almotion 28x2.15</v>
          </cell>
          <cell r="C367" t="str">
            <v>55-622 B/B-SK+RT, Folding</v>
          </cell>
          <cell r="D367" t="str">
            <v>V-Guard, ADX, Evo, HS603</v>
          </cell>
          <cell r="E367">
            <v>46.52</v>
          </cell>
          <cell r="F367">
            <v>86</v>
          </cell>
          <cell r="G367">
            <v>10</v>
          </cell>
          <cell r="H367">
            <v>4026495867177</v>
          </cell>
          <cell r="I367">
            <v>4026495867184</v>
          </cell>
        </row>
        <row r="368">
          <cell r="A368">
            <v>11654060</v>
          </cell>
          <cell r="B368" t="str">
            <v>Marathon Almotion 28x2.15</v>
          </cell>
          <cell r="C368" t="str">
            <v>55-622 B/B-SK+RT, Folding</v>
          </cell>
          <cell r="D368" t="str">
            <v>RG, ADX, Evo, TL, MS, HS603</v>
          </cell>
          <cell r="E368">
            <v>46.52</v>
          </cell>
          <cell r="F368">
            <v>86</v>
          </cell>
          <cell r="G368">
            <v>10</v>
          </cell>
          <cell r="H368">
            <v>4026495867252</v>
          </cell>
          <cell r="I368">
            <v>4026495867269</v>
          </cell>
        </row>
        <row r="369">
          <cell r="A369">
            <v>11653993</v>
          </cell>
          <cell r="B369" t="str">
            <v>Marathon Almotion 28x2.15^</v>
          </cell>
          <cell r="C369" t="str">
            <v>55-622 B/B-SK+RT OSC</v>
          </cell>
          <cell r="D369" t="str">
            <v>Evo,  V-Guard, HS453</v>
          </cell>
          <cell r="E369">
            <v>43</v>
          </cell>
          <cell r="F369">
            <v>79.55</v>
          </cell>
          <cell r="G369">
            <v>10</v>
          </cell>
          <cell r="H369">
            <v>4026495856058</v>
          </cell>
          <cell r="I369">
            <v>4026495856065</v>
          </cell>
        </row>
        <row r="370">
          <cell r="A370">
            <v>11654056</v>
          </cell>
          <cell r="B370" t="str">
            <v>Marathon Almotion 700x38C</v>
          </cell>
          <cell r="C370" t="str">
            <v>40-622 B/B-SK+RT, Folding</v>
          </cell>
          <cell r="D370" t="str">
            <v>V-Guard, ADX, Evo, HS603</v>
          </cell>
          <cell r="E370">
            <v>46.52</v>
          </cell>
          <cell r="F370">
            <v>86</v>
          </cell>
          <cell r="G370">
            <v>10</v>
          </cell>
          <cell r="H370">
            <v>4026495867092</v>
          </cell>
          <cell r="I370">
            <v>4026495867108</v>
          </cell>
        </row>
        <row r="371">
          <cell r="A371">
            <v>11654230</v>
          </cell>
          <cell r="B371" t="str">
            <v>Marathon Almotion 700x38C</v>
          </cell>
          <cell r="C371" t="str">
            <v>40-622 B/B-SK+RT, TLE</v>
          </cell>
          <cell r="D371" t="str">
            <v>Microskin, ADX, Evo, HS603</v>
          </cell>
          <cell r="E371">
            <v>46.52</v>
          </cell>
          <cell r="F371">
            <v>86</v>
          </cell>
          <cell r="G371">
            <v>10</v>
          </cell>
          <cell r="H371">
            <v>4026495889728</v>
          </cell>
          <cell r="I371">
            <v>4026495889735</v>
          </cell>
        </row>
        <row r="372">
          <cell r="A372">
            <v>11159057</v>
          </cell>
          <cell r="B372" t="str">
            <v>Marathon E-Plus 27.5x2.0</v>
          </cell>
          <cell r="C372" t="str">
            <v>50-584 B/B+RT, Wire</v>
          </cell>
          <cell r="D372" t="str">
            <v>SmartGuard, ADX, Perf, HS498</v>
          </cell>
          <cell r="E372">
            <v>34.49</v>
          </cell>
          <cell r="F372">
            <v>63</v>
          </cell>
          <cell r="G372">
            <v>25</v>
          </cell>
          <cell r="H372">
            <v>4026495870979</v>
          </cell>
          <cell r="I372">
            <v>4026495870986</v>
          </cell>
        </row>
        <row r="373">
          <cell r="A373">
            <v>11159055</v>
          </cell>
          <cell r="B373" t="str">
            <v>Marathon E-Plus 28x2.00</v>
          </cell>
          <cell r="C373" t="str">
            <v>50-622 B/B+RT, Wire</v>
          </cell>
          <cell r="D373" t="str">
            <v>SmartGuard, ADX, Perf, HS498</v>
          </cell>
          <cell r="E373">
            <v>34.49</v>
          </cell>
          <cell r="F373">
            <v>63</v>
          </cell>
          <cell r="G373">
            <v>25</v>
          </cell>
          <cell r="H373">
            <v>4026495870931</v>
          </cell>
          <cell r="I373">
            <v>4026495870948</v>
          </cell>
        </row>
        <row r="374">
          <cell r="A374">
            <v>11159055.01</v>
          </cell>
          <cell r="B374" t="str">
            <v>Marathon E-Plus 28x2.00</v>
          </cell>
          <cell r="C374" t="str">
            <v>50-622 B/B+RT, Wire</v>
          </cell>
          <cell r="D374" t="str">
            <v>SmartGuard, ADX, Perf, HS498</v>
          </cell>
          <cell r="E374">
            <v>34.49</v>
          </cell>
          <cell r="F374">
            <v>63</v>
          </cell>
          <cell r="G374">
            <v>10</v>
          </cell>
          <cell r="H374">
            <v>4026495895675</v>
          </cell>
          <cell r="I374">
            <v>4026495895682</v>
          </cell>
        </row>
        <row r="375">
          <cell r="A375">
            <v>11159056.01</v>
          </cell>
          <cell r="B375" t="str">
            <v>Marathon E-Plus 28x2.15</v>
          </cell>
          <cell r="C375" t="str">
            <v>55-622 B/B+RT, Wire</v>
          </cell>
          <cell r="D375" t="str">
            <v>SmartGuard, ADX, Perf, HS498</v>
          </cell>
          <cell r="E375">
            <v>34.49</v>
          </cell>
          <cell r="F375">
            <v>63</v>
          </cell>
          <cell r="G375">
            <v>10</v>
          </cell>
          <cell r="H375">
            <v>4026495895712</v>
          </cell>
          <cell r="I375">
            <v>4026495895729</v>
          </cell>
        </row>
        <row r="376">
          <cell r="A376">
            <v>11159056</v>
          </cell>
          <cell r="B376" t="str">
            <v>Marathon E-Plus 28x2.15^</v>
          </cell>
          <cell r="C376" t="str">
            <v>55-622 B/B+RT, Wire</v>
          </cell>
          <cell r="D376" t="str">
            <v>SmartGuard, ADX, Perf, HS498</v>
          </cell>
          <cell r="E376">
            <v>34.49</v>
          </cell>
          <cell r="F376">
            <v>63</v>
          </cell>
          <cell r="G376">
            <v>25</v>
          </cell>
          <cell r="H376">
            <v>4026495870955</v>
          </cell>
          <cell r="I376">
            <v>4026495870962</v>
          </cell>
        </row>
        <row r="377">
          <cell r="A377">
            <v>11159077</v>
          </cell>
          <cell r="B377" t="str">
            <v>Marathon E-Plus 700x35C</v>
          </cell>
          <cell r="C377" t="str">
            <v>37-622 B/B+RT, Wire</v>
          </cell>
          <cell r="D377" t="str">
            <v>SmartGuard, ADX, Perf, HS498</v>
          </cell>
          <cell r="E377">
            <v>34.49</v>
          </cell>
          <cell r="F377">
            <v>63</v>
          </cell>
          <cell r="G377">
            <v>25</v>
          </cell>
          <cell r="H377">
            <v>4026495871013</v>
          </cell>
          <cell r="I377">
            <v>4026495871020</v>
          </cell>
        </row>
        <row r="378">
          <cell r="A378">
            <v>11159077.01</v>
          </cell>
          <cell r="B378" t="str">
            <v>Marathon E-Plus 700x35C</v>
          </cell>
          <cell r="C378" t="str">
            <v>37-622 B/B+RT, Wire</v>
          </cell>
          <cell r="D378" t="str">
            <v>SmartGuard, ADX, Perf, HS498</v>
          </cell>
          <cell r="E378">
            <v>34.49</v>
          </cell>
          <cell r="F378">
            <v>63</v>
          </cell>
          <cell r="G378">
            <v>10</v>
          </cell>
          <cell r="H378">
            <v>4026495895835</v>
          </cell>
          <cell r="I378">
            <v>4026495895842</v>
          </cell>
        </row>
        <row r="379">
          <cell r="A379">
            <v>11159053</v>
          </cell>
          <cell r="B379" t="str">
            <v>Marathon E-Plus 700x40C</v>
          </cell>
          <cell r="C379" t="str">
            <v>40-622 B/B+RT, Wire</v>
          </cell>
          <cell r="D379" t="str">
            <v>SmartGuard, ADX, Perf, HS498</v>
          </cell>
          <cell r="E379">
            <v>34.49</v>
          </cell>
          <cell r="F379">
            <v>63</v>
          </cell>
          <cell r="G379">
            <v>25</v>
          </cell>
          <cell r="H379">
            <v>4026495870917</v>
          </cell>
          <cell r="I379">
            <v>4026495870924</v>
          </cell>
        </row>
        <row r="380">
          <cell r="A380">
            <v>11159058.01</v>
          </cell>
          <cell r="B380" t="str">
            <v>Marathon E-Plus 700x45C</v>
          </cell>
          <cell r="C380" t="str">
            <v>47-622 B/B+RT, Wire</v>
          </cell>
          <cell r="D380" t="str">
            <v>SmartGuard, ADX, Perf, HS498</v>
          </cell>
          <cell r="E380">
            <v>34.49</v>
          </cell>
          <cell r="F380">
            <v>63</v>
          </cell>
          <cell r="G380">
            <v>10</v>
          </cell>
          <cell r="H380">
            <v>4026495895798</v>
          </cell>
          <cell r="I380">
            <v>4026495895804</v>
          </cell>
        </row>
        <row r="381">
          <cell r="A381">
            <v>11159058</v>
          </cell>
          <cell r="B381" t="str">
            <v>Marathon E-Plus 700x45C^</v>
          </cell>
          <cell r="C381" t="str">
            <v>47-622 B/B+RT, Wire</v>
          </cell>
          <cell r="D381" t="str">
            <v>SmartGuard, ADX, Perf, HS498</v>
          </cell>
          <cell r="E381">
            <v>34.49</v>
          </cell>
          <cell r="F381">
            <v>63</v>
          </cell>
          <cell r="G381">
            <v>25</v>
          </cell>
          <cell r="H381">
            <v>4026495870993</v>
          </cell>
          <cell r="I381">
            <v>4026495871006</v>
          </cell>
        </row>
        <row r="382">
          <cell r="A382">
            <v>11101341</v>
          </cell>
          <cell r="B382" t="str">
            <v>Marathon GT 365 20x1.50</v>
          </cell>
          <cell r="C382" t="str">
            <v>40-406, B/B+RT, wire, HS475</v>
          </cell>
          <cell r="D382" t="str">
            <v>Perf. DualGuard, FourSeasons</v>
          </cell>
          <cell r="E382">
            <v>19.940000000000001</v>
          </cell>
          <cell r="F382">
            <v>37</v>
          </cell>
          <cell r="G382">
            <v>25</v>
          </cell>
          <cell r="H382">
            <v>4026495836609</v>
          </cell>
          <cell r="I382">
            <v>4026495836616</v>
          </cell>
        </row>
        <row r="383">
          <cell r="A383">
            <v>11159243</v>
          </cell>
          <cell r="B383" t="str">
            <v>Marathon GT 365 20x2.15</v>
          </cell>
          <cell r="C383" t="str">
            <v>55-406, B/B+RT, wire, HS475</v>
          </cell>
          <cell r="D383" t="str">
            <v>Perf. DualGuard, FourSeasons</v>
          </cell>
          <cell r="E383">
            <v>21.6</v>
          </cell>
          <cell r="F383">
            <v>40</v>
          </cell>
          <cell r="G383">
            <v>25</v>
          </cell>
          <cell r="H383">
            <v>4026495889889</v>
          </cell>
          <cell r="I383">
            <v>4026495889896</v>
          </cell>
        </row>
        <row r="384">
          <cell r="A384">
            <v>11101203</v>
          </cell>
          <cell r="B384" t="str">
            <v>Marathon GT 365 26x2.00</v>
          </cell>
          <cell r="C384" t="str">
            <v>50-559, B/B+RT, wire, HS475</v>
          </cell>
          <cell r="D384" t="str">
            <v>Perf. DualGuard, FourSeasons</v>
          </cell>
          <cell r="E384">
            <v>28.25</v>
          </cell>
          <cell r="F384">
            <v>52</v>
          </cell>
          <cell r="G384">
            <v>25</v>
          </cell>
          <cell r="H384">
            <v>4026495797726</v>
          </cell>
          <cell r="I384">
            <v>4026495797733</v>
          </cell>
        </row>
        <row r="385">
          <cell r="A385">
            <v>11159245</v>
          </cell>
          <cell r="B385" t="str">
            <v>Marathon GT 365 26x2.15</v>
          </cell>
          <cell r="C385" t="str">
            <v>55-559, B/B+RT, wire, HS475</v>
          </cell>
          <cell r="D385" t="str">
            <v>Perf. DualGuard, FourSeasons</v>
          </cell>
          <cell r="E385">
            <v>28.25</v>
          </cell>
          <cell r="F385">
            <v>52</v>
          </cell>
          <cell r="G385">
            <v>25</v>
          </cell>
          <cell r="H385">
            <v>4026495889902</v>
          </cell>
          <cell r="I385">
            <v>4026495889919</v>
          </cell>
        </row>
        <row r="386">
          <cell r="A386">
            <v>11101343</v>
          </cell>
          <cell r="B386" t="str">
            <v>Marathon GT 365 28x2.00</v>
          </cell>
          <cell r="C386" t="str">
            <v>50-622, B/B+RT, wire, HS475</v>
          </cell>
          <cell r="D386" t="str">
            <v>Perf. DualGuard, FourSeasons</v>
          </cell>
          <cell r="E386">
            <v>28.25</v>
          </cell>
          <cell r="F386">
            <v>52</v>
          </cell>
          <cell r="G386">
            <v>25</v>
          </cell>
          <cell r="H386">
            <v>4026495836685</v>
          </cell>
          <cell r="I386">
            <v>4026495836692</v>
          </cell>
        </row>
        <row r="387">
          <cell r="A387">
            <v>11159246</v>
          </cell>
          <cell r="B387" t="str">
            <v>Marathon GT 365 29x2.15</v>
          </cell>
          <cell r="C387" t="str">
            <v>55-622, B/B+RT, wire, HS475</v>
          </cell>
          <cell r="D387" t="str">
            <v>Perf. DualGuard, FourSeasons</v>
          </cell>
          <cell r="E387">
            <v>28.25</v>
          </cell>
          <cell r="F387">
            <v>52</v>
          </cell>
          <cell r="G387">
            <v>25</v>
          </cell>
          <cell r="H387">
            <v>4026495889940</v>
          </cell>
          <cell r="I387">
            <v>4026495889957</v>
          </cell>
        </row>
        <row r="388">
          <cell r="A388">
            <v>11101204</v>
          </cell>
          <cell r="B388" t="str">
            <v>Marathon GT 365 700x35C</v>
          </cell>
          <cell r="C388" t="str">
            <v>37-622, B/B+RT, wire, HS475</v>
          </cell>
          <cell r="D388" t="str">
            <v>Perf. DualGuard, FourSeasons</v>
          </cell>
          <cell r="E388">
            <v>28.25</v>
          </cell>
          <cell r="F388">
            <v>52</v>
          </cell>
          <cell r="G388">
            <v>25</v>
          </cell>
          <cell r="H388">
            <v>4026495797740</v>
          </cell>
          <cell r="I388">
            <v>4026495797757</v>
          </cell>
        </row>
        <row r="389">
          <cell r="A389">
            <v>11101205</v>
          </cell>
          <cell r="B389" t="str">
            <v>Marathon GT 365 700x38C</v>
          </cell>
          <cell r="C389" t="str">
            <v>40-622, B/B+RT, wire, HS475</v>
          </cell>
          <cell r="D389" t="str">
            <v>Perf. DualGuard, FourSeasons</v>
          </cell>
          <cell r="E389">
            <v>28.25</v>
          </cell>
          <cell r="F389">
            <v>52</v>
          </cell>
          <cell r="G389">
            <v>25</v>
          </cell>
          <cell r="H389">
            <v>4026495797764</v>
          </cell>
          <cell r="I389">
            <v>4026495797771</v>
          </cell>
        </row>
        <row r="390">
          <cell r="A390">
            <v>11101342</v>
          </cell>
          <cell r="B390" t="str">
            <v>Marathon GT 365 700x45C</v>
          </cell>
          <cell r="C390" t="str">
            <v>47-622, B/B+RT, wire, HS475</v>
          </cell>
          <cell r="D390" t="str">
            <v>Perf. DualGuard, FourSeasons</v>
          </cell>
          <cell r="E390">
            <v>28.25</v>
          </cell>
          <cell r="F390">
            <v>52</v>
          </cell>
          <cell r="G390">
            <v>25</v>
          </cell>
          <cell r="H390">
            <v>4026495836647</v>
          </cell>
          <cell r="I390">
            <v>4026495836654</v>
          </cell>
        </row>
        <row r="391">
          <cell r="A391">
            <v>11101119</v>
          </cell>
          <cell r="B391" t="str">
            <v>Marathon GT 700x50C ^</v>
          </cell>
          <cell r="C391" t="str">
            <v>50-622, b-b-sk, wire bead</v>
          </cell>
          <cell r="D391" t="str">
            <v>Dual Guard, Endurance, E-50</v>
          </cell>
          <cell r="E391">
            <v>25</v>
          </cell>
          <cell r="F391">
            <v>46.25</v>
          </cell>
          <cell r="G391">
            <v>25</v>
          </cell>
          <cell r="H391" t="str">
            <v>4026495787789</v>
          </cell>
          <cell r="I391" t="str">
            <v>4026495787796</v>
          </cell>
        </row>
        <row r="392">
          <cell r="A392">
            <v>11100307</v>
          </cell>
          <cell r="B392" t="str">
            <v>Marathon Mondial 26x2.00</v>
          </cell>
          <cell r="C392" t="str">
            <v>50-559, bk-sk-rt, wire bead</v>
          </cell>
          <cell r="D392" t="str">
            <v>RaceGuard, Endurance</v>
          </cell>
          <cell r="E392">
            <v>23.26</v>
          </cell>
          <cell r="F392">
            <v>44</v>
          </cell>
          <cell r="G392">
            <v>25</v>
          </cell>
          <cell r="H392">
            <v>4026495644310</v>
          </cell>
          <cell r="I392">
            <v>4026495644327</v>
          </cell>
        </row>
        <row r="393">
          <cell r="A393">
            <v>11600244.029999999</v>
          </cell>
          <cell r="B393" t="str">
            <v>Marathon Mondial 26x2.00</v>
          </cell>
          <cell r="C393" t="str">
            <v>50-559, bk-sk-rt, folding</v>
          </cell>
          <cell r="D393" t="str">
            <v>Double Defense, TravelStar</v>
          </cell>
          <cell r="E393">
            <v>46.52</v>
          </cell>
          <cell r="F393">
            <v>86</v>
          </cell>
          <cell r="G393">
            <v>10</v>
          </cell>
          <cell r="H393">
            <v>4026495872676</v>
          </cell>
          <cell r="I393">
            <v>4026495872683</v>
          </cell>
        </row>
        <row r="394">
          <cell r="A394">
            <v>11600785.01</v>
          </cell>
          <cell r="B394" t="str">
            <v>Marathon Mondial 27.5x2.00</v>
          </cell>
          <cell r="C394" t="str">
            <v>50-584, bk-sk-rt, folding</v>
          </cell>
          <cell r="D394" t="str">
            <v>Double Defense, TravelStar</v>
          </cell>
          <cell r="E394">
            <v>46.52</v>
          </cell>
          <cell r="F394">
            <v>86</v>
          </cell>
          <cell r="G394">
            <v>10</v>
          </cell>
          <cell r="H394">
            <v>4026495872812</v>
          </cell>
          <cell r="I394">
            <v>4026495872829</v>
          </cell>
        </row>
        <row r="395">
          <cell r="A395">
            <v>11600379.029999999</v>
          </cell>
          <cell r="B395" t="str">
            <v>Marathon Mondial 28x2.00</v>
          </cell>
          <cell r="C395" t="str">
            <v>50-622, bk-sk-rt, folding</v>
          </cell>
          <cell r="D395" t="str">
            <v>Double Defense, TravelStar</v>
          </cell>
          <cell r="E395">
            <v>46.52</v>
          </cell>
          <cell r="F395">
            <v>86</v>
          </cell>
          <cell r="G395">
            <v>10</v>
          </cell>
          <cell r="H395">
            <v>4026495872775</v>
          </cell>
          <cell r="I395">
            <v>4026495872782</v>
          </cell>
        </row>
        <row r="396">
          <cell r="A396">
            <v>11100308</v>
          </cell>
          <cell r="B396" t="str">
            <v>Marathon Mondial 700x35C</v>
          </cell>
          <cell r="C396" t="str">
            <v>37-622, bk-sk-rt, wire bead</v>
          </cell>
          <cell r="D396" t="str">
            <v>RaceGuard, Endurance</v>
          </cell>
          <cell r="E396">
            <v>23.26</v>
          </cell>
          <cell r="F396">
            <v>44</v>
          </cell>
          <cell r="G396">
            <v>25</v>
          </cell>
          <cell r="H396">
            <v>4026495644433</v>
          </cell>
          <cell r="I396">
            <v>4026495644440</v>
          </cell>
        </row>
        <row r="397">
          <cell r="A397">
            <v>11600246.029999999</v>
          </cell>
          <cell r="B397" t="str">
            <v>Marathon Mondial 700x35C</v>
          </cell>
          <cell r="C397" t="str">
            <v>37-622, bk-sk-rt, folding</v>
          </cell>
          <cell r="D397" t="str">
            <v>DD, V-Guard, TravelStar</v>
          </cell>
          <cell r="E397">
            <v>46.52</v>
          </cell>
          <cell r="F397">
            <v>86</v>
          </cell>
          <cell r="G397">
            <v>10</v>
          </cell>
          <cell r="H397">
            <v>4026495872713</v>
          </cell>
          <cell r="I397">
            <v>4026495872720</v>
          </cell>
        </row>
        <row r="398">
          <cell r="A398">
            <v>11100309</v>
          </cell>
          <cell r="B398" t="str">
            <v>Marathon Mondial 700x40C</v>
          </cell>
          <cell r="C398" t="str">
            <v>42-622, bk-sk-rt, wire bead</v>
          </cell>
          <cell r="D398" t="str">
            <v>RaceGuard, Endurance</v>
          </cell>
          <cell r="E398">
            <v>23.26</v>
          </cell>
          <cell r="F398">
            <v>44</v>
          </cell>
          <cell r="G398">
            <v>25</v>
          </cell>
          <cell r="H398">
            <v>4026495644471</v>
          </cell>
          <cell r="I398">
            <v>4026495644488</v>
          </cell>
        </row>
        <row r="399">
          <cell r="A399">
            <v>11600243.029999999</v>
          </cell>
          <cell r="B399" t="str">
            <v>Marathon Mondial 700x40C</v>
          </cell>
          <cell r="C399" t="str">
            <v>42-622, bk-sk-rt, folding</v>
          </cell>
          <cell r="D399" t="str">
            <v>Double Defense, TravelStar</v>
          </cell>
          <cell r="E399">
            <v>46.52</v>
          </cell>
          <cell r="F399">
            <v>86</v>
          </cell>
          <cell r="G399">
            <v>10</v>
          </cell>
          <cell r="H399">
            <v>4026495872638</v>
          </cell>
          <cell r="I399">
            <v>4026495872645</v>
          </cell>
        </row>
        <row r="400">
          <cell r="A400">
            <v>11101344</v>
          </cell>
          <cell r="B400" t="str">
            <v>Marathon Mondial 700x45C</v>
          </cell>
          <cell r="C400" t="str">
            <v>47-622, B/B-SK+RT, wire bead</v>
          </cell>
          <cell r="D400" t="str">
            <v>RaceGuard, EC, HS428</v>
          </cell>
          <cell r="E400">
            <v>24.92</v>
          </cell>
          <cell r="F400">
            <v>47</v>
          </cell>
          <cell r="G400">
            <v>25</v>
          </cell>
          <cell r="H400">
            <v>4026495836722</v>
          </cell>
          <cell r="I400">
            <v>4026495836739</v>
          </cell>
        </row>
        <row r="401">
          <cell r="A401">
            <v>11100756</v>
          </cell>
          <cell r="B401" t="str">
            <v>Marathon Plus 16x1.35</v>
          </cell>
          <cell r="C401" t="str">
            <v>35-349 bk-rflx-tw, wire bead</v>
          </cell>
          <cell r="D401" t="str">
            <v>SmartGuard, Endurance HS440</v>
          </cell>
          <cell r="E401">
            <v>26.58</v>
          </cell>
          <cell r="F401">
            <v>49</v>
          </cell>
          <cell r="G401">
            <v>25</v>
          </cell>
          <cell r="H401">
            <v>4026495720144</v>
          </cell>
          <cell r="I401">
            <v>4026495720151</v>
          </cell>
        </row>
        <row r="402">
          <cell r="A402">
            <v>11100757</v>
          </cell>
          <cell r="B402" t="str">
            <v>Marathon Plus 20x1.35</v>
          </cell>
          <cell r="C402" t="str">
            <v>35-406 bk-rflx-tw, wire bead</v>
          </cell>
          <cell r="D402" t="str">
            <v>SmartGuard, Endurance HS440</v>
          </cell>
          <cell r="E402">
            <v>26.58</v>
          </cell>
          <cell r="F402">
            <v>49</v>
          </cell>
          <cell r="G402">
            <v>25</v>
          </cell>
          <cell r="H402">
            <v>4026495720182</v>
          </cell>
          <cell r="I402">
            <v>4026495720199</v>
          </cell>
        </row>
        <row r="403">
          <cell r="A403">
            <v>11100758</v>
          </cell>
          <cell r="B403" t="str">
            <v>Marathon Plus 20x1.75</v>
          </cell>
          <cell r="C403" t="str">
            <v>47-406 bk-rflx-tw, wire bead</v>
          </cell>
          <cell r="D403" t="str">
            <v>SmartGuard, Endurance HS440</v>
          </cell>
          <cell r="E403">
            <v>26.58</v>
          </cell>
          <cell r="F403">
            <v>49</v>
          </cell>
          <cell r="G403">
            <v>25</v>
          </cell>
          <cell r="H403">
            <v>4026495720229</v>
          </cell>
          <cell r="I403">
            <v>4026495720236</v>
          </cell>
        </row>
        <row r="404">
          <cell r="A404">
            <v>11100759</v>
          </cell>
          <cell r="B404" t="str">
            <v>Marathon Plus 24x1.75</v>
          </cell>
          <cell r="C404" t="str">
            <v>47-507 bk-rflx-tw, wire bead</v>
          </cell>
          <cell r="D404" t="str">
            <v>SmartGuard, Endurance HS440</v>
          </cell>
          <cell r="E404">
            <v>26.58</v>
          </cell>
          <cell r="F404">
            <v>49</v>
          </cell>
          <cell r="G404">
            <v>25</v>
          </cell>
          <cell r="H404">
            <v>4026495720267</v>
          </cell>
          <cell r="I404">
            <v>4026495720274</v>
          </cell>
        </row>
        <row r="405">
          <cell r="A405">
            <v>11100760</v>
          </cell>
          <cell r="B405" t="str">
            <v>Marathon Plus 26x1.35</v>
          </cell>
          <cell r="C405" t="str">
            <v>35-559 bk-rflx-tw, wire bead</v>
          </cell>
          <cell r="D405" t="str">
            <v>SmartGuard, Endurance HS440</v>
          </cell>
          <cell r="E405">
            <v>31.57</v>
          </cell>
          <cell r="F405">
            <v>58</v>
          </cell>
          <cell r="G405">
            <v>25</v>
          </cell>
          <cell r="H405">
            <v>4026495720304</v>
          </cell>
          <cell r="I405">
            <v>4026495720311</v>
          </cell>
        </row>
        <row r="406">
          <cell r="A406">
            <v>11100761</v>
          </cell>
          <cell r="B406" t="str">
            <v>Marathon Plus 26x1.50</v>
          </cell>
          <cell r="C406" t="str">
            <v>40-559 bk-rflx-tw, wire bead</v>
          </cell>
          <cell r="D406" t="str">
            <v>SmartGuard, Endurance HS440</v>
          </cell>
          <cell r="E406">
            <v>31.57</v>
          </cell>
          <cell r="F406">
            <v>58</v>
          </cell>
          <cell r="G406">
            <v>25</v>
          </cell>
          <cell r="H406">
            <v>4026495720342</v>
          </cell>
          <cell r="I406">
            <v>4026495720359</v>
          </cell>
        </row>
        <row r="407">
          <cell r="A407">
            <v>11100762</v>
          </cell>
          <cell r="B407" t="str">
            <v>Marathon Plus 26x1.75</v>
          </cell>
          <cell r="C407" t="str">
            <v>47-559 bk-rflx-tw, wire bead</v>
          </cell>
          <cell r="D407" t="str">
            <v>SmartGuard, Endurance HS440</v>
          </cell>
          <cell r="E407">
            <v>31.57</v>
          </cell>
          <cell r="F407">
            <v>58</v>
          </cell>
          <cell r="G407">
            <v>25</v>
          </cell>
          <cell r="H407">
            <v>4026495720380</v>
          </cell>
          <cell r="I407">
            <v>4026495720397</v>
          </cell>
        </row>
        <row r="408">
          <cell r="A408">
            <v>11100764</v>
          </cell>
          <cell r="B408" t="str">
            <v>Marathon Plus 26x1-3/8</v>
          </cell>
          <cell r="C408" t="str">
            <v>37-590 bk-rflx-tw, wire bead</v>
          </cell>
          <cell r="D408" t="str">
            <v>SmartGuard, Endurance HS440</v>
          </cell>
          <cell r="E408">
            <v>31.57</v>
          </cell>
          <cell r="F408">
            <v>58</v>
          </cell>
          <cell r="G408">
            <v>25</v>
          </cell>
          <cell r="H408">
            <v>4026495720465</v>
          </cell>
          <cell r="I408">
            <v>4026495720472</v>
          </cell>
        </row>
        <row r="409">
          <cell r="A409">
            <v>11100765</v>
          </cell>
          <cell r="B409" t="str">
            <v>Marathon Plus 26x1-5/8</v>
          </cell>
          <cell r="C409" t="str">
            <v>42-590 bk-rflx-tw, wire bead</v>
          </cell>
          <cell r="D409" t="str">
            <v>SmartGuard, Endurance HS440</v>
          </cell>
          <cell r="E409">
            <v>31.57</v>
          </cell>
          <cell r="F409">
            <v>58</v>
          </cell>
          <cell r="G409">
            <v>25</v>
          </cell>
          <cell r="H409">
            <v>4026495720502</v>
          </cell>
          <cell r="I409">
            <v>4026495720519</v>
          </cell>
        </row>
        <row r="410">
          <cell r="A410">
            <v>11100763</v>
          </cell>
          <cell r="B410" t="str">
            <v>Marathon Plus 26x2.00</v>
          </cell>
          <cell r="C410" t="str">
            <v>50-559 bk-rflx-tw, wire bead</v>
          </cell>
          <cell r="D410" t="str">
            <v>SmartGuard, Endurance HS440</v>
          </cell>
          <cell r="E410">
            <v>31.57</v>
          </cell>
          <cell r="F410">
            <v>58</v>
          </cell>
          <cell r="G410">
            <v>25</v>
          </cell>
          <cell r="H410">
            <v>4026495720427</v>
          </cell>
          <cell r="I410">
            <v>4026495720434</v>
          </cell>
        </row>
        <row r="411">
          <cell r="A411">
            <v>11100881</v>
          </cell>
          <cell r="B411" t="str">
            <v>Marathon Plus 27.5x1.50</v>
          </cell>
          <cell r="C411" t="str">
            <v>40-584 bk-rflx-tw, wire bead</v>
          </cell>
          <cell r="D411" t="str">
            <v>SmartGuard, Endurance HS440</v>
          </cell>
          <cell r="E411">
            <v>31.57</v>
          </cell>
          <cell r="F411">
            <v>58</v>
          </cell>
          <cell r="G411">
            <v>25</v>
          </cell>
          <cell r="H411">
            <v>4026495740081</v>
          </cell>
          <cell r="I411">
            <v>4026495740098</v>
          </cell>
        </row>
        <row r="412">
          <cell r="A412">
            <v>11100772</v>
          </cell>
          <cell r="B412" t="str">
            <v>Marathon Plus 28x1-1/2</v>
          </cell>
          <cell r="C412" t="str">
            <v>40-635 bk-rflx-tw, wire bead</v>
          </cell>
          <cell r="D412" t="str">
            <v>SmartGuard, Endurance HS440</v>
          </cell>
          <cell r="E412">
            <v>31.57</v>
          </cell>
          <cell r="F412">
            <v>58</v>
          </cell>
          <cell r="G412">
            <v>25</v>
          </cell>
          <cell r="H412">
            <v>4026495720786</v>
          </cell>
          <cell r="I412">
            <v>4026495720793</v>
          </cell>
        </row>
        <row r="413">
          <cell r="A413">
            <v>11100766.01</v>
          </cell>
          <cell r="B413" t="str">
            <v>Marathon Plus 700x25C</v>
          </cell>
          <cell r="C413" t="str">
            <v>25-622 bk-rflx-tw, wire bead</v>
          </cell>
          <cell r="D413" t="str">
            <v>SmartGuard, Endurance HS440</v>
          </cell>
          <cell r="E413">
            <v>31.57</v>
          </cell>
          <cell r="F413">
            <v>58</v>
          </cell>
          <cell r="G413">
            <v>25</v>
          </cell>
          <cell r="H413">
            <v>4026495850117</v>
          </cell>
          <cell r="I413">
            <v>4026495850124</v>
          </cell>
        </row>
        <row r="414">
          <cell r="A414">
            <v>11100767.01</v>
          </cell>
          <cell r="B414" t="str">
            <v>Marathon Plus 700x28C</v>
          </cell>
          <cell r="C414" t="str">
            <v>28-622 bk-rflx-tw, wire bead</v>
          </cell>
          <cell r="D414" t="str">
            <v>SmartGuard, Endurance HS440</v>
          </cell>
          <cell r="E414">
            <v>31.57</v>
          </cell>
          <cell r="F414">
            <v>58</v>
          </cell>
          <cell r="G414">
            <v>25</v>
          </cell>
          <cell r="H414">
            <v>4026495850155</v>
          </cell>
          <cell r="I414">
            <v>4026495850162</v>
          </cell>
        </row>
        <row r="415">
          <cell r="A415">
            <v>11100768</v>
          </cell>
          <cell r="B415" t="str">
            <v>Marathon Plus 700x32C</v>
          </cell>
          <cell r="C415" t="str">
            <v>32-622 bk-rflx-tw, wire bead</v>
          </cell>
          <cell r="D415" t="str">
            <v>SmartGuard, Endurance HS440</v>
          </cell>
          <cell r="E415">
            <v>31.57</v>
          </cell>
          <cell r="F415">
            <v>58</v>
          </cell>
          <cell r="G415">
            <v>25</v>
          </cell>
          <cell r="H415">
            <v>4026495720625</v>
          </cell>
          <cell r="I415">
            <v>4026495720632</v>
          </cell>
        </row>
        <row r="416">
          <cell r="A416">
            <v>11100769</v>
          </cell>
          <cell r="B416" t="str">
            <v>Marathon Plus 700x35C</v>
          </cell>
          <cell r="C416" t="str">
            <v>37-622 bk-rflx-tw, wire bead</v>
          </cell>
          <cell r="D416" t="str">
            <v>SmartGuard, Endurance HS440</v>
          </cell>
          <cell r="E416">
            <v>31.57</v>
          </cell>
          <cell r="F416">
            <v>58</v>
          </cell>
          <cell r="G416">
            <v>25</v>
          </cell>
          <cell r="H416">
            <v>4026495720663</v>
          </cell>
          <cell r="I416">
            <v>4026495720670</v>
          </cell>
        </row>
        <row r="417">
          <cell r="A417">
            <v>11100770</v>
          </cell>
          <cell r="B417" t="str">
            <v>Marathon Plus 700x38C</v>
          </cell>
          <cell r="C417" t="str">
            <v>40-622 bk-rflx-tw, wire bead</v>
          </cell>
          <cell r="D417" t="str">
            <v>SmartGuard, Endurance HS440</v>
          </cell>
          <cell r="E417">
            <v>31.57</v>
          </cell>
          <cell r="F417">
            <v>58</v>
          </cell>
          <cell r="G417">
            <v>25</v>
          </cell>
          <cell r="H417">
            <v>4026495720700</v>
          </cell>
          <cell r="I417">
            <v>4026495720717</v>
          </cell>
        </row>
        <row r="418">
          <cell r="A418">
            <v>11100771</v>
          </cell>
          <cell r="B418" t="str">
            <v>Marathon Plus 700x45C</v>
          </cell>
          <cell r="C418" t="str">
            <v>47-622 bk-rflx-tw, wire bead</v>
          </cell>
          <cell r="D418" t="str">
            <v>SmartGuard, Endurance HS440</v>
          </cell>
          <cell r="E418">
            <v>31.57</v>
          </cell>
          <cell r="F418">
            <v>58</v>
          </cell>
          <cell r="G418">
            <v>25</v>
          </cell>
          <cell r="H418">
            <v>4026495720748</v>
          </cell>
          <cell r="I418">
            <v>4026495720755</v>
          </cell>
        </row>
        <row r="419">
          <cell r="A419">
            <v>11101005</v>
          </cell>
          <cell r="B419" t="str">
            <v>Marathon Plus MTB 26x2.10</v>
          </cell>
          <cell r="C419" t="str">
            <v>54-559 B/B+RT HS468</v>
          </cell>
          <cell r="D419" t="str">
            <v>SmartGuard, Dual Compound</v>
          </cell>
          <cell r="E419">
            <v>34.89</v>
          </cell>
          <cell r="F419">
            <v>64</v>
          </cell>
          <cell r="G419">
            <v>25</v>
          </cell>
          <cell r="H419">
            <v>4026495766005</v>
          </cell>
          <cell r="I419">
            <v>4026495766012</v>
          </cell>
        </row>
        <row r="420">
          <cell r="A420">
            <v>11101212</v>
          </cell>
          <cell r="B420" t="str">
            <v>Marathon Plus MTB 26x2.25</v>
          </cell>
          <cell r="C420" t="str">
            <v>57-559 B/B+RT HS468</v>
          </cell>
          <cell r="D420" t="str">
            <v>SmartGuard, Dual Compound</v>
          </cell>
          <cell r="E420">
            <v>34.89</v>
          </cell>
          <cell r="F420">
            <v>64</v>
          </cell>
          <cell r="G420">
            <v>25</v>
          </cell>
          <cell r="H420">
            <v>4026495798709</v>
          </cell>
          <cell r="I420">
            <v>4026495798716</v>
          </cell>
        </row>
        <row r="421">
          <cell r="A421">
            <v>11101024</v>
          </cell>
          <cell r="B421" t="str">
            <v>Marathon Plus MTB 27.5x2.10</v>
          </cell>
          <cell r="C421" t="str">
            <v>54-584 B/B+RT HS468</v>
          </cell>
          <cell r="D421" t="str">
            <v>SmartGuard, Dual Compound</v>
          </cell>
          <cell r="E421">
            <v>34.89</v>
          </cell>
          <cell r="F421">
            <v>64</v>
          </cell>
          <cell r="G421">
            <v>25</v>
          </cell>
          <cell r="H421">
            <v>4026495771788</v>
          </cell>
          <cell r="I421">
            <v>4026495771795</v>
          </cell>
        </row>
        <row r="422">
          <cell r="A422">
            <v>11101213</v>
          </cell>
          <cell r="B422" t="str">
            <v>Marathon Plus MTB 27.5x2.25</v>
          </cell>
          <cell r="C422" t="str">
            <v>57-584 B/B+RT HS468</v>
          </cell>
          <cell r="D422" t="str">
            <v>SmartGuard, Dual Compound</v>
          </cell>
          <cell r="E422">
            <v>34.89</v>
          </cell>
          <cell r="F422">
            <v>64</v>
          </cell>
          <cell r="G422">
            <v>25</v>
          </cell>
          <cell r="H422">
            <v>4026495798747</v>
          </cell>
          <cell r="I422">
            <v>4026495798754</v>
          </cell>
        </row>
        <row r="423">
          <cell r="A423">
            <v>11101025</v>
          </cell>
          <cell r="B423" t="str">
            <v>Marathon Plus MTB 29x2.10</v>
          </cell>
          <cell r="C423" t="str">
            <v>54-622 B/B+RT HS468</v>
          </cell>
          <cell r="D423" t="str">
            <v>SmartGuard, Dual Compound</v>
          </cell>
          <cell r="E423">
            <v>34.89</v>
          </cell>
          <cell r="F423">
            <v>64</v>
          </cell>
          <cell r="G423">
            <v>25</v>
          </cell>
          <cell r="H423">
            <v>4026495771825</v>
          </cell>
          <cell r="I423">
            <v>4026495771832</v>
          </cell>
        </row>
        <row r="424">
          <cell r="A424">
            <v>11101334</v>
          </cell>
          <cell r="B424" t="str">
            <v>Marathon Plus MTB 29x2.25</v>
          </cell>
          <cell r="C424" t="str">
            <v>57-622 B/B+RT HS468</v>
          </cell>
          <cell r="D424" t="str">
            <v>SmartGuard, Dual Compound</v>
          </cell>
          <cell r="E424">
            <v>34.89</v>
          </cell>
          <cell r="F424">
            <v>64</v>
          </cell>
          <cell r="G424">
            <v>25</v>
          </cell>
          <cell r="H424">
            <v>4026495834988</v>
          </cell>
          <cell r="I424">
            <v>4026495834995</v>
          </cell>
        </row>
        <row r="425">
          <cell r="A425">
            <v>11131404</v>
          </cell>
          <cell r="B425" t="str">
            <v>Marathon Plus Tour 26x1.75</v>
          </cell>
          <cell r="C425" t="str">
            <v>47-559, bk/sk+rt, wire bead</v>
          </cell>
          <cell r="D425" t="str">
            <v>SmartGuard Endurance E-25</v>
          </cell>
          <cell r="E425">
            <v>31.57</v>
          </cell>
          <cell r="F425">
            <v>58</v>
          </cell>
          <cell r="G425">
            <v>25</v>
          </cell>
          <cell r="H425">
            <v>4026495492133</v>
          </cell>
          <cell r="I425">
            <v>4026495492140</v>
          </cell>
        </row>
        <row r="426">
          <cell r="A426">
            <v>11132404</v>
          </cell>
          <cell r="B426" t="str">
            <v>Marathon Plus Tour 26x2.00</v>
          </cell>
          <cell r="C426" t="str">
            <v>50-559, bk/sk+rt, wire bead</v>
          </cell>
          <cell r="D426" t="str">
            <v>SmartGuard Endurance E-25</v>
          </cell>
          <cell r="E426">
            <v>31.57</v>
          </cell>
          <cell r="F426">
            <v>58</v>
          </cell>
          <cell r="G426">
            <v>25</v>
          </cell>
          <cell r="H426">
            <v>4026495492157</v>
          </cell>
          <cell r="I426">
            <v>4026495492164</v>
          </cell>
        </row>
        <row r="427">
          <cell r="A427">
            <v>11149404</v>
          </cell>
          <cell r="B427" t="str">
            <v>Marathon Plus Tour 700x35C</v>
          </cell>
          <cell r="C427" t="str">
            <v>37-622, bk/sk+rt, wire bead</v>
          </cell>
          <cell r="D427" t="str">
            <v>SmartGuard Endurance E-25</v>
          </cell>
          <cell r="E427">
            <v>31.57</v>
          </cell>
          <cell r="F427">
            <v>58</v>
          </cell>
          <cell r="G427">
            <v>25</v>
          </cell>
          <cell r="H427">
            <v>4026495492171</v>
          </cell>
          <cell r="I427">
            <v>4026495492188</v>
          </cell>
        </row>
        <row r="428">
          <cell r="A428">
            <v>11150405</v>
          </cell>
          <cell r="B428" t="str">
            <v>Marathon Plus Tour 700x40C</v>
          </cell>
          <cell r="C428" t="str">
            <v>42-622, bk/sk+rt, wire bead</v>
          </cell>
          <cell r="D428" t="str">
            <v>SmartGuard Endurance E-25</v>
          </cell>
          <cell r="E428">
            <v>31.57</v>
          </cell>
          <cell r="F428">
            <v>58</v>
          </cell>
          <cell r="G428">
            <v>25</v>
          </cell>
          <cell r="H428">
            <v>4026495492195</v>
          </cell>
          <cell r="I428">
            <v>4026495492201</v>
          </cell>
        </row>
        <row r="429">
          <cell r="A429">
            <v>11101057</v>
          </cell>
          <cell r="B429" t="str">
            <v>Marathon Plus Tour 700x45</v>
          </cell>
          <cell r="C429" t="str">
            <v>47-622, bk/sk+rt, wire bead</v>
          </cell>
          <cell r="D429" t="str">
            <v>SmartGuard Endurance E-25</v>
          </cell>
          <cell r="E429">
            <v>31.57</v>
          </cell>
          <cell r="F429">
            <v>58</v>
          </cell>
          <cell r="G429">
            <v>25</v>
          </cell>
          <cell r="H429">
            <v>4026495778763</v>
          </cell>
          <cell r="I429">
            <v>4026495778770</v>
          </cell>
        </row>
        <row r="430">
          <cell r="A430">
            <v>11100295</v>
          </cell>
          <cell r="B430" t="str">
            <v>Marathon Racer 18x1.50</v>
          </cell>
          <cell r="C430" t="str">
            <v>40-355, bk+rt, wire bead</v>
          </cell>
          <cell r="D430" t="str">
            <v>RaceGuard, SpeedGrip</v>
          </cell>
          <cell r="E430">
            <v>16.62</v>
          </cell>
          <cell r="F430">
            <v>31</v>
          </cell>
          <cell r="G430">
            <v>25</v>
          </cell>
          <cell r="H430">
            <v>4026495643795</v>
          </cell>
          <cell r="I430">
            <v>4026495643801</v>
          </cell>
        </row>
        <row r="431">
          <cell r="A431">
            <v>11100294</v>
          </cell>
          <cell r="B431" t="str">
            <v>Marathon Racer 20x1.50</v>
          </cell>
          <cell r="C431" t="str">
            <v>40-406, bk+rt, wire bead</v>
          </cell>
          <cell r="D431" t="str">
            <v>RaceGuard, SpeedGrip</v>
          </cell>
          <cell r="E431">
            <v>16.62</v>
          </cell>
          <cell r="F431">
            <v>31</v>
          </cell>
          <cell r="G431">
            <v>25</v>
          </cell>
          <cell r="H431">
            <v>4026495643757</v>
          </cell>
          <cell r="I431">
            <v>4026495643764</v>
          </cell>
        </row>
        <row r="432">
          <cell r="A432">
            <v>11100293</v>
          </cell>
          <cell r="B432" t="str">
            <v>Marathon Racer 26x1.50</v>
          </cell>
          <cell r="C432" t="str">
            <v>40-559, bk+rt, wire bead</v>
          </cell>
          <cell r="D432" t="str">
            <v>RaceGuard, SpeedGrip</v>
          </cell>
          <cell r="E432">
            <v>23.26</v>
          </cell>
          <cell r="F432">
            <v>44</v>
          </cell>
          <cell r="G432">
            <v>25</v>
          </cell>
          <cell r="H432">
            <v>4026495643719</v>
          </cell>
          <cell r="I432">
            <v>4026495643726</v>
          </cell>
        </row>
        <row r="433">
          <cell r="A433">
            <v>11100291</v>
          </cell>
          <cell r="B433" t="str">
            <v>Marathon Racer 700x30C</v>
          </cell>
          <cell r="C433" t="str">
            <v>30-622, bk+rt, wire bead</v>
          </cell>
          <cell r="D433" t="str">
            <v>RaceGuard, SpeedGrip</v>
          </cell>
          <cell r="E433">
            <v>23.26</v>
          </cell>
          <cell r="F433">
            <v>44</v>
          </cell>
          <cell r="G433">
            <v>25</v>
          </cell>
          <cell r="H433">
            <v>4026495643634</v>
          </cell>
          <cell r="I433">
            <v>4026495643641</v>
          </cell>
        </row>
        <row r="434">
          <cell r="A434">
            <v>11100290</v>
          </cell>
          <cell r="B434" t="str">
            <v>Marathon Racer 700x35C</v>
          </cell>
          <cell r="C434" t="str">
            <v>35-622, bk+rt, wire bead</v>
          </cell>
          <cell r="D434" t="str">
            <v>RaceGuard, SpeedGrip</v>
          </cell>
          <cell r="E434">
            <v>23.26</v>
          </cell>
          <cell r="F434">
            <v>44</v>
          </cell>
          <cell r="G434">
            <v>25</v>
          </cell>
          <cell r="H434">
            <v>4026495643597</v>
          </cell>
          <cell r="I434">
            <v>4026495643603</v>
          </cell>
        </row>
        <row r="435">
          <cell r="A435">
            <v>11100289</v>
          </cell>
          <cell r="B435" t="str">
            <v>Marathon Racer 700x38C</v>
          </cell>
          <cell r="C435" t="str">
            <v>40-622, bk+rt, wire bead</v>
          </cell>
          <cell r="D435" t="str">
            <v>RaceGuard, SpeedGrip</v>
          </cell>
          <cell r="E435">
            <v>23.26</v>
          </cell>
          <cell r="F435">
            <v>44</v>
          </cell>
          <cell r="G435">
            <v>25</v>
          </cell>
          <cell r="H435">
            <v>4026495643399</v>
          </cell>
          <cell r="I435">
            <v>4026495643405</v>
          </cell>
        </row>
        <row r="436">
          <cell r="A436">
            <v>11600776.01</v>
          </cell>
          <cell r="B436" t="str">
            <v>Marathon Supreme 26x1.60</v>
          </cell>
          <cell r="C436" t="str">
            <v>42-559, bk-sk+rt, folding</v>
          </cell>
          <cell r="D436" t="str">
            <v>V-Guard, Addix, E-25, HS469</v>
          </cell>
          <cell r="E436">
            <v>41.54</v>
          </cell>
          <cell r="F436">
            <v>76</v>
          </cell>
          <cell r="G436">
            <v>10</v>
          </cell>
          <cell r="H436">
            <v>4026495872874</v>
          </cell>
          <cell r="I436">
            <v>4026495872881</v>
          </cell>
        </row>
        <row r="437">
          <cell r="A437">
            <v>11600777.01</v>
          </cell>
          <cell r="B437" t="str">
            <v>Marathon Supreme 26x2.00</v>
          </cell>
          <cell r="C437" t="str">
            <v>50-559, B/B-SK+RT, folding</v>
          </cell>
          <cell r="D437" t="str">
            <v>V-Guard, ADX, E-25, HS469</v>
          </cell>
          <cell r="E437">
            <v>46.52</v>
          </cell>
          <cell r="F437">
            <v>86</v>
          </cell>
          <cell r="G437">
            <v>10</v>
          </cell>
          <cell r="H437">
            <v>4026495872898</v>
          </cell>
          <cell r="I437">
            <v>4026495872904</v>
          </cell>
        </row>
        <row r="438">
          <cell r="A438">
            <v>11600782.01</v>
          </cell>
          <cell r="B438" t="str">
            <v>Marathon Supreme 28x2.00</v>
          </cell>
          <cell r="C438" t="str">
            <v>50-622, bk-sk+rt, folding</v>
          </cell>
          <cell r="D438" t="str">
            <v>V-Guard, Addix, E-25, HS469</v>
          </cell>
          <cell r="E438">
            <v>44.86</v>
          </cell>
          <cell r="F438">
            <v>82</v>
          </cell>
          <cell r="G438">
            <v>10</v>
          </cell>
          <cell r="H438">
            <v>4026495872959</v>
          </cell>
          <cell r="I438">
            <v>4026495872966</v>
          </cell>
        </row>
        <row r="439">
          <cell r="A439">
            <v>11600787.01</v>
          </cell>
          <cell r="B439" t="str">
            <v>Marathon Supreme 700x32C</v>
          </cell>
          <cell r="C439" t="str">
            <v>32-622, bk-sk+rt, folding</v>
          </cell>
          <cell r="D439" t="str">
            <v>V-Guard, OSC, E-25, HS469</v>
          </cell>
          <cell r="E439">
            <v>41.54</v>
          </cell>
          <cell r="F439">
            <v>76</v>
          </cell>
          <cell r="G439">
            <v>10</v>
          </cell>
          <cell r="H439">
            <v>4026495872997</v>
          </cell>
          <cell r="I439">
            <v>4026495873000</v>
          </cell>
        </row>
        <row r="440">
          <cell r="A440">
            <v>11600780.01</v>
          </cell>
          <cell r="B440" t="str">
            <v>Marathon Supreme 700x35C</v>
          </cell>
          <cell r="C440" t="str">
            <v>37-622, bk-sk+rt, folding</v>
          </cell>
          <cell r="D440" t="str">
            <v>V-Guard, Addix, HS469</v>
          </cell>
          <cell r="E440">
            <v>41.54</v>
          </cell>
          <cell r="F440">
            <v>76</v>
          </cell>
          <cell r="G440">
            <v>10</v>
          </cell>
          <cell r="H440">
            <v>4026495872911</v>
          </cell>
          <cell r="I440">
            <v>4026495872928</v>
          </cell>
        </row>
        <row r="441">
          <cell r="A441">
            <v>11600758.01</v>
          </cell>
          <cell r="B441" t="str">
            <v>Marathon Supreme 700x40C</v>
          </cell>
          <cell r="C441" t="str">
            <v>42-622, bk-sk+rt, folding</v>
          </cell>
          <cell r="D441" t="str">
            <v>V-Guard, Addix, HS469</v>
          </cell>
          <cell r="E441">
            <v>41.54</v>
          </cell>
          <cell r="F441">
            <v>76</v>
          </cell>
          <cell r="G441">
            <v>10</v>
          </cell>
          <cell r="H441">
            <v>4026495872836</v>
          </cell>
          <cell r="I441">
            <v>4026495872843</v>
          </cell>
        </row>
        <row r="442">
          <cell r="A442">
            <v>11116448.02</v>
          </cell>
          <cell r="B442" t="str">
            <v>Marathon Winter Plus 20x1.6</v>
          </cell>
          <cell r="C442" t="str">
            <v>42-406, bk-sk+rt, Winter Cmp</v>
          </cell>
          <cell r="D442" t="str">
            <v>SmartGuard, 168 studs</v>
          </cell>
          <cell r="E442">
            <v>44.86</v>
          </cell>
          <cell r="F442">
            <v>82</v>
          </cell>
          <cell r="G442">
            <v>25</v>
          </cell>
          <cell r="H442">
            <v>4026495849777</v>
          </cell>
          <cell r="I442">
            <v>4026495849784</v>
          </cell>
        </row>
        <row r="443">
          <cell r="A443">
            <v>11159003</v>
          </cell>
          <cell r="B443" t="str">
            <v>Marathon Winter Plus 20x2.15</v>
          </cell>
          <cell r="C443" t="str">
            <v>55-406 B/B+RT WiC</v>
          </cell>
          <cell r="D443" t="str">
            <v>Perf,  Smartguard, HS396</v>
          </cell>
          <cell r="E443">
            <v>44.86</v>
          </cell>
          <cell r="F443">
            <v>82</v>
          </cell>
          <cell r="G443">
            <v>25</v>
          </cell>
          <cell r="H443">
            <v>4026495852036</v>
          </cell>
          <cell r="I443">
            <v>4026495852043</v>
          </cell>
        </row>
        <row r="444">
          <cell r="A444">
            <v>11125444.02</v>
          </cell>
          <cell r="B444" t="str">
            <v>Marathon Winter Plus 24x1.75</v>
          </cell>
          <cell r="C444" t="str">
            <v>47-507, bk-sk+rt, Winter Cmp</v>
          </cell>
          <cell r="D444" t="str">
            <v>SmartGuard, 184 studs</v>
          </cell>
          <cell r="E444">
            <v>44.86</v>
          </cell>
          <cell r="F444">
            <v>82</v>
          </cell>
          <cell r="G444">
            <v>25</v>
          </cell>
          <cell r="H444">
            <v>4026495849791</v>
          </cell>
          <cell r="I444">
            <v>4026495849807</v>
          </cell>
        </row>
        <row r="445">
          <cell r="A445">
            <v>11136448.02</v>
          </cell>
          <cell r="B445" t="str">
            <v>Marathon Winter Plus 26x1.75</v>
          </cell>
          <cell r="C445" t="str">
            <v>47-559, bk-sk+rt, Winter Cmp</v>
          </cell>
          <cell r="D445" t="str">
            <v>SmartGuard, 200 studs</v>
          </cell>
          <cell r="E445">
            <v>44.86</v>
          </cell>
          <cell r="F445">
            <v>82</v>
          </cell>
          <cell r="G445">
            <v>25</v>
          </cell>
          <cell r="H445">
            <v>4026495849814</v>
          </cell>
          <cell r="I445">
            <v>4026495849821</v>
          </cell>
        </row>
        <row r="446">
          <cell r="A446">
            <v>11100598.01</v>
          </cell>
          <cell r="B446" t="str">
            <v>Marathon Winter Plus 26x2.00</v>
          </cell>
          <cell r="C446" t="str">
            <v>50-559 bk-sk+rt, Winter Cmp</v>
          </cell>
          <cell r="D446" t="str">
            <v>SmartGuard, 200 studs</v>
          </cell>
          <cell r="E446">
            <v>46.52</v>
          </cell>
          <cell r="F446">
            <v>86</v>
          </cell>
          <cell r="G446">
            <v>25</v>
          </cell>
          <cell r="H446">
            <v>4026495849838</v>
          </cell>
          <cell r="I446">
            <v>4026495849845</v>
          </cell>
        </row>
        <row r="447">
          <cell r="A447">
            <v>11159241</v>
          </cell>
          <cell r="B447" t="str">
            <v>Marathon Winter Plus 26x2.15</v>
          </cell>
          <cell r="C447" t="str">
            <v>55-559, bk-sk+rt, Winter Cmp</v>
          </cell>
          <cell r="D447" t="str">
            <v>SmartGuard, 188 studs</v>
          </cell>
          <cell r="E447">
            <v>46.52</v>
          </cell>
          <cell r="F447">
            <v>86</v>
          </cell>
          <cell r="G447">
            <v>25</v>
          </cell>
          <cell r="H447">
            <v>4026495889841</v>
          </cell>
          <cell r="I447">
            <v>4026495889858</v>
          </cell>
        </row>
        <row r="448">
          <cell r="A448">
            <v>11126448.02</v>
          </cell>
          <cell r="B448" t="str">
            <v>Marathon Winter Plus 700x35C</v>
          </cell>
          <cell r="C448" t="str">
            <v>35-622, bk-sk+rt, Winter Cmp</v>
          </cell>
          <cell r="D448" t="str">
            <v>SmartGuard, 240 studs</v>
          </cell>
          <cell r="E448">
            <v>44.86</v>
          </cell>
          <cell r="F448">
            <v>82</v>
          </cell>
          <cell r="G448">
            <v>25</v>
          </cell>
          <cell r="H448">
            <v>4026495849852</v>
          </cell>
          <cell r="I448">
            <v>4026495849869</v>
          </cell>
        </row>
        <row r="449">
          <cell r="A449">
            <v>11156448.02</v>
          </cell>
          <cell r="B449" t="str">
            <v>Marathon Winter Plus 700x40C</v>
          </cell>
          <cell r="C449" t="str">
            <v>42-622, bk-sk+rt, Winter Cmp</v>
          </cell>
          <cell r="D449" t="str">
            <v>SmartGuard, 240 studs</v>
          </cell>
          <cell r="E449">
            <v>44.86</v>
          </cell>
          <cell r="F449">
            <v>82</v>
          </cell>
          <cell r="G449">
            <v>25</v>
          </cell>
          <cell r="H449">
            <v>4026495849876</v>
          </cell>
          <cell r="I449">
            <v>4026495849883</v>
          </cell>
        </row>
        <row r="450">
          <cell r="A450">
            <v>11100597.01</v>
          </cell>
          <cell r="B450" t="str">
            <v>Marathon Winter Plus 700x50C</v>
          </cell>
          <cell r="C450" t="str">
            <v>50-622, bk-sk+rt, Winter Cmp</v>
          </cell>
          <cell r="D450" t="str">
            <v>SmartGuard, 208 studs</v>
          </cell>
          <cell r="E450">
            <v>46.52</v>
          </cell>
          <cell r="F450">
            <v>86</v>
          </cell>
          <cell r="G450">
            <v>25</v>
          </cell>
          <cell r="H450">
            <v>4026495849890</v>
          </cell>
          <cell r="I450">
            <v>4026495849906</v>
          </cell>
        </row>
        <row r="451">
          <cell r="A451">
            <v>11159128</v>
          </cell>
          <cell r="B451" t="str">
            <v>Nobby Nic 26x2.25 NEW</v>
          </cell>
          <cell r="C451" t="str">
            <v>57-559, B/B-SK, ADX</v>
          </cell>
          <cell r="D451" t="str">
            <v>Perf, HS602</v>
          </cell>
          <cell r="E451">
            <v>16.62</v>
          </cell>
          <cell r="F451">
            <v>31</v>
          </cell>
          <cell r="G451">
            <v>25</v>
          </cell>
          <cell r="H451">
            <v>4026495876391</v>
          </cell>
          <cell r="I451">
            <v>4026495876407</v>
          </cell>
        </row>
        <row r="452">
          <cell r="A452">
            <v>11654105</v>
          </cell>
          <cell r="B452" t="str">
            <v>Nobby Nic 26x2.25 NEW</v>
          </cell>
          <cell r="C452" t="str">
            <v>57-559, B-SK, ADX SPD GRP</v>
          </cell>
          <cell r="D452" t="str">
            <v>Super Ground, TLE, Evo</v>
          </cell>
          <cell r="E452">
            <v>51.51</v>
          </cell>
          <cell r="F452">
            <v>95</v>
          </cell>
          <cell r="G452">
            <v>10</v>
          </cell>
          <cell r="H452">
            <v>4026495876155</v>
          </cell>
          <cell r="I452">
            <v>4026495876162</v>
          </cell>
        </row>
        <row r="453">
          <cell r="A453">
            <v>11654127</v>
          </cell>
          <cell r="B453" t="str">
            <v>Nobby Nic 26x2.25 NEW</v>
          </cell>
          <cell r="C453" t="str">
            <v>57-559, B/B, ADX</v>
          </cell>
          <cell r="D453" t="str">
            <v>TwinSkin, TLR, Perf</v>
          </cell>
          <cell r="E453">
            <v>34.89</v>
          </cell>
          <cell r="F453">
            <v>64</v>
          </cell>
          <cell r="G453">
            <v>10</v>
          </cell>
          <cell r="H453">
            <v>4026495876438</v>
          </cell>
          <cell r="I453">
            <v>4026495876445</v>
          </cell>
        </row>
        <row r="454">
          <cell r="A454">
            <v>11654108</v>
          </cell>
          <cell r="B454" t="str">
            <v>Nobby Nic 26x2.35 NEW</v>
          </cell>
          <cell r="C454" t="str">
            <v>60-559, B-SK, ADX SPD GRP</v>
          </cell>
          <cell r="D454" t="str">
            <v>Super Ground, TLE, Evo</v>
          </cell>
          <cell r="E454">
            <v>51.51</v>
          </cell>
          <cell r="F454">
            <v>95</v>
          </cell>
          <cell r="G454">
            <v>10</v>
          </cell>
          <cell r="H454">
            <v>4026495876636</v>
          </cell>
          <cell r="I454">
            <v>4026495876643</v>
          </cell>
        </row>
        <row r="455">
          <cell r="A455">
            <v>11654124</v>
          </cell>
          <cell r="B455" t="str">
            <v>Nobby Nic 26x2.35 NEW</v>
          </cell>
          <cell r="C455" t="str">
            <v>60-559, B/B-SK, ADX</v>
          </cell>
          <cell r="D455" t="str">
            <v>RaceGuard, Perf, DD</v>
          </cell>
          <cell r="E455">
            <v>34.89</v>
          </cell>
          <cell r="F455">
            <v>64</v>
          </cell>
          <cell r="G455">
            <v>10</v>
          </cell>
          <cell r="H455">
            <v>4026495876711</v>
          </cell>
          <cell r="I455">
            <v>4026495876728</v>
          </cell>
        </row>
        <row r="456">
          <cell r="A456">
            <v>11654130</v>
          </cell>
          <cell r="B456" t="str">
            <v>Nobby Nic 26x2.35 NEW^</v>
          </cell>
          <cell r="C456" t="str">
            <v>60-559, B/B, ADX</v>
          </cell>
          <cell r="D456" t="str">
            <v>TwinSkin, TLR, Perf</v>
          </cell>
          <cell r="E456">
            <v>34.89</v>
          </cell>
          <cell r="F456">
            <v>64</v>
          </cell>
          <cell r="G456">
            <v>10</v>
          </cell>
          <cell r="H456">
            <v>4026495876759</v>
          </cell>
          <cell r="I456">
            <v>4026495876766</v>
          </cell>
        </row>
        <row r="457">
          <cell r="A457">
            <v>11654130.01</v>
          </cell>
          <cell r="B457" t="str">
            <v>Nobby Nic 26x2.40 NEW</v>
          </cell>
          <cell r="C457" t="str">
            <v>62-559, B/B, ADX</v>
          </cell>
          <cell r="D457" t="str">
            <v>TwinSkin, TLR, Perf</v>
          </cell>
          <cell r="E457">
            <v>34.89</v>
          </cell>
          <cell r="F457">
            <v>64</v>
          </cell>
          <cell r="G457">
            <v>10</v>
          </cell>
          <cell r="H457">
            <v>4026495898133</v>
          </cell>
          <cell r="I457">
            <v>4026495898140</v>
          </cell>
        </row>
        <row r="458">
          <cell r="A458">
            <v>11159129</v>
          </cell>
          <cell r="B458" t="str">
            <v>Nobby Nic 27.5x2.25 NEW</v>
          </cell>
          <cell r="C458" t="str">
            <v>57-584, B/B-SK, ADX</v>
          </cell>
          <cell r="D458" t="str">
            <v>Perf, HS602</v>
          </cell>
          <cell r="E458">
            <v>16.62</v>
          </cell>
          <cell r="F458">
            <v>31</v>
          </cell>
          <cell r="G458">
            <v>25</v>
          </cell>
          <cell r="H458">
            <v>4026495877039</v>
          </cell>
          <cell r="I458">
            <v>4026495877046</v>
          </cell>
        </row>
        <row r="459">
          <cell r="A459">
            <v>11654106</v>
          </cell>
          <cell r="B459" t="str">
            <v>Nobby Nic 27.5x2.25 NEW</v>
          </cell>
          <cell r="C459" t="str">
            <v>57-584, B-SK, ADX SPD GRP</v>
          </cell>
          <cell r="D459" t="str">
            <v>Super Ground, TLE, Evo</v>
          </cell>
          <cell r="E459">
            <v>51.51</v>
          </cell>
          <cell r="F459">
            <v>95</v>
          </cell>
          <cell r="G459">
            <v>10</v>
          </cell>
          <cell r="H459">
            <v>4026495876193</v>
          </cell>
          <cell r="I459">
            <v>4026495876209</v>
          </cell>
        </row>
        <row r="460">
          <cell r="A460">
            <v>11654128</v>
          </cell>
          <cell r="B460" t="str">
            <v>Nobby Nic 27.5x2.25 NEW</v>
          </cell>
          <cell r="C460" t="str">
            <v>57-584, B/B, ADX</v>
          </cell>
          <cell r="D460" t="str">
            <v>TwinSkin, TLR, Perf</v>
          </cell>
          <cell r="E460">
            <v>34.89</v>
          </cell>
          <cell r="F460">
            <v>64</v>
          </cell>
          <cell r="G460">
            <v>10</v>
          </cell>
          <cell r="H460">
            <v>4026495877138</v>
          </cell>
          <cell r="I460">
            <v>4026495877145</v>
          </cell>
        </row>
        <row r="461">
          <cell r="A461">
            <v>11654112</v>
          </cell>
          <cell r="B461" t="str">
            <v>Nobby Nic 27.5x2.35 NEW</v>
          </cell>
          <cell r="C461" t="str">
            <v>60-584, CL-SK, ADX SPDGRP</v>
          </cell>
          <cell r="D461" t="str">
            <v>Super Ground, TLE, Evo</v>
          </cell>
          <cell r="E461">
            <v>51.51</v>
          </cell>
          <cell r="F461">
            <v>95</v>
          </cell>
          <cell r="G461">
            <v>10</v>
          </cell>
          <cell r="H461">
            <v>4026495877558</v>
          </cell>
          <cell r="I461">
            <v>4026495877565</v>
          </cell>
        </row>
        <row r="462">
          <cell r="A462">
            <v>11654125.01</v>
          </cell>
          <cell r="B462" t="str">
            <v>Nobby Nic 27.5x2.35 NEW</v>
          </cell>
          <cell r="C462" t="str">
            <v>60-584, B/B-SK, ADX</v>
          </cell>
          <cell r="D462" t="str">
            <v>RaceGuard, Perf, DD</v>
          </cell>
          <cell r="E462">
            <v>34.89</v>
          </cell>
          <cell r="F462">
            <v>64</v>
          </cell>
          <cell r="G462">
            <v>10</v>
          </cell>
          <cell r="H462">
            <v>4026495897815</v>
          </cell>
          <cell r="I462">
            <v>4026495897822</v>
          </cell>
        </row>
        <row r="463">
          <cell r="A463">
            <v>11654131</v>
          </cell>
          <cell r="B463" t="str">
            <v>Nobby Nic 27.5x2.35 NEW</v>
          </cell>
          <cell r="C463" t="str">
            <v>60-584, B/B, ADX</v>
          </cell>
          <cell r="D463" t="str">
            <v>TwinSkin, TLR, Perf</v>
          </cell>
          <cell r="E463">
            <v>34.89</v>
          </cell>
          <cell r="F463">
            <v>64</v>
          </cell>
          <cell r="G463">
            <v>10</v>
          </cell>
          <cell r="H463">
            <v>4026495877671</v>
          </cell>
          <cell r="I463">
            <v>4026495877688</v>
          </cell>
        </row>
        <row r="464">
          <cell r="A464">
            <v>11654141</v>
          </cell>
          <cell r="B464" t="str">
            <v>Nobby Nic 27.5x2.35 NEW</v>
          </cell>
          <cell r="C464" t="str">
            <v>60-584, B-SK, ADX SPD GRP</v>
          </cell>
          <cell r="D464" t="str">
            <v>Super Trail, TLE, Evo</v>
          </cell>
          <cell r="E464">
            <v>51.51</v>
          </cell>
          <cell r="F464">
            <v>95</v>
          </cell>
          <cell r="G464">
            <v>10</v>
          </cell>
          <cell r="H464">
            <v>4026495877718</v>
          </cell>
          <cell r="I464">
            <v>4026495877725</v>
          </cell>
        </row>
        <row r="465">
          <cell r="A465">
            <v>11654144</v>
          </cell>
          <cell r="B465" t="str">
            <v>Nobby Nic 27.5x2.35 NEW</v>
          </cell>
          <cell r="C465" t="str">
            <v>60-584, B/B-SK, ADX SFT</v>
          </cell>
          <cell r="D465" t="str">
            <v>Super Trail, TLE, Evo</v>
          </cell>
          <cell r="E465">
            <v>51.51</v>
          </cell>
          <cell r="F465">
            <v>95</v>
          </cell>
          <cell r="G465">
            <v>10</v>
          </cell>
          <cell r="H465">
            <v>4026495877756</v>
          </cell>
          <cell r="I465">
            <v>4026495877763</v>
          </cell>
        </row>
        <row r="466">
          <cell r="A466">
            <v>11654109</v>
          </cell>
          <cell r="B466" t="str">
            <v>Nobby Nic 27.5x2.35 NEW^</v>
          </cell>
          <cell r="C466" t="str">
            <v>60-584, B-SK, ADX SPD GRP</v>
          </cell>
          <cell r="D466" t="str">
            <v>Super Ground, TLE, Evo</v>
          </cell>
          <cell r="E466">
            <v>51.51</v>
          </cell>
          <cell r="F466">
            <v>95</v>
          </cell>
          <cell r="G466">
            <v>10</v>
          </cell>
          <cell r="H466">
            <v>4026495877510</v>
          </cell>
          <cell r="I466">
            <v>4026495877527</v>
          </cell>
        </row>
        <row r="467">
          <cell r="A467">
            <v>11654206</v>
          </cell>
          <cell r="B467" t="str">
            <v>Nobby Nic 27.5x2.35 NEW^</v>
          </cell>
          <cell r="C467" t="str">
            <v>60-584, BRZ-SK, AD SPDGRP</v>
          </cell>
          <cell r="D467" t="str">
            <v>Super Ground, TLE, Evo</v>
          </cell>
          <cell r="E467">
            <v>51.51</v>
          </cell>
          <cell r="F467">
            <v>95</v>
          </cell>
          <cell r="G467">
            <v>10</v>
          </cell>
          <cell r="H467">
            <v>4026495888608</v>
          </cell>
          <cell r="I467">
            <v>4026495888615</v>
          </cell>
        </row>
        <row r="468">
          <cell r="A468">
            <v>11601033</v>
          </cell>
          <cell r="B468" t="str">
            <v>Nobby Nic 27.5x2.35 Perf-TL^</v>
          </cell>
          <cell r="C468" t="str">
            <v>60-584, B/B, folding</v>
          </cell>
          <cell r="D468" t="str">
            <v>Perf, TL-Ready, Addix, HS463</v>
          </cell>
          <cell r="E468">
            <v>32</v>
          </cell>
          <cell r="F468">
            <v>59.2</v>
          </cell>
          <cell r="G468">
            <v>10</v>
          </cell>
          <cell r="H468">
            <v>4026495821223</v>
          </cell>
          <cell r="I468">
            <v>4026495821230</v>
          </cell>
        </row>
        <row r="469">
          <cell r="A469">
            <v>11654206.01</v>
          </cell>
          <cell r="B469" t="str">
            <v>Nobby Nic 27.5x2.4 NEW</v>
          </cell>
          <cell r="C469" t="str">
            <v>62-584, BRZ-SK, AD SPDGRP</v>
          </cell>
          <cell r="D469" t="str">
            <v>Super Ground, TLE, Evo</v>
          </cell>
          <cell r="E469">
            <v>51.51</v>
          </cell>
          <cell r="F469">
            <v>95</v>
          </cell>
          <cell r="G469">
            <v>10</v>
          </cell>
          <cell r="H469">
            <v>4026495897976</v>
          </cell>
          <cell r="I469">
            <v>4026495897983</v>
          </cell>
        </row>
        <row r="470">
          <cell r="A470">
            <v>11654109.01</v>
          </cell>
          <cell r="B470" t="str">
            <v>Nobby Nic 27.5x2.40 NEW</v>
          </cell>
          <cell r="C470" t="str">
            <v>62-584, B-SK, ADX SPD GRP</v>
          </cell>
          <cell r="D470" t="str">
            <v>Super Ground, TLE, Evo</v>
          </cell>
          <cell r="E470">
            <v>51.51</v>
          </cell>
          <cell r="F470">
            <v>95</v>
          </cell>
          <cell r="G470">
            <v>10</v>
          </cell>
          <cell r="H470">
            <v>4026495897693</v>
          </cell>
          <cell r="I470">
            <v>4026495897709</v>
          </cell>
        </row>
        <row r="471">
          <cell r="A471">
            <v>11600910.01</v>
          </cell>
          <cell r="B471" t="str">
            <v>Nobby Nic 27.5x2.60 ADX ^</v>
          </cell>
          <cell r="C471" t="str">
            <v>65-584 B/B-SK ADX Spgrip</v>
          </cell>
          <cell r="D471" t="str">
            <v>SS, TLE, Apex, Folding HS463</v>
          </cell>
          <cell r="E471">
            <v>53</v>
          </cell>
          <cell r="F471">
            <v>98.050000000000011</v>
          </cell>
          <cell r="G471">
            <v>10</v>
          </cell>
          <cell r="H471">
            <v>4026495818360</v>
          </cell>
          <cell r="I471">
            <v>4026495818377</v>
          </cell>
        </row>
        <row r="472">
          <cell r="A472">
            <v>11600875.01</v>
          </cell>
          <cell r="B472" t="str">
            <v>Nobby Nic 27.5x2.60 ADX ^</v>
          </cell>
          <cell r="C472" t="str">
            <v>65-584 B/B-SK ADX Spgrip</v>
          </cell>
          <cell r="D472" t="str">
            <v>SS, TL-Easy, Folding  HS463</v>
          </cell>
          <cell r="E472">
            <v>50</v>
          </cell>
          <cell r="F472">
            <v>92.5</v>
          </cell>
          <cell r="G472">
            <v>10</v>
          </cell>
          <cell r="H472">
            <v>4026495818322</v>
          </cell>
          <cell r="I472">
            <v>4026495818339</v>
          </cell>
        </row>
        <row r="473">
          <cell r="A473">
            <v>11654114</v>
          </cell>
          <cell r="B473" t="str">
            <v>Nobby Nic 27.5x2.60 NEW</v>
          </cell>
          <cell r="C473" t="str">
            <v>65-584, B-SK, ADX SPD GRP</v>
          </cell>
          <cell r="D473" t="str">
            <v>Super Trail, TLE, Evo</v>
          </cell>
          <cell r="E473">
            <v>51.51</v>
          </cell>
          <cell r="F473">
            <v>95</v>
          </cell>
          <cell r="G473">
            <v>10</v>
          </cell>
          <cell r="H473">
            <v>4026495878654</v>
          </cell>
          <cell r="I473">
            <v>4026495878661</v>
          </cell>
        </row>
        <row r="474">
          <cell r="A474">
            <v>11654116</v>
          </cell>
          <cell r="B474" t="str">
            <v>Nobby Nic 27.5x2.80 NEW</v>
          </cell>
          <cell r="C474" t="str">
            <v>70-584, B-SK, ADX SPD GRP</v>
          </cell>
          <cell r="D474" t="str">
            <v>Super Trail, TLE, Evo</v>
          </cell>
          <cell r="E474">
            <v>51.51</v>
          </cell>
          <cell r="F474">
            <v>95</v>
          </cell>
          <cell r="G474">
            <v>10</v>
          </cell>
          <cell r="H474">
            <v>4026495879033</v>
          </cell>
          <cell r="I474">
            <v>4026495879040</v>
          </cell>
        </row>
        <row r="475">
          <cell r="A475">
            <v>11654192</v>
          </cell>
          <cell r="B475" t="str">
            <v>Nobby Nic 27.5x2.80 NEW</v>
          </cell>
          <cell r="C475" t="str">
            <v>70-584, B/B-SK, ADX</v>
          </cell>
          <cell r="D475" t="str">
            <v>RaceGuard, Perf, DD</v>
          </cell>
          <cell r="E475">
            <v>34.89</v>
          </cell>
          <cell r="F475">
            <v>64</v>
          </cell>
          <cell r="G475">
            <v>10</v>
          </cell>
          <cell r="H475">
            <v>4026495884600</v>
          </cell>
          <cell r="I475">
            <v>4026495884617</v>
          </cell>
        </row>
        <row r="476">
          <cell r="A476">
            <v>11601034</v>
          </cell>
          <cell r="B476" t="str">
            <v>Nobby Nic 29x2.25 ADX Perf.^</v>
          </cell>
          <cell r="C476" t="str">
            <v>57-622, B/B, TL-READY</v>
          </cell>
          <cell r="D476" t="str">
            <v>Performance, Folding, Addix</v>
          </cell>
          <cell r="E476">
            <v>32</v>
          </cell>
          <cell r="F476">
            <v>59.2</v>
          </cell>
          <cell r="G476">
            <v>10</v>
          </cell>
          <cell r="H476">
            <v>4026495821261</v>
          </cell>
          <cell r="I476">
            <v>4026495821278</v>
          </cell>
        </row>
        <row r="477">
          <cell r="A477">
            <v>11159130</v>
          </cell>
          <cell r="B477" t="str">
            <v>Nobby Nic 29x2.25 NEW</v>
          </cell>
          <cell r="C477" t="str">
            <v>57-622, B/B-SK, ADX</v>
          </cell>
          <cell r="D477" t="str">
            <v>Perf, HS602</v>
          </cell>
          <cell r="E477">
            <v>16.62</v>
          </cell>
          <cell r="F477">
            <v>31</v>
          </cell>
          <cell r="G477">
            <v>25</v>
          </cell>
          <cell r="H477">
            <v>4026495879378</v>
          </cell>
          <cell r="I477">
            <v>4026495879385</v>
          </cell>
        </row>
        <row r="478">
          <cell r="A478">
            <v>11654107</v>
          </cell>
          <cell r="B478" t="str">
            <v>Nobby Nic 29x2.25 NEW</v>
          </cell>
          <cell r="C478" t="str">
            <v>57-622, B-SK, ADX SPD GRP</v>
          </cell>
          <cell r="D478" t="str">
            <v>Super Ground, TLE, Evo</v>
          </cell>
          <cell r="E478">
            <v>51.51</v>
          </cell>
          <cell r="F478">
            <v>95</v>
          </cell>
          <cell r="G478">
            <v>10</v>
          </cell>
          <cell r="H478">
            <v>4026495879415</v>
          </cell>
          <cell r="I478">
            <v>4026495879422</v>
          </cell>
        </row>
        <row r="479">
          <cell r="A479">
            <v>11654129</v>
          </cell>
          <cell r="B479" t="str">
            <v>Nobby Nic 29x2.25 NEW</v>
          </cell>
          <cell r="C479" t="str">
            <v>57-622, B/B, ADX</v>
          </cell>
          <cell r="D479" t="str">
            <v>TwinSkin, TLR, Perf</v>
          </cell>
          <cell r="E479">
            <v>34.89</v>
          </cell>
          <cell r="F479">
            <v>64</v>
          </cell>
          <cell r="G479">
            <v>10</v>
          </cell>
          <cell r="H479">
            <v>4026495879491</v>
          </cell>
          <cell r="I479">
            <v>4026495879507</v>
          </cell>
        </row>
        <row r="480">
          <cell r="A480">
            <v>11654113</v>
          </cell>
          <cell r="B480" t="str">
            <v>Nobby Nic 29x2.35 NEW</v>
          </cell>
          <cell r="C480" t="str">
            <v>60-622, CL-SK, ADX SPDGRP</v>
          </cell>
          <cell r="D480" t="str">
            <v>Super Ground, TLE, Evo</v>
          </cell>
          <cell r="E480">
            <v>51.51</v>
          </cell>
          <cell r="F480">
            <v>95</v>
          </cell>
          <cell r="G480">
            <v>10</v>
          </cell>
          <cell r="H480">
            <v>4026495880015</v>
          </cell>
          <cell r="I480">
            <v>4026495880022</v>
          </cell>
        </row>
        <row r="481">
          <cell r="A481">
            <v>11654126.01</v>
          </cell>
          <cell r="B481" t="str">
            <v>Nobby Nic 29x2.35 NEW</v>
          </cell>
          <cell r="C481" t="str">
            <v>60-622, B/B-SK, ADX</v>
          </cell>
          <cell r="D481" t="str">
            <v>RaceGuard, Perf, DD</v>
          </cell>
          <cell r="E481">
            <v>34.89</v>
          </cell>
          <cell r="F481">
            <v>64</v>
          </cell>
          <cell r="G481">
            <v>10</v>
          </cell>
          <cell r="H481">
            <v>4026495897457</v>
          </cell>
          <cell r="I481">
            <v>4026495897464</v>
          </cell>
        </row>
        <row r="482">
          <cell r="A482">
            <v>11654132</v>
          </cell>
          <cell r="B482" t="str">
            <v>Nobby Nic 29x2.35 NEW</v>
          </cell>
          <cell r="C482" t="str">
            <v>60-622, B/B, ADX</v>
          </cell>
          <cell r="D482" t="str">
            <v>TwinSkin, TLR, Perf</v>
          </cell>
          <cell r="E482">
            <v>34.89</v>
          </cell>
          <cell r="F482">
            <v>64</v>
          </cell>
          <cell r="G482">
            <v>10</v>
          </cell>
          <cell r="H482">
            <v>4026495880138</v>
          </cell>
          <cell r="I482">
            <v>4026495880145</v>
          </cell>
        </row>
        <row r="483">
          <cell r="A483">
            <v>11654143</v>
          </cell>
          <cell r="B483" t="str">
            <v>Nobby Nic 29x2.35 NEW</v>
          </cell>
          <cell r="C483" t="str">
            <v>60-622, B-SK, ADX SPD GRP</v>
          </cell>
          <cell r="D483" t="str">
            <v>Super Ground, TLE, Evo</v>
          </cell>
          <cell r="E483">
            <v>51.51</v>
          </cell>
          <cell r="F483">
            <v>95</v>
          </cell>
          <cell r="G483">
            <v>10</v>
          </cell>
          <cell r="H483">
            <v>4026495880190</v>
          </cell>
          <cell r="I483">
            <v>4026495880206</v>
          </cell>
        </row>
        <row r="484">
          <cell r="A484">
            <v>11654145</v>
          </cell>
          <cell r="B484" t="str">
            <v>Nobby Nic 29x2.35 NEW</v>
          </cell>
          <cell r="C484" t="str">
            <v>60-622, B/B-SK, ADX SFT</v>
          </cell>
          <cell r="D484" t="str">
            <v>Super Trail, TLE, Evo</v>
          </cell>
          <cell r="E484">
            <v>51.51</v>
          </cell>
          <cell r="F484">
            <v>95</v>
          </cell>
          <cell r="G484">
            <v>10</v>
          </cell>
          <cell r="H484">
            <v>4026495880237</v>
          </cell>
          <cell r="I484">
            <v>4026495880244</v>
          </cell>
        </row>
        <row r="485">
          <cell r="A485">
            <v>11654205</v>
          </cell>
          <cell r="B485" t="str">
            <v>Nobby Nic 29x2.35 NEW</v>
          </cell>
          <cell r="C485" t="str">
            <v>60-622, B/BRZ-SK, ADX</v>
          </cell>
          <cell r="D485" t="str">
            <v>Perf, HS602</v>
          </cell>
          <cell r="E485">
            <v>28.25</v>
          </cell>
          <cell r="F485">
            <v>52</v>
          </cell>
          <cell r="G485">
            <v>10</v>
          </cell>
          <cell r="H485">
            <v>4026495888622</v>
          </cell>
          <cell r="I485">
            <v>4026495888639</v>
          </cell>
        </row>
        <row r="486">
          <cell r="A486">
            <v>11654142</v>
          </cell>
          <cell r="B486" t="str">
            <v>Nobby Nic 29x2.35 NEW^</v>
          </cell>
          <cell r="C486" t="str">
            <v>60-622, B-SK, ADX SPD GRP</v>
          </cell>
          <cell r="D486" t="str">
            <v>Super Trail, TLE, Evo</v>
          </cell>
          <cell r="E486">
            <v>51.51</v>
          </cell>
          <cell r="F486">
            <v>95</v>
          </cell>
          <cell r="G486">
            <v>10</v>
          </cell>
          <cell r="H486">
            <v>4026495880152</v>
          </cell>
          <cell r="I486">
            <v>4026495880169</v>
          </cell>
        </row>
        <row r="487">
          <cell r="A487">
            <v>11654142.01</v>
          </cell>
          <cell r="B487" t="str">
            <v>Nobby Nic 29x2.4 NEW</v>
          </cell>
          <cell r="C487" t="str">
            <v>62-622, B-SK, ADX SPD GRP</v>
          </cell>
          <cell r="D487" t="str">
            <v>Super Trail, TLE, Evo</v>
          </cell>
          <cell r="E487">
            <v>51.51</v>
          </cell>
          <cell r="F487">
            <v>95</v>
          </cell>
          <cell r="G487">
            <v>10</v>
          </cell>
          <cell r="H487">
            <v>4026495897518</v>
          </cell>
          <cell r="I487">
            <v>4026495897525</v>
          </cell>
        </row>
        <row r="488">
          <cell r="A488">
            <v>11654145.01</v>
          </cell>
          <cell r="B488" t="str">
            <v>Nobby Nic 29x2.4 NEW</v>
          </cell>
          <cell r="C488" t="str">
            <v>62-622, B/B-SK, ADX SFT</v>
          </cell>
          <cell r="D488" t="str">
            <v>Super Trail, TLE, Evo</v>
          </cell>
          <cell r="E488">
            <v>51.51</v>
          </cell>
          <cell r="F488">
            <v>95</v>
          </cell>
          <cell r="G488">
            <v>10</v>
          </cell>
          <cell r="H488">
            <v>4026495897594</v>
          </cell>
          <cell r="I488">
            <v>4026495897600</v>
          </cell>
        </row>
        <row r="489">
          <cell r="A489">
            <v>11654113.01</v>
          </cell>
          <cell r="B489" t="str">
            <v>Nobby Nic 29x2.40 NEW</v>
          </cell>
          <cell r="C489" t="str">
            <v>602-622, CL-SK, ADX SPDGRP</v>
          </cell>
          <cell r="D489" t="str">
            <v>Super Ground, TLE, Evo</v>
          </cell>
          <cell r="E489">
            <v>51.51</v>
          </cell>
          <cell r="F489">
            <v>95</v>
          </cell>
          <cell r="G489">
            <v>10</v>
          </cell>
          <cell r="H489">
            <v>4026495897372</v>
          </cell>
          <cell r="I489">
            <v>4026495897389</v>
          </cell>
        </row>
        <row r="490">
          <cell r="A490">
            <v>11654115</v>
          </cell>
          <cell r="B490" t="str">
            <v>Nobby Nic 29x2.60 NEW</v>
          </cell>
          <cell r="C490" t="str">
            <v>65-622, B-SK, ADX SPD GRP</v>
          </cell>
          <cell r="D490" t="str">
            <v>Super Trail, TLE, Evo</v>
          </cell>
          <cell r="E490">
            <v>51.51</v>
          </cell>
          <cell r="F490">
            <v>95</v>
          </cell>
          <cell r="G490">
            <v>10</v>
          </cell>
          <cell r="H490">
            <v>4026495881272</v>
          </cell>
          <cell r="I490">
            <v>4026495881289</v>
          </cell>
        </row>
        <row r="491">
          <cell r="A491">
            <v>11653962</v>
          </cell>
          <cell r="B491" t="str">
            <v>One 20x1.10 Perf. NEW</v>
          </cell>
          <cell r="C491" t="str">
            <v>28-406 B/B-SK, Folding</v>
          </cell>
          <cell r="D491" t="str">
            <v>RaceGuard, ADX, HS464</v>
          </cell>
          <cell r="E491">
            <v>27.57</v>
          </cell>
          <cell r="F491">
            <v>51</v>
          </cell>
          <cell r="G491">
            <v>10</v>
          </cell>
          <cell r="H491">
            <v>4026495862219</v>
          </cell>
          <cell r="I491">
            <v>4026495862226</v>
          </cell>
        </row>
        <row r="492">
          <cell r="A492">
            <v>11158993</v>
          </cell>
          <cell r="B492" t="str">
            <v>One 20x1-1/8 Perf.</v>
          </cell>
          <cell r="C492" t="str">
            <v>28-451 B/B-SK, Wired</v>
          </cell>
          <cell r="D492" t="str">
            <v>RaceGuard, ADX, HS464</v>
          </cell>
          <cell r="E492">
            <v>22.4</v>
          </cell>
          <cell r="F492">
            <v>42</v>
          </cell>
          <cell r="G492">
            <v>25</v>
          </cell>
          <cell r="H492">
            <v>4026495862295</v>
          </cell>
          <cell r="I492">
            <v>4026495862301</v>
          </cell>
        </row>
        <row r="493">
          <cell r="A493">
            <v>11653961</v>
          </cell>
          <cell r="B493" t="str">
            <v>One 24x0.90 Perf. NEW</v>
          </cell>
          <cell r="C493" t="str">
            <v>23-520 B/B-SK, Folding</v>
          </cell>
          <cell r="D493" t="str">
            <v>RaceGuard, ADX, HS464</v>
          </cell>
          <cell r="E493">
            <v>27.57</v>
          </cell>
          <cell r="F493">
            <v>51</v>
          </cell>
          <cell r="G493">
            <v>10</v>
          </cell>
          <cell r="H493">
            <v>4026495862196</v>
          </cell>
          <cell r="I493">
            <v>4026495862202</v>
          </cell>
        </row>
        <row r="494">
          <cell r="A494">
            <v>11653980</v>
          </cell>
          <cell r="B494" t="str">
            <v>One 650x23C Perf. NEW</v>
          </cell>
          <cell r="C494" t="str">
            <v>23-571 B/B-SK, Folding</v>
          </cell>
          <cell r="D494" t="str">
            <v>RaceGuard, ADX, HS462A</v>
          </cell>
          <cell r="E494">
            <v>29.29</v>
          </cell>
          <cell r="F494">
            <v>54</v>
          </cell>
          <cell r="G494">
            <v>10</v>
          </cell>
          <cell r="H494">
            <v>4026495862714</v>
          </cell>
          <cell r="I494">
            <v>4026495862721</v>
          </cell>
        </row>
        <row r="495">
          <cell r="A495">
            <v>11653959</v>
          </cell>
          <cell r="B495" t="str">
            <v>One 650x25B Perf. NEW</v>
          </cell>
          <cell r="C495" t="str">
            <v>25-584 B/B-SK, Folding</v>
          </cell>
          <cell r="D495" t="str">
            <v>RaceGuard, ADX, HS462A</v>
          </cell>
          <cell r="E495">
            <v>29.29</v>
          </cell>
          <cell r="F495">
            <v>54</v>
          </cell>
          <cell r="G495">
            <v>10</v>
          </cell>
          <cell r="H495">
            <v>4026495862097</v>
          </cell>
          <cell r="I495">
            <v>4026495862103</v>
          </cell>
        </row>
        <row r="496">
          <cell r="A496">
            <v>11653954</v>
          </cell>
          <cell r="B496" t="str">
            <v>One 700x23C Perf. NEW</v>
          </cell>
          <cell r="C496" t="str">
            <v>23-622 B/B-SK, Folding</v>
          </cell>
          <cell r="D496" t="str">
            <v>RaceGuard, ADX, HS462A</v>
          </cell>
          <cell r="E496">
            <v>29.29</v>
          </cell>
          <cell r="F496">
            <v>54</v>
          </cell>
          <cell r="G496">
            <v>10</v>
          </cell>
          <cell r="H496">
            <v>4026495861939</v>
          </cell>
          <cell r="I496">
            <v>4026495861946</v>
          </cell>
        </row>
        <row r="497">
          <cell r="A497">
            <v>11654037</v>
          </cell>
          <cell r="B497" t="str">
            <v>One 700x25C Classic-Skin NEW</v>
          </cell>
          <cell r="C497" t="str">
            <v>25-622 B/CL-SK, Folding,Perf</v>
          </cell>
          <cell r="D497" t="str">
            <v>RaceGuard, ADX, HS462A</v>
          </cell>
          <cell r="E497">
            <v>29.29</v>
          </cell>
          <cell r="F497">
            <v>54</v>
          </cell>
          <cell r="G497">
            <v>10</v>
          </cell>
          <cell r="H497">
            <v>4026495862851</v>
          </cell>
          <cell r="I497">
            <v>4026495862868</v>
          </cell>
        </row>
        <row r="498">
          <cell r="A498">
            <v>11158992</v>
          </cell>
          <cell r="B498" t="str">
            <v>One 700x25C Perf.</v>
          </cell>
          <cell r="C498" t="str">
            <v>25-622 B/B-SK, Wired</v>
          </cell>
          <cell r="D498" t="str">
            <v>RaceGuard, ADX, HS462A</v>
          </cell>
          <cell r="E498">
            <v>22.4</v>
          </cell>
          <cell r="F498">
            <v>42</v>
          </cell>
          <cell r="G498">
            <v>25</v>
          </cell>
          <cell r="H498">
            <v>4026495862257</v>
          </cell>
          <cell r="I498">
            <v>4026495862264</v>
          </cell>
        </row>
        <row r="499">
          <cell r="A499">
            <v>11653964</v>
          </cell>
          <cell r="B499" t="str">
            <v>One 700x25C Perf. Blue NEW</v>
          </cell>
          <cell r="C499" t="str">
            <v>25-622 B/BLS/B-SK, Folding</v>
          </cell>
          <cell r="D499" t="str">
            <v>RaceGuard, ADX, HS462A</v>
          </cell>
          <cell r="E499">
            <v>29.29</v>
          </cell>
          <cell r="F499">
            <v>54</v>
          </cell>
          <cell r="G499">
            <v>10</v>
          </cell>
          <cell r="H499">
            <v>4026495862394</v>
          </cell>
          <cell r="I499">
            <v>4026495862400</v>
          </cell>
        </row>
        <row r="500">
          <cell r="A500">
            <v>11653956</v>
          </cell>
          <cell r="B500" t="str">
            <v>One 700x25C Perf. NEW</v>
          </cell>
          <cell r="C500" t="str">
            <v>25-622 B/B-SK, Folding</v>
          </cell>
          <cell r="D500" t="str">
            <v>RaceGuard, ADX, HS462A</v>
          </cell>
          <cell r="E500">
            <v>29.29</v>
          </cell>
          <cell r="F500">
            <v>54</v>
          </cell>
          <cell r="G500">
            <v>10</v>
          </cell>
          <cell r="H500">
            <v>4026495862011</v>
          </cell>
          <cell r="I500">
            <v>4026495862028</v>
          </cell>
        </row>
        <row r="501">
          <cell r="A501">
            <v>11653963</v>
          </cell>
          <cell r="B501" t="str">
            <v>One 700x25C Perf. RED NEW</v>
          </cell>
          <cell r="C501" t="str">
            <v>25-622 B/RS/B-SK, Folding</v>
          </cell>
          <cell r="D501" t="str">
            <v>RaceGuard, ADX, HS462A</v>
          </cell>
          <cell r="E501">
            <v>29.29</v>
          </cell>
          <cell r="F501">
            <v>54</v>
          </cell>
          <cell r="G501">
            <v>10</v>
          </cell>
          <cell r="H501">
            <v>4026495862356</v>
          </cell>
          <cell r="I501">
            <v>4026495862363</v>
          </cell>
        </row>
        <row r="502">
          <cell r="A502">
            <v>11653965</v>
          </cell>
          <cell r="B502" t="str">
            <v>One 700x25C Perf. White NEW</v>
          </cell>
          <cell r="C502" t="str">
            <v>25-622 B/WS/B-SK, Folding</v>
          </cell>
          <cell r="D502" t="str">
            <v>RaceGuard, ADX, HS462A</v>
          </cell>
          <cell r="E502">
            <v>29.29</v>
          </cell>
          <cell r="F502">
            <v>54</v>
          </cell>
          <cell r="G502">
            <v>10</v>
          </cell>
          <cell r="H502">
            <v>4026495862431</v>
          </cell>
          <cell r="I502">
            <v>4026495862448</v>
          </cell>
        </row>
        <row r="503">
          <cell r="A503">
            <v>11654139</v>
          </cell>
          <cell r="B503" t="str">
            <v>One 700x25C TLE Classic-Skin</v>
          </cell>
          <cell r="C503" t="str">
            <v>25-622 B/CL-SK, Folding, NEW</v>
          </cell>
          <cell r="D503" t="str">
            <v>RaceGuard, TLE, ADX, HS462A</v>
          </cell>
          <cell r="E503">
            <v>36.18</v>
          </cell>
          <cell r="F503">
            <v>66</v>
          </cell>
          <cell r="G503">
            <v>6</v>
          </cell>
          <cell r="H503">
            <v>4026495873093</v>
          </cell>
          <cell r="I503">
            <v>4026495873109</v>
          </cell>
        </row>
        <row r="504">
          <cell r="A504">
            <v>11653952</v>
          </cell>
          <cell r="B504" t="str">
            <v>One 700x25C TLE Perf. NEW</v>
          </cell>
          <cell r="C504" t="str">
            <v>25-622, b/b-sk, folding, ADX</v>
          </cell>
          <cell r="D504" t="str">
            <v>PERF, MicroSkin, HS462</v>
          </cell>
          <cell r="E504">
            <v>36.18</v>
          </cell>
          <cell r="F504">
            <v>66</v>
          </cell>
          <cell r="G504">
            <v>10</v>
          </cell>
          <cell r="H504">
            <v>4026495861854</v>
          </cell>
          <cell r="I504">
            <v>4026495861861</v>
          </cell>
        </row>
        <row r="505">
          <cell r="A505">
            <v>11653957</v>
          </cell>
          <cell r="B505" t="str">
            <v>One 700x28C Perf. NEW</v>
          </cell>
          <cell r="C505" t="str">
            <v>28-622 B/B-SK, Folding</v>
          </cell>
          <cell r="D505" t="str">
            <v>RaceGuard, ADX, HS462A</v>
          </cell>
          <cell r="E505">
            <v>29.29</v>
          </cell>
          <cell r="F505">
            <v>54</v>
          </cell>
          <cell r="G505">
            <v>10</v>
          </cell>
          <cell r="H505">
            <v>4026495861694</v>
          </cell>
          <cell r="I505">
            <v>4026495861700</v>
          </cell>
        </row>
        <row r="506">
          <cell r="A506">
            <v>11654140</v>
          </cell>
          <cell r="B506" t="str">
            <v>One 700x28C TLE Classic-Skin</v>
          </cell>
          <cell r="C506" t="str">
            <v>28-622 B/CL-SK, Folding, NEW</v>
          </cell>
          <cell r="D506" t="str">
            <v>RaceGuard, TLE, ADX, HS462</v>
          </cell>
          <cell r="E506">
            <v>36.18</v>
          </cell>
          <cell r="F506">
            <v>66</v>
          </cell>
          <cell r="G506">
            <v>6</v>
          </cell>
          <cell r="H506">
            <v>4026495873116</v>
          </cell>
          <cell r="I506">
            <v>4026495873123</v>
          </cell>
        </row>
        <row r="507">
          <cell r="A507">
            <v>11654319</v>
          </cell>
          <cell r="B507" t="str">
            <v>One 700x28C TLE Perf. - Pink</v>
          </cell>
          <cell r="C507" t="str">
            <v>28-622, b/pp-sk, folding,</v>
          </cell>
          <cell r="D507" t="str">
            <v>Perf, MicroSkin</v>
          </cell>
          <cell r="E507">
            <v>36.18</v>
          </cell>
          <cell r="F507">
            <v>66</v>
          </cell>
          <cell r="G507">
            <v>6</v>
          </cell>
          <cell r="H507">
            <v>4026495899178</v>
          </cell>
          <cell r="I507">
            <v>4026495899185</v>
          </cell>
        </row>
        <row r="508">
          <cell r="A508">
            <v>11654317</v>
          </cell>
          <cell r="B508" t="str">
            <v>One 700x28C TLE Perf. - Torq</v>
          </cell>
          <cell r="C508" t="str">
            <v>28-622, BB/TQ-SK, folding</v>
          </cell>
          <cell r="D508" t="str">
            <v>Perf, MicroSkin</v>
          </cell>
          <cell r="E508">
            <v>36.18</v>
          </cell>
          <cell r="F508">
            <v>66</v>
          </cell>
          <cell r="G508">
            <v>6</v>
          </cell>
          <cell r="H508">
            <v>4026495899130</v>
          </cell>
          <cell r="I508">
            <v>4026495899147</v>
          </cell>
        </row>
        <row r="509">
          <cell r="A509">
            <v>11654318</v>
          </cell>
          <cell r="B509" t="str">
            <v>One 700x28C TLE Perf. - YLW</v>
          </cell>
          <cell r="C509" t="str">
            <v>28-622, BB/Y-SK, folding</v>
          </cell>
          <cell r="D509" t="str">
            <v>Perf, MicroSkin</v>
          </cell>
          <cell r="E509">
            <v>36.18</v>
          </cell>
          <cell r="F509">
            <v>66</v>
          </cell>
          <cell r="G509">
            <v>6</v>
          </cell>
          <cell r="H509">
            <v>4026495899154</v>
          </cell>
          <cell r="I509">
            <v>4026495899161</v>
          </cell>
        </row>
        <row r="510">
          <cell r="A510">
            <v>11653953</v>
          </cell>
          <cell r="B510" t="str">
            <v>One 700x28C TLE Perf. NEW</v>
          </cell>
          <cell r="C510" t="str">
            <v>28-622, b/b-sk, folding, ADX</v>
          </cell>
          <cell r="D510" t="str">
            <v>PERF, MicroSkin, HS462</v>
          </cell>
          <cell r="E510">
            <v>36.18</v>
          </cell>
          <cell r="F510">
            <v>66</v>
          </cell>
          <cell r="G510">
            <v>10</v>
          </cell>
          <cell r="H510">
            <v>4026495861892</v>
          </cell>
          <cell r="I510">
            <v>4026495861908</v>
          </cell>
        </row>
        <row r="511">
          <cell r="A511">
            <v>11653958</v>
          </cell>
          <cell r="B511" t="str">
            <v>One 700x30C Perf. NEW</v>
          </cell>
          <cell r="C511" t="str">
            <v>30-622 B/B-SK, Folding</v>
          </cell>
          <cell r="D511" t="str">
            <v>RaceGuard, ADX, HS462A</v>
          </cell>
          <cell r="E511">
            <v>29.29</v>
          </cell>
          <cell r="F511">
            <v>54</v>
          </cell>
          <cell r="G511">
            <v>10</v>
          </cell>
          <cell r="H511">
            <v>4026495862059</v>
          </cell>
          <cell r="I511">
            <v>4026495862066</v>
          </cell>
        </row>
        <row r="512">
          <cell r="A512">
            <v>11654051</v>
          </cell>
          <cell r="B512" t="str">
            <v>One 700x30c TLE Perf. NEW</v>
          </cell>
          <cell r="C512" t="str">
            <v>30-622, b/b-sk, folding, ADX</v>
          </cell>
          <cell r="D512" t="str">
            <v>PERF, MicroSkin, HS462</v>
          </cell>
          <cell r="E512">
            <v>36.18</v>
          </cell>
          <cell r="F512">
            <v>66</v>
          </cell>
          <cell r="G512">
            <v>10</v>
          </cell>
          <cell r="H512">
            <v>4026495861731</v>
          </cell>
          <cell r="I512">
            <v>4026495861748</v>
          </cell>
        </row>
        <row r="513">
          <cell r="A513">
            <v>11159258</v>
          </cell>
          <cell r="B513" t="str">
            <v>Pick-Up 20x2.15</v>
          </cell>
          <cell r="C513" t="str">
            <v>55-406 B/B+RT HS609 ADDIX E</v>
          </cell>
          <cell r="D513" t="str">
            <v>Perf, SuperDefense, TwinSkin</v>
          </cell>
          <cell r="E513">
            <v>26.15</v>
          </cell>
          <cell r="F513">
            <v>49</v>
          </cell>
          <cell r="G513">
            <v>10</v>
          </cell>
          <cell r="H513">
            <v>4026495892537</v>
          </cell>
          <cell r="I513">
            <v>4026495892544</v>
          </cell>
        </row>
        <row r="514">
          <cell r="A514">
            <v>11159259</v>
          </cell>
          <cell r="B514" t="str">
            <v>Pick-Up 20x2.35</v>
          </cell>
          <cell r="C514" t="str">
            <v>60-406 B/B+RT HS609 ADDIX E</v>
          </cell>
          <cell r="D514" t="str">
            <v>Perf, SuperDefense, TwinSkin</v>
          </cell>
          <cell r="E514">
            <v>26.23</v>
          </cell>
          <cell r="F514">
            <v>49</v>
          </cell>
          <cell r="G514">
            <v>10</v>
          </cell>
          <cell r="H514">
            <v>4026495892575</v>
          </cell>
          <cell r="I514">
            <v>4026495892582</v>
          </cell>
        </row>
        <row r="515">
          <cell r="A515">
            <v>11159144</v>
          </cell>
          <cell r="B515" t="str">
            <v>Pick-Up 26x2.15</v>
          </cell>
          <cell r="C515" t="str">
            <v>55-559 B/B+RT HS609 ADDIX E</v>
          </cell>
          <cell r="D515" t="str">
            <v>Perf, SuperDefense, TwinSkin</v>
          </cell>
          <cell r="E515">
            <v>26.65</v>
          </cell>
          <cell r="F515">
            <v>49</v>
          </cell>
          <cell r="G515">
            <v>10</v>
          </cell>
          <cell r="H515">
            <v>4026495892735</v>
          </cell>
          <cell r="I515">
            <v>4026495892742</v>
          </cell>
        </row>
        <row r="516">
          <cell r="A516">
            <v>11159260</v>
          </cell>
          <cell r="B516" t="str">
            <v>Pick-Up 26x2.35</v>
          </cell>
          <cell r="C516" t="str">
            <v>60-559 B/B+RT HS609 ADDIX E</v>
          </cell>
          <cell r="D516" t="str">
            <v>Perf, SuperDefense, TwinSkin</v>
          </cell>
          <cell r="E516">
            <v>27.58</v>
          </cell>
          <cell r="F516">
            <v>51</v>
          </cell>
          <cell r="G516">
            <v>10</v>
          </cell>
          <cell r="H516">
            <v>4026495892612</v>
          </cell>
          <cell r="I516">
            <v>4026495892629</v>
          </cell>
        </row>
        <row r="517">
          <cell r="A517">
            <v>11159261</v>
          </cell>
          <cell r="B517" t="str">
            <v>Pick-Up 27.5x2.35</v>
          </cell>
          <cell r="C517" t="str">
            <v>60-584 B/B+RT HS609 ADDIX E</v>
          </cell>
          <cell r="D517" t="str">
            <v>Perf, SuperDefense, TwinSkin</v>
          </cell>
          <cell r="E517">
            <v>28.74</v>
          </cell>
          <cell r="F517">
            <v>53</v>
          </cell>
          <cell r="G517">
            <v>10</v>
          </cell>
          <cell r="H517">
            <v>4026495892650</v>
          </cell>
          <cell r="I517">
            <v>4026495892667</v>
          </cell>
        </row>
        <row r="518">
          <cell r="A518">
            <v>11159262</v>
          </cell>
          <cell r="B518" t="str">
            <v>Pick-Up 27.5x2.60</v>
          </cell>
          <cell r="C518" t="str">
            <v>65-584 B/B+RT HS609 ADDIX E</v>
          </cell>
          <cell r="D518" t="str">
            <v>Perf, SuperDefense, TwinSkin</v>
          </cell>
          <cell r="E518">
            <v>28</v>
          </cell>
          <cell r="F518">
            <v>51</v>
          </cell>
          <cell r="G518">
            <v>10</v>
          </cell>
          <cell r="H518">
            <v>4026495892698</v>
          </cell>
          <cell r="I518">
            <v>4026495892704</v>
          </cell>
        </row>
        <row r="519">
          <cell r="A519">
            <v>11653951</v>
          </cell>
          <cell r="B519" t="str">
            <v>Pro One 20x1.10 TLE NEW</v>
          </cell>
          <cell r="C519" t="str">
            <v>28-406 B/B-SK, Folding</v>
          </cell>
          <cell r="D519" t="str">
            <v>Microskin TLE, ADX Race, HS6</v>
          </cell>
          <cell r="E519">
            <v>47.83</v>
          </cell>
          <cell r="F519">
            <v>88</v>
          </cell>
          <cell r="G519">
            <v>6</v>
          </cell>
          <cell r="H519">
            <v>4026495861816</v>
          </cell>
          <cell r="I519">
            <v>4026495861823</v>
          </cell>
        </row>
        <row r="520">
          <cell r="A520">
            <v>11653950</v>
          </cell>
          <cell r="B520" t="str">
            <v>Pro One 26x1.10 TLE NEW</v>
          </cell>
          <cell r="C520" t="str">
            <v>28-559 B/B-SK, Folding</v>
          </cell>
          <cell r="D520" t="str">
            <v>Microskin TLE, ADX Race, HS4</v>
          </cell>
          <cell r="E520">
            <v>47.83</v>
          </cell>
          <cell r="F520">
            <v>88</v>
          </cell>
          <cell r="G520">
            <v>6</v>
          </cell>
          <cell r="H520">
            <v>4026495861779</v>
          </cell>
          <cell r="I520">
            <v>4026495861786</v>
          </cell>
        </row>
        <row r="521">
          <cell r="A521">
            <v>11654084</v>
          </cell>
          <cell r="B521" t="str">
            <v>Pro One 650x25B TLE NEW</v>
          </cell>
          <cell r="C521" t="str">
            <v>25-584 B/B-SK, Folding</v>
          </cell>
          <cell r="D521" t="str">
            <v>V-Guard, TLE, ADX Race, HS49</v>
          </cell>
          <cell r="E521">
            <v>47.83</v>
          </cell>
          <cell r="F521">
            <v>88</v>
          </cell>
          <cell r="G521">
            <v>6</v>
          </cell>
          <cell r="H521">
            <v>4026495869416</v>
          </cell>
          <cell r="I521">
            <v>4026495869423</v>
          </cell>
        </row>
        <row r="522">
          <cell r="A522">
            <v>11654085</v>
          </cell>
          <cell r="B522" t="str">
            <v>Pro One 650x28B TLE NEW</v>
          </cell>
          <cell r="C522" t="str">
            <v>28-584 B/B-SK, Folding</v>
          </cell>
          <cell r="D522" t="str">
            <v>V-Guard, TLE, ADX Race, HS49</v>
          </cell>
          <cell r="E522">
            <v>47.83</v>
          </cell>
          <cell r="F522">
            <v>88</v>
          </cell>
          <cell r="G522">
            <v>6</v>
          </cell>
          <cell r="H522">
            <v>4026495869430</v>
          </cell>
          <cell r="I522">
            <v>4026495869447</v>
          </cell>
        </row>
        <row r="523">
          <cell r="A523">
            <v>11654013</v>
          </cell>
          <cell r="B523" t="str">
            <v>Pro One 700x23C Tube Type</v>
          </cell>
          <cell r="C523" t="str">
            <v>23-622, b/b-sk, folding, Evo</v>
          </cell>
          <cell r="D523" t="str">
            <v>V-Guard, ADDIX Race, HS493A</v>
          </cell>
          <cell r="E523">
            <v>41.66</v>
          </cell>
          <cell r="F523">
            <v>77</v>
          </cell>
          <cell r="G523">
            <v>6</v>
          </cell>
          <cell r="H523">
            <v>4026495862813</v>
          </cell>
          <cell r="I523">
            <v>4026495862820</v>
          </cell>
        </row>
        <row r="524">
          <cell r="A524">
            <v>11654236</v>
          </cell>
          <cell r="B524" t="str">
            <v>Pro One 700x25C NEW</v>
          </cell>
          <cell r="C524" t="str">
            <v>25-622, B/TS-SK, ADX Race</v>
          </cell>
          <cell r="D524" t="str">
            <v>Super Race, V-Guard, TLE</v>
          </cell>
          <cell r="E524">
            <v>47.83</v>
          </cell>
          <cell r="F524">
            <v>88</v>
          </cell>
          <cell r="G524">
            <v>6</v>
          </cell>
          <cell r="H524">
            <v>4026495891585</v>
          </cell>
          <cell r="I524">
            <v>4026495891592</v>
          </cell>
        </row>
        <row r="525">
          <cell r="A525">
            <v>11654241</v>
          </cell>
          <cell r="B525" t="str">
            <v>Pro One 700x25C NEW</v>
          </cell>
          <cell r="C525" t="str">
            <v>25-622, B/TS-SK, ADX Race</v>
          </cell>
          <cell r="D525" t="str">
            <v>Super Race, V-Guard, TubeT</v>
          </cell>
          <cell r="E525">
            <v>41.66</v>
          </cell>
          <cell r="F525">
            <v>77</v>
          </cell>
          <cell r="G525">
            <v>6</v>
          </cell>
          <cell r="H525">
            <v>4026495891769</v>
          </cell>
          <cell r="I525">
            <v>4026495891776</v>
          </cell>
        </row>
        <row r="526">
          <cell r="A526">
            <v>11653974</v>
          </cell>
          <cell r="B526" t="str">
            <v>Pro One 700x25C TLE NEW</v>
          </cell>
          <cell r="C526" t="str">
            <v>25-622, b/b-sk, HS493</v>
          </cell>
          <cell r="D526" t="str">
            <v>V-Guard, ADDIX Race, TLE</v>
          </cell>
          <cell r="E526">
            <v>47.83</v>
          </cell>
          <cell r="F526">
            <v>88</v>
          </cell>
          <cell r="G526">
            <v>6</v>
          </cell>
          <cell r="H526">
            <v>4026495862516</v>
          </cell>
          <cell r="I526">
            <v>4026495862523</v>
          </cell>
        </row>
        <row r="527">
          <cell r="A527">
            <v>11653977</v>
          </cell>
          <cell r="B527" t="str">
            <v>Pro One 700x25C Tube Type</v>
          </cell>
          <cell r="C527" t="str">
            <v>25-622, b/b-sk, folding, Evo</v>
          </cell>
          <cell r="D527" t="str">
            <v>V-Guard, ADDIX Race, HS493A</v>
          </cell>
          <cell r="E527">
            <v>41.66</v>
          </cell>
          <cell r="F527">
            <v>77</v>
          </cell>
          <cell r="G527">
            <v>6</v>
          </cell>
          <cell r="H527">
            <v>4026495862592</v>
          </cell>
          <cell r="I527">
            <v>4026495862608</v>
          </cell>
        </row>
        <row r="528">
          <cell r="A528">
            <v>11654217</v>
          </cell>
          <cell r="B528" t="str">
            <v>Pro One 700x28C NEW</v>
          </cell>
          <cell r="C528" t="str">
            <v>28-622, B/TS-SK, ADX Race</v>
          </cell>
          <cell r="D528" t="str">
            <v>Super Race, V-Guard, TLE</v>
          </cell>
          <cell r="E528">
            <v>47.83</v>
          </cell>
          <cell r="F528">
            <v>88</v>
          </cell>
          <cell r="G528">
            <v>6</v>
          </cell>
          <cell r="H528">
            <v>4026495891806</v>
          </cell>
          <cell r="I528">
            <v>4026495891813</v>
          </cell>
        </row>
        <row r="529">
          <cell r="A529">
            <v>11654242</v>
          </cell>
          <cell r="B529" t="str">
            <v>Pro One 700x28C NEW</v>
          </cell>
          <cell r="C529" t="str">
            <v>28-622, B/TS-SK, ADX Race</v>
          </cell>
          <cell r="D529" t="str">
            <v>Super Race, V-Guard, Evo</v>
          </cell>
          <cell r="E529">
            <v>41.66</v>
          </cell>
          <cell r="F529">
            <v>77</v>
          </cell>
          <cell r="G529">
            <v>6</v>
          </cell>
          <cell r="H529">
            <v>4026495891820</v>
          </cell>
          <cell r="I529">
            <v>4026495891837</v>
          </cell>
        </row>
        <row r="530">
          <cell r="A530">
            <v>11653975</v>
          </cell>
          <cell r="B530" t="str">
            <v>Pro One 700x28C TLE NEW</v>
          </cell>
          <cell r="C530" t="str">
            <v>28-622, b/b-sk, HS493</v>
          </cell>
          <cell r="D530" t="str">
            <v>V-Guard, ADDIX Race, TLE</v>
          </cell>
          <cell r="E530">
            <v>47.83</v>
          </cell>
          <cell r="F530">
            <v>88</v>
          </cell>
          <cell r="G530">
            <v>6</v>
          </cell>
          <cell r="H530">
            <v>4026495862554</v>
          </cell>
          <cell r="I530">
            <v>4026495862561</v>
          </cell>
        </row>
        <row r="531">
          <cell r="A531">
            <v>11653978</v>
          </cell>
          <cell r="B531" t="str">
            <v>Pro One 700x28C Tube Type</v>
          </cell>
          <cell r="C531" t="str">
            <v>28-622 B/B-SK, Folding</v>
          </cell>
          <cell r="D531" t="str">
            <v>V-Guard, ADX Race, HS493A</v>
          </cell>
          <cell r="E531">
            <v>41.66</v>
          </cell>
          <cell r="F531">
            <v>77</v>
          </cell>
          <cell r="G531">
            <v>6</v>
          </cell>
          <cell r="H531">
            <v>4026495862639</v>
          </cell>
          <cell r="I531">
            <v>4026495862646</v>
          </cell>
        </row>
        <row r="532">
          <cell r="A532">
            <v>11654218</v>
          </cell>
          <cell r="B532" t="str">
            <v>Pro One 700x30C NEW</v>
          </cell>
          <cell r="C532" t="str">
            <v>30-622, B/TS-SK, ADX Race</v>
          </cell>
          <cell r="D532" t="str">
            <v>Super Race, V-Guard, TLE</v>
          </cell>
          <cell r="E532">
            <v>47.83</v>
          </cell>
          <cell r="F532">
            <v>88</v>
          </cell>
          <cell r="G532">
            <v>6</v>
          </cell>
          <cell r="H532">
            <v>4026495891660</v>
          </cell>
          <cell r="I532">
            <v>4026495891677</v>
          </cell>
        </row>
        <row r="533">
          <cell r="A533">
            <v>11654245</v>
          </cell>
          <cell r="B533" t="str">
            <v>Pro One 700x30C NEW TubeType</v>
          </cell>
          <cell r="C533" t="str">
            <v>30-622, B/TS-SK, ADX Race</v>
          </cell>
          <cell r="D533" t="str">
            <v>Super Race, V-Guard, Evo</v>
          </cell>
          <cell r="E533">
            <v>41.66</v>
          </cell>
          <cell r="F533">
            <v>77</v>
          </cell>
          <cell r="G533">
            <v>6</v>
          </cell>
          <cell r="H533">
            <v>4026495891868</v>
          </cell>
          <cell r="I533">
            <v>4026495891875</v>
          </cell>
        </row>
        <row r="534">
          <cell r="A534">
            <v>11653976</v>
          </cell>
          <cell r="B534" t="str">
            <v>Pro One 700x30C TLE NEW</v>
          </cell>
          <cell r="C534" t="str">
            <v>30-622, b/b-sk, HS493</v>
          </cell>
          <cell r="D534" t="str">
            <v>V-Guard, ADDIX Race, TLE</v>
          </cell>
          <cell r="E534">
            <v>47.83</v>
          </cell>
          <cell r="F534">
            <v>88</v>
          </cell>
          <cell r="G534">
            <v>6</v>
          </cell>
          <cell r="H534">
            <v>4026495861632</v>
          </cell>
          <cell r="I534">
            <v>4026495861649</v>
          </cell>
        </row>
        <row r="535">
          <cell r="A535">
            <v>11653979</v>
          </cell>
          <cell r="B535" t="str">
            <v>Pro One 700x30C Tube Type</v>
          </cell>
          <cell r="C535" t="str">
            <v>30-622, b/b-sk, folding, Evo</v>
          </cell>
          <cell r="D535" t="str">
            <v>V-Guard, ADDIX Race, HS493A</v>
          </cell>
          <cell r="E535">
            <v>41.66</v>
          </cell>
          <cell r="F535">
            <v>77</v>
          </cell>
          <cell r="G535">
            <v>6</v>
          </cell>
          <cell r="H535">
            <v>4026495862677</v>
          </cell>
          <cell r="I535">
            <v>4026495862684</v>
          </cell>
        </row>
        <row r="536">
          <cell r="A536">
            <v>11654225</v>
          </cell>
          <cell r="B536" t="str">
            <v>Pro One 700x32C NEW</v>
          </cell>
          <cell r="C536" t="str">
            <v>32-622, B/B-SK, ADX Race</v>
          </cell>
          <cell r="D536" t="str">
            <v>Super Race, V-Guard, TLE</v>
          </cell>
          <cell r="E536">
            <v>47.83</v>
          </cell>
          <cell r="F536">
            <v>88</v>
          </cell>
          <cell r="G536">
            <v>6</v>
          </cell>
          <cell r="H536">
            <v>4026495891066</v>
          </cell>
          <cell r="I536">
            <v>4026495891073</v>
          </cell>
        </row>
        <row r="537">
          <cell r="A537">
            <v>11654233</v>
          </cell>
          <cell r="B537" t="str">
            <v>Pro One 700x32C NEW</v>
          </cell>
          <cell r="C537" t="str">
            <v>32-622, B/B-SK, ADX Race</v>
          </cell>
          <cell r="D537" t="str">
            <v>Super Race, V-Guard, Evo</v>
          </cell>
          <cell r="E537">
            <v>41.66</v>
          </cell>
          <cell r="F537">
            <v>77</v>
          </cell>
          <cell r="G537">
            <v>6</v>
          </cell>
          <cell r="H537">
            <v>4026495891929</v>
          </cell>
          <cell r="I537">
            <v>4026495891936</v>
          </cell>
        </row>
        <row r="538">
          <cell r="A538">
            <v>11654238</v>
          </cell>
          <cell r="B538" t="str">
            <v>Pro One 700x32C NEW</v>
          </cell>
          <cell r="C538" t="str">
            <v>32-622, B/TS-SK, ADX Race</v>
          </cell>
          <cell r="D538" t="str">
            <v>Super Race, V-Guard, TLE</v>
          </cell>
          <cell r="E538">
            <v>47.83</v>
          </cell>
          <cell r="F538">
            <v>88</v>
          </cell>
          <cell r="G538">
            <v>6</v>
          </cell>
          <cell r="H538">
            <v>4026495891943</v>
          </cell>
          <cell r="I538">
            <v>4026495891950</v>
          </cell>
        </row>
        <row r="539">
          <cell r="A539">
            <v>11654246</v>
          </cell>
          <cell r="B539" t="str">
            <v>Pro One 700x32C NEW</v>
          </cell>
          <cell r="C539" t="str">
            <v>32-622, B/TS-SK, ADX Race</v>
          </cell>
          <cell r="D539" t="str">
            <v>Super Race, V-Guard, Evo</v>
          </cell>
          <cell r="E539">
            <v>41.66</v>
          </cell>
          <cell r="F539">
            <v>77</v>
          </cell>
          <cell r="G539">
            <v>6</v>
          </cell>
          <cell r="H539">
            <v>4026495891981</v>
          </cell>
          <cell r="I539">
            <v>4026495891998</v>
          </cell>
        </row>
        <row r="540">
          <cell r="A540">
            <v>11653972</v>
          </cell>
          <cell r="B540" t="str">
            <v>Pro One TT 700x25C ClassicSk</v>
          </cell>
          <cell r="C540" t="str">
            <v>25-622 B/CL-SK, Folding</v>
          </cell>
          <cell r="D540" t="str">
            <v>TLE, ADX Race, HS493</v>
          </cell>
          <cell r="E540">
            <v>47.83</v>
          </cell>
          <cell r="F540">
            <v>88</v>
          </cell>
          <cell r="G540">
            <v>6</v>
          </cell>
          <cell r="H540">
            <v>4026495863070</v>
          </cell>
          <cell r="I540">
            <v>4026495863087</v>
          </cell>
        </row>
        <row r="541">
          <cell r="A541">
            <v>11653973</v>
          </cell>
          <cell r="B541" t="str">
            <v>Pro One TT 700x28C ClassicSk</v>
          </cell>
          <cell r="C541" t="str">
            <v>28-622 B/CL-SK, Folding</v>
          </cell>
          <cell r="D541" t="str">
            <v>TLE, ADX Race, HS493</v>
          </cell>
          <cell r="E541">
            <v>47.83</v>
          </cell>
          <cell r="F541">
            <v>88</v>
          </cell>
          <cell r="G541">
            <v>6</v>
          </cell>
          <cell r="H541">
            <v>4026495863094</v>
          </cell>
          <cell r="I541">
            <v>4026495863100</v>
          </cell>
        </row>
        <row r="542">
          <cell r="A542">
            <v>3671</v>
          </cell>
          <cell r="B542" t="str">
            <v>Procore AirGuide</v>
          </cell>
          <cell r="C542" t="str">
            <v/>
          </cell>
          <cell r="D542" t="str">
            <v/>
          </cell>
          <cell r="E542">
            <v>2.0299999999999998</v>
          </cell>
          <cell r="F542">
            <v>3.96</v>
          </cell>
          <cell r="G542" t="str">
            <v/>
          </cell>
          <cell r="H542">
            <v>4026495778985</v>
          </cell>
          <cell r="I542">
            <v>4026495778992</v>
          </cell>
        </row>
        <row r="543">
          <cell r="A543" t="str">
            <v>1613A.01</v>
          </cell>
          <cell r="B543" t="str">
            <v>Race Saddle Bag</v>
          </cell>
          <cell r="C543" t="str">
            <v>2 x SV 15 + 2 tire levers</v>
          </cell>
          <cell r="D543" t="str">
            <v/>
          </cell>
          <cell r="E543">
            <v>11.35</v>
          </cell>
          <cell r="F543">
            <v>22.13</v>
          </cell>
          <cell r="G543">
            <v>0</v>
          </cell>
          <cell r="H543" t="str">
            <v>4026495837040</v>
          </cell>
          <cell r="I543" t="str">
            <v>4026495837057</v>
          </cell>
        </row>
        <row r="544">
          <cell r="A544">
            <v>11601127.01</v>
          </cell>
          <cell r="B544" t="str">
            <v>Racing Ralph 26x2.25 NEW</v>
          </cell>
          <cell r="C544" t="str">
            <v>57-559, B/B-SK, ADX SPD</v>
          </cell>
          <cell r="D544" t="str">
            <v>Super Ground, TLE, Evo</v>
          </cell>
          <cell r="E544">
            <v>51.51</v>
          </cell>
          <cell r="F544">
            <v>95</v>
          </cell>
          <cell r="G544">
            <v>10</v>
          </cell>
          <cell r="H544">
            <v>4026495876452</v>
          </cell>
          <cell r="I544">
            <v>4026495876469</v>
          </cell>
        </row>
        <row r="545">
          <cell r="A545">
            <v>11654069</v>
          </cell>
          <cell r="B545" t="str">
            <v>Racing Ralph 26x2.25 NEW</v>
          </cell>
          <cell r="C545" t="str">
            <v>57-559 B/B, Folding</v>
          </cell>
          <cell r="D545" t="str">
            <v>Perf, ADX, TLR, HS490</v>
          </cell>
          <cell r="E545">
            <v>34.89</v>
          </cell>
          <cell r="F545">
            <v>64</v>
          </cell>
          <cell r="G545">
            <v>10</v>
          </cell>
          <cell r="H545">
            <v>4026495864732</v>
          </cell>
          <cell r="I545">
            <v>4026495864749</v>
          </cell>
        </row>
        <row r="546">
          <cell r="A546">
            <v>11601115</v>
          </cell>
          <cell r="B546" t="str">
            <v>Racing Ralph 27.5x2.25 ^</v>
          </cell>
          <cell r="C546" t="str">
            <v>57-584 B/B-SK ADX Speed</v>
          </cell>
          <cell r="D546" t="str">
            <v>SS, TL-Easy, Folding  HS490</v>
          </cell>
          <cell r="E546">
            <v>47</v>
          </cell>
          <cell r="F546">
            <v>86.95</v>
          </cell>
          <cell r="G546">
            <v>10</v>
          </cell>
          <cell r="H546">
            <v>4026495846431</v>
          </cell>
          <cell r="I546">
            <v>4026495846448</v>
          </cell>
        </row>
        <row r="547">
          <cell r="A547">
            <v>11601115.01</v>
          </cell>
          <cell r="B547" t="str">
            <v>Racing Ralph 27.5x2.25 NEW</v>
          </cell>
          <cell r="C547" t="str">
            <v>57-584, B/B-SK, ADX SPD</v>
          </cell>
          <cell r="D547" t="str">
            <v>Super Ground, TLE, Evo</v>
          </cell>
          <cell r="E547">
            <v>51.51</v>
          </cell>
          <cell r="F547">
            <v>95</v>
          </cell>
          <cell r="G547">
            <v>10</v>
          </cell>
          <cell r="H547">
            <v>4026495877152</v>
          </cell>
          <cell r="I547">
            <v>4026495877169</v>
          </cell>
        </row>
        <row r="548">
          <cell r="A548">
            <v>11601116</v>
          </cell>
          <cell r="B548" t="str">
            <v>Racing Ralph 27.5x2.25 NEW</v>
          </cell>
          <cell r="C548" t="str">
            <v>57-584 B/B-SK Perf- TLR</v>
          </cell>
          <cell r="D548" t="str">
            <v>Twin, ADX, Folding  HS490</v>
          </cell>
          <cell r="E548">
            <v>34.89</v>
          </cell>
          <cell r="F548">
            <v>64</v>
          </cell>
          <cell r="G548">
            <v>10</v>
          </cell>
          <cell r="H548">
            <v>4026495846479</v>
          </cell>
          <cell r="I548">
            <v>4026495846486</v>
          </cell>
        </row>
        <row r="549">
          <cell r="A549">
            <v>11601128</v>
          </cell>
          <cell r="B549" t="str">
            <v>Racing Ralph 29x2.10 ^</v>
          </cell>
          <cell r="C549" t="str">
            <v>54-622 B/B-SK ADX Speed</v>
          </cell>
          <cell r="D549" t="str">
            <v>SS, TL-Easy, Folding  HS490</v>
          </cell>
          <cell r="E549">
            <v>47</v>
          </cell>
          <cell r="F549">
            <v>86.95</v>
          </cell>
          <cell r="G549">
            <v>10</v>
          </cell>
          <cell r="H549">
            <v>4026495848053</v>
          </cell>
          <cell r="I549">
            <v>4026495848060</v>
          </cell>
        </row>
        <row r="550">
          <cell r="A550">
            <v>11600619.02</v>
          </cell>
          <cell r="B550" t="str">
            <v>Racing Ralph 29x2.10 ADX^</v>
          </cell>
          <cell r="C550" t="str">
            <v>54-622, bk-sk, ADX SPD</v>
          </cell>
          <cell r="D550" t="str">
            <v>Evo, Folding, TL Easy, SS</v>
          </cell>
          <cell r="E550">
            <v>42</v>
          </cell>
          <cell r="F550">
            <v>77.7</v>
          </cell>
          <cell r="G550">
            <v>10</v>
          </cell>
          <cell r="H550">
            <v>4026495817745</v>
          </cell>
          <cell r="I550">
            <v>4026495817752</v>
          </cell>
        </row>
        <row r="551">
          <cell r="A551">
            <v>11601128.01</v>
          </cell>
          <cell r="B551" t="str">
            <v>Racing Ralph 29x2.10 NEW</v>
          </cell>
          <cell r="C551" t="str">
            <v>54-622, B/B-SK, ADX SPD</v>
          </cell>
          <cell r="D551" t="str">
            <v>Super Ground, TLE, Evo</v>
          </cell>
          <cell r="E551">
            <v>51.51</v>
          </cell>
          <cell r="F551">
            <v>95</v>
          </cell>
          <cell r="G551">
            <v>10</v>
          </cell>
          <cell r="H551">
            <v>4026495879156</v>
          </cell>
          <cell r="I551">
            <v>4026495879163</v>
          </cell>
        </row>
        <row r="552">
          <cell r="A552">
            <v>11601099.01</v>
          </cell>
          <cell r="B552" t="str">
            <v>Racing Ralph 29x2.25 NEW</v>
          </cell>
          <cell r="C552" t="str">
            <v>57-622, B/B-SK, ADX SPD</v>
          </cell>
          <cell r="D552" t="str">
            <v>Super Ground, TLE, Evo</v>
          </cell>
          <cell r="E552">
            <v>51.51</v>
          </cell>
          <cell r="F552">
            <v>95</v>
          </cell>
          <cell r="G552">
            <v>10</v>
          </cell>
          <cell r="H552">
            <v>4026495879514</v>
          </cell>
          <cell r="I552">
            <v>4026495879521</v>
          </cell>
        </row>
        <row r="553">
          <cell r="A553">
            <v>11601114</v>
          </cell>
          <cell r="B553" t="str">
            <v>Racing Ralph 29x2.25 NEW</v>
          </cell>
          <cell r="C553" t="str">
            <v>57-622 B/B-SK Perf- TLR</v>
          </cell>
          <cell r="D553" t="str">
            <v>Twin, ADX, Folding  HS490</v>
          </cell>
          <cell r="E553">
            <v>34.89</v>
          </cell>
          <cell r="F553">
            <v>64</v>
          </cell>
          <cell r="G553">
            <v>10</v>
          </cell>
          <cell r="H553">
            <v>4026495846394</v>
          </cell>
          <cell r="I553">
            <v>4026495846400</v>
          </cell>
        </row>
        <row r="554">
          <cell r="A554">
            <v>11654049.01</v>
          </cell>
          <cell r="B554" t="str">
            <v>Racing Ralph 29x2.25 NEW</v>
          </cell>
          <cell r="C554" t="str">
            <v>57-622, B/TS-SK, ADX SPD</v>
          </cell>
          <cell r="D554" t="str">
            <v>Super Race, TLE, Evo</v>
          </cell>
          <cell r="E554">
            <v>51.51</v>
          </cell>
          <cell r="F554">
            <v>95</v>
          </cell>
          <cell r="G554">
            <v>10</v>
          </cell>
          <cell r="H554">
            <v>4026495879552</v>
          </cell>
          <cell r="I554">
            <v>4026495879569</v>
          </cell>
        </row>
        <row r="555">
          <cell r="A555">
            <v>11654029.01</v>
          </cell>
          <cell r="B555" t="str">
            <v>Racing Ralph 29x2.35 NEW</v>
          </cell>
          <cell r="C555" t="str">
            <v>60-622, B/B-SK, ADX SPD</v>
          </cell>
          <cell r="D555" t="str">
            <v>Super Ground, TLE, Evo</v>
          </cell>
          <cell r="E555">
            <v>51.51</v>
          </cell>
          <cell r="F555">
            <v>95</v>
          </cell>
          <cell r="G555">
            <v>10</v>
          </cell>
          <cell r="H555">
            <v>4026495880275</v>
          </cell>
          <cell r="I555">
            <v>4026495880282</v>
          </cell>
        </row>
        <row r="556">
          <cell r="A556">
            <v>11654053.01</v>
          </cell>
          <cell r="B556" t="str">
            <v>Racing Ralph 29x2.35 NEW</v>
          </cell>
          <cell r="C556" t="str">
            <v>60-622, B/TS-SK, ADX SPD</v>
          </cell>
          <cell r="D556" t="str">
            <v>Super Race, TLE, Evo</v>
          </cell>
          <cell r="E556">
            <v>51.51</v>
          </cell>
          <cell r="F556">
            <v>95</v>
          </cell>
          <cell r="G556">
            <v>10</v>
          </cell>
          <cell r="H556">
            <v>4026495880312</v>
          </cell>
          <cell r="I556">
            <v>4026495880329</v>
          </cell>
        </row>
        <row r="557">
          <cell r="A557">
            <v>11601129.01</v>
          </cell>
          <cell r="B557" t="str">
            <v>Racing Ray 26x2.25 NEW</v>
          </cell>
          <cell r="C557" t="str">
            <v>57-559, B-SK, ADX SPD GRP</v>
          </cell>
          <cell r="D557" t="str">
            <v>Super Ground, TLE, Evo</v>
          </cell>
          <cell r="E557">
            <v>51.51</v>
          </cell>
          <cell r="F557">
            <v>95</v>
          </cell>
          <cell r="G557">
            <v>10</v>
          </cell>
          <cell r="H557">
            <v>4026495876476</v>
          </cell>
          <cell r="I557">
            <v>4026495876483</v>
          </cell>
        </row>
        <row r="558">
          <cell r="A558">
            <v>11601113</v>
          </cell>
          <cell r="B558" t="str">
            <v>Racing RAY 27.5x2.25 ^</v>
          </cell>
          <cell r="C558" t="str">
            <v>57-584 B/B-SK ADX SpdGrip</v>
          </cell>
          <cell r="D558" t="str">
            <v>SS, TL-Easy, Folding  HS489</v>
          </cell>
          <cell r="E558">
            <v>47</v>
          </cell>
          <cell r="F558">
            <v>86.95</v>
          </cell>
          <cell r="G558">
            <v>10</v>
          </cell>
          <cell r="H558">
            <v>4026495846356</v>
          </cell>
          <cell r="I558">
            <v>4026495846363</v>
          </cell>
        </row>
        <row r="559">
          <cell r="A559">
            <v>11601113.01</v>
          </cell>
          <cell r="B559" t="str">
            <v>Racing Ray 27.5x2.25 NEW</v>
          </cell>
          <cell r="C559" t="str">
            <v>57-584, B-SK, ADX SPD GRP</v>
          </cell>
          <cell r="D559" t="str">
            <v>Super Ground, TLE, Evo</v>
          </cell>
          <cell r="E559">
            <v>51.51</v>
          </cell>
          <cell r="F559">
            <v>95</v>
          </cell>
          <cell r="G559">
            <v>10</v>
          </cell>
          <cell r="H559">
            <v>4026495877190</v>
          </cell>
          <cell r="I559">
            <v>4026495877206</v>
          </cell>
        </row>
        <row r="560">
          <cell r="A560">
            <v>11601112</v>
          </cell>
          <cell r="B560" t="str">
            <v>Racing Ray 27.5x2.25 Perf- T</v>
          </cell>
          <cell r="C560" t="str">
            <v>57-584 B/B-SK</v>
          </cell>
          <cell r="D560" t="str">
            <v>Twin, ADX, Folding  HS489</v>
          </cell>
          <cell r="E560">
            <v>34.89</v>
          </cell>
          <cell r="F560">
            <v>64</v>
          </cell>
          <cell r="G560">
            <v>10</v>
          </cell>
          <cell r="H560">
            <v>4026495846318</v>
          </cell>
          <cell r="I560">
            <v>4026495846325</v>
          </cell>
        </row>
        <row r="561">
          <cell r="A561">
            <v>11601130</v>
          </cell>
          <cell r="B561" t="str">
            <v>Racing RAY 29x2.10 ^</v>
          </cell>
          <cell r="C561" t="str">
            <v>54-622 B/B-SK ADX SpdGrip</v>
          </cell>
          <cell r="D561" t="str">
            <v>SS, TL-Easy, Folding  HS489</v>
          </cell>
          <cell r="E561">
            <v>47</v>
          </cell>
          <cell r="F561">
            <v>86.95</v>
          </cell>
          <cell r="G561">
            <v>10</v>
          </cell>
          <cell r="H561">
            <v>4026495848138</v>
          </cell>
          <cell r="I561">
            <v>4026495848145</v>
          </cell>
        </row>
        <row r="562">
          <cell r="A562">
            <v>11601130.01</v>
          </cell>
          <cell r="B562" t="str">
            <v>Racing Ray 29x2.10 NEW</v>
          </cell>
          <cell r="C562" t="str">
            <v>54-622, B-SK, ADX SPD GRP</v>
          </cell>
          <cell r="D562" t="str">
            <v>Super Ground, TLE, Evo</v>
          </cell>
          <cell r="E562">
            <v>51.51</v>
          </cell>
          <cell r="F562">
            <v>95</v>
          </cell>
          <cell r="G562">
            <v>10</v>
          </cell>
          <cell r="H562">
            <v>4026495879194</v>
          </cell>
          <cell r="I562">
            <v>4026495879200</v>
          </cell>
        </row>
        <row r="563">
          <cell r="A563">
            <v>11601100</v>
          </cell>
          <cell r="B563" t="str">
            <v>Racing RAY 29x2.25 ^</v>
          </cell>
          <cell r="C563" t="str">
            <v>57-622 B/B-SK, ADX SpdGrip</v>
          </cell>
          <cell r="D563" t="str">
            <v>SS, TL-Easy, Folding  HS489</v>
          </cell>
          <cell r="E563">
            <v>47</v>
          </cell>
          <cell r="F563">
            <v>86.95</v>
          </cell>
          <cell r="G563">
            <v>10</v>
          </cell>
          <cell r="H563">
            <v>4026495843812</v>
          </cell>
          <cell r="I563">
            <v>4026495843829</v>
          </cell>
        </row>
        <row r="564">
          <cell r="A564">
            <v>11601100.01</v>
          </cell>
          <cell r="B564" t="str">
            <v>Racing Ray 29x2.25 NEW</v>
          </cell>
          <cell r="C564" t="str">
            <v>57-622, B-SK, ADX SPD GRP</v>
          </cell>
          <cell r="D564" t="str">
            <v>Super Ground, TLE, Evo</v>
          </cell>
          <cell r="E564">
            <v>51.51</v>
          </cell>
          <cell r="F564">
            <v>95</v>
          </cell>
          <cell r="G564">
            <v>10</v>
          </cell>
          <cell r="H564">
            <v>4026495879590</v>
          </cell>
          <cell r="I564">
            <v>4026495879606</v>
          </cell>
        </row>
        <row r="565">
          <cell r="A565">
            <v>11654050.01</v>
          </cell>
          <cell r="B565" t="str">
            <v>Racing Ray 29x2.25 NEW</v>
          </cell>
          <cell r="C565" t="str">
            <v>57-622, B/TS-SK, ADX SPD</v>
          </cell>
          <cell r="D565" t="str">
            <v>Super Race, TLE, Evo</v>
          </cell>
          <cell r="E565">
            <v>51.51</v>
          </cell>
          <cell r="F565">
            <v>95</v>
          </cell>
          <cell r="G565">
            <v>10</v>
          </cell>
          <cell r="H565">
            <v>4026495879637</v>
          </cell>
          <cell r="I565">
            <v>4026495879644</v>
          </cell>
        </row>
        <row r="566">
          <cell r="A566">
            <v>11601111</v>
          </cell>
          <cell r="B566" t="str">
            <v>Racing Ray 29x2.25 Perf- TLR</v>
          </cell>
          <cell r="C566" t="str">
            <v>57-622 B/B-SK</v>
          </cell>
          <cell r="D566" t="str">
            <v>Twin, ADX, Folding  HS489</v>
          </cell>
          <cell r="E566">
            <v>34.89</v>
          </cell>
          <cell r="F566">
            <v>64</v>
          </cell>
          <cell r="G566">
            <v>10</v>
          </cell>
          <cell r="H566">
            <v>4026495846271</v>
          </cell>
          <cell r="I566">
            <v>4026495846288</v>
          </cell>
        </row>
        <row r="567">
          <cell r="A567">
            <v>11654028.01</v>
          </cell>
          <cell r="B567" t="str">
            <v>Racing Ray 29x2.35 NEW</v>
          </cell>
          <cell r="C567" t="str">
            <v>60-622, B-SK, ADX SPD GRP</v>
          </cell>
          <cell r="D567" t="str">
            <v>Super Ground, TLE, Evo</v>
          </cell>
          <cell r="E567">
            <v>51.51</v>
          </cell>
          <cell r="F567">
            <v>95</v>
          </cell>
          <cell r="G567">
            <v>10</v>
          </cell>
          <cell r="H567">
            <v>4026495880350</v>
          </cell>
          <cell r="I567">
            <v>4026495880367</v>
          </cell>
        </row>
        <row r="568">
          <cell r="A568">
            <v>11654052.01</v>
          </cell>
          <cell r="B568" t="str">
            <v>Racing Ray 29x2.35 NEW</v>
          </cell>
          <cell r="C568" t="str">
            <v>60-622, B/TS-SK, ADX SPD</v>
          </cell>
          <cell r="D568" t="str">
            <v>Super Race, TLE, Evo</v>
          </cell>
          <cell r="E568">
            <v>51.51</v>
          </cell>
          <cell r="F568">
            <v>95</v>
          </cell>
          <cell r="G568">
            <v>10</v>
          </cell>
          <cell r="H568">
            <v>4026495880398</v>
          </cell>
          <cell r="I568">
            <v>4026495880404</v>
          </cell>
        </row>
        <row r="569">
          <cell r="A569">
            <v>11101391</v>
          </cell>
          <cell r="B569" t="str">
            <v>Rapid Rob 26x2.10</v>
          </cell>
          <cell r="C569" t="str">
            <v>54-559 B/B-SK SBC</v>
          </cell>
          <cell r="D569" t="str">
            <v>K-Guard, HS425</v>
          </cell>
          <cell r="E569">
            <v>11.69</v>
          </cell>
          <cell r="F569">
            <v>22</v>
          </cell>
          <cell r="G569">
            <v>25</v>
          </cell>
          <cell r="H569">
            <v>4026495848398</v>
          </cell>
          <cell r="I569">
            <v>4026495848404</v>
          </cell>
        </row>
        <row r="570">
          <cell r="A570">
            <v>11101392</v>
          </cell>
          <cell r="B570" t="str">
            <v>Rapid Rob 26x2.25</v>
          </cell>
          <cell r="C570" t="str">
            <v>57-559 B/B-SK SBC</v>
          </cell>
          <cell r="D570" t="str">
            <v>K-Guard, HS425</v>
          </cell>
          <cell r="E570">
            <v>11.69</v>
          </cell>
          <cell r="F570">
            <v>22</v>
          </cell>
          <cell r="G570">
            <v>25</v>
          </cell>
          <cell r="H570">
            <v>4026495848435</v>
          </cell>
          <cell r="I570">
            <v>4026495848442</v>
          </cell>
        </row>
        <row r="571">
          <cell r="A571">
            <v>11101394</v>
          </cell>
          <cell r="B571" t="str">
            <v>Rapid Rob 27.5x2.10</v>
          </cell>
          <cell r="C571" t="str">
            <v>54-584, B/B-SK, wire bead</v>
          </cell>
          <cell r="D571" t="str">
            <v>K-Guard, SBC, HS425</v>
          </cell>
          <cell r="E571">
            <v>13.14</v>
          </cell>
          <cell r="F571">
            <v>25</v>
          </cell>
          <cell r="G571">
            <v>25</v>
          </cell>
          <cell r="H571">
            <v>4026495848510</v>
          </cell>
          <cell r="I571">
            <v>4026495848527</v>
          </cell>
        </row>
        <row r="572">
          <cell r="A572">
            <v>11101395</v>
          </cell>
          <cell r="B572" t="str">
            <v>Rapid Rob 27.5x2.25</v>
          </cell>
          <cell r="C572" t="str">
            <v>57-584 B/B-SK SBC</v>
          </cell>
          <cell r="D572" t="str">
            <v>K-Guard, HS425</v>
          </cell>
          <cell r="E572">
            <v>13.14</v>
          </cell>
          <cell r="F572">
            <v>25</v>
          </cell>
          <cell r="G572">
            <v>25</v>
          </cell>
          <cell r="H572">
            <v>4026495848558</v>
          </cell>
          <cell r="I572">
            <v>4026495848565</v>
          </cell>
        </row>
        <row r="573">
          <cell r="A573">
            <v>11101397</v>
          </cell>
          <cell r="B573" t="str">
            <v>Rapid Rob 29x2.10</v>
          </cell>
          <cell r="C573" t="str">
            <v>54-622 B/B-SK SBC</v>
          </cell>
          <cell r="D573" t="str">
            <v>K-Guard, HS425</v>
          </cell>
          <cell r="E573">
            <v>13.38</v>
          </cell>
          <cell r="F573">
            <v>25</v>
          </cell>
          <cell r="G573">
            <v>25</v>
          </cell>
          <cell r="H573">
            <v>4026495848633</v>
          </cell>
          <cell r="I573">
            <v>4026495848640</v>
          </cell>
        </row>
        <row r="574">
          <cell r="A574">
            <v>11101398</v>
          </cell>
          <cell r="B574" t="str">
            <v>Rapid Rob 29x2.25</v>
          </cell>
          <cell r="C574" t="str">
            <v>57-622 B/B-SK SBC</v>
          </cell>
          <cell r="D574" t="str">
            <v>K-Guard, HS425</v>
          </cell>
          <cell r="E574">
            <v>13.38</v>
          </cell>
          <cell r="F574">
            <v>25</v>
          </cell>
          <cell r="G574">
            <v>25</v>
          </cell>
          <cell r="H574">
            <v>4026495848671</v>
          </cell>
          <cell r="I574">
            <v>4026495848688</v>
          </cell>
        </row>
        <row r="575">
          <cell r="A575">
            <v>11101255.01</v>
          </cell>
          <cell r="B575" t="str">
            <v>Road Cruiser 12x2.00</v>
          </cell>
          <cell r="C575" t="str">
            <v>50-203, B/B, wire bead</v>
          </cell>
          <cell r="D575" t="str">
            <v>K-Guard, GREEN, HS484</v>
          </cell>
          <cell r="E575">
            <v>7.08</v>
          </cell>
          <cell r="F575">
            <v>13</v>
          </cell>
          <cell r="G575">
            <v>25</v>
          </cell>
          <cell r="H575">
            <v>4026495866651</v>
          </cell>
          <cell r="I575">
            <v>4026495866668</v>
          </cell>
        </row>
        <row r="576">
          <cell r="A576">
            <v>11101256</v>
          </cell>
          <cell r="B576" t="str">
            <v>Road Cruiser 16x1.75</v>
          </cell>
          <cell r="C576" t="str">
            <v>47-305, B/B, wire bead</v>
          </cell>
          <cell r="D576" t="str">
            <v>K-Guard, GREEN, HS484</v>
          </cell>
          <cell r="E576">
            <v>7.08</v>
          </cell>
          <cell r="F576">
            <v>13</v>
          </cell>
          <cell r="G576">
            <v>25</v>
          </cell>
          <cell r="H576">
            <v>4026495811927</v>
          </cell>
          <cell r="I576">
            <v>4026495811934</v>
          </cell>
        </row>
        <row r="577">
          <cell r="A577">
            <v>11101299</v>
          </cell>
          <cell r="B577" t="str">
            <v>Road Cruiser 16x1.75</v>
          </cell>
          <cell r="C577" t="str">
            <v>47-305, B/B+RT, wire bead</v>
          </cell>
          <cell r="D577" t="str">
            <v>K-Guard, GREEN, HS484</v>
          </cell>
          <cell r="E577">
            <v>10.62</v>
          </cell>
          <cell r="F577">
            <v>20</v>
          </cell>
          <cell r="G577">
            <v>25</v>
          </cell>
          <cell r="H577">
            <v>4026495822541</v>
          </cell>
          <cell r="I577">
            <v>4026495822558</v>
          </cell>
        </row>
        <row r="578">
          <cell r="A578">
            <v>11101258</v>
          </cell>
          <cell r="B578" t="str">
            <v>Road Cruiser 20x1.75</v>
          </cell>
          <cell r="C578" t="str">
            <v>47-406, B/B, wire bead</v>
          </cell>
          <cell r="D578" t="str">
            <v>K-Guard, GREEN, HS484</v>
          </cell>
          <cell r="E578">
            <v>7.08</v>
          </cell>
          <cell r="F578">
            <v>13</v>
          </cell>
          <cell r="G578">
            <v>25</v>
          </cell>
          <cell r="H578">
            <v>4026495812009</v>
          </cell>
          <cell r="I578">
            <v>4026495812016</v>
          </cell>
        </row>
        <row r="579">
          <cell r="A579">
            <v>11101300</v>
          </cell>
          <cell r="B579" t="str">
            <v>Road Cruiser 20x1.75</v>
          </cell>
          <cell r="C579" t="str">
            <v>47-406, B/B+RT, wire bead</v>
          </cell>
          <cell r="D579" t="str">
            <v>K-Guard, GREEN, HS484</v>
          </cell>
          <cell r="E579">
            <v>10.62</v>
          </cell>
          <cell r="F579">
            <v>20</v>
          </cell>
          <cell r="G579">
            <v>25</v>
          </cell>
          <cell r="H579">
            <v>4026495822589</v>
          </cell>
          <cell r="I579">
            <v>4026495822596</v>
          </cell>
        </row>
        <row r="580">
          <cell r="A580">
            <v>11101293</v>
          </cell>
          <cell r="B580" t="str">
            <v>Road Cruiser 20x1.75 WW</v>
          </cell>
          <cell r="C580" t="str">
            <v>47-406, B/W, wire bead</v>
          </cell>
          <cell r="D580" t="str">
            <v>K-Guard, GREEN, HS484</v>
          </cell>
          <cell r="E580">
            <v>8.85</v>
          </cell>
          <cell r="F580">
            <v>17</v>
          </cell>
          <cell r="G580">
            <v>25</v>
          </cell>
          <cell r="H580">
            <v>4026495813402</v>
          </cell>
          <cell r="I580">
            <v>4026495813419</v>
          </cell>
        </row>
        <row r="581">
          <cell r="A581">
            <v>11120377.01</v>
          </cell>
          <cell r="B581" t="str">
            <v>Road Cruiser 22x1.75</v>
          </cell>
          <cell r="C581" t="str">
            <v>47-457, bk-sk-rt, wire bead</v>
          </cell>
          <cell r="D581" t="str">
            <v>K-Guard, SBC</v>
          </cell>
          <cell r="E581">
            <v>12.38</v>
          </cell>
          <cell r="F581">
            <v>23</v>
          </cell>
          <cell r="G581">
            <v>25</v>
          </cell>
          <cell r="H581">
            <v>4026495674676</v>
          </cell>
          <cell r="I581">
            <v>4026495674683</v>
          </cell>
        </row>
        <row r="582">
          <cell r="A582">
            <v>11131603.01</v>
          </cell>
          <cell r="B582" t="str">
            <v>Road Cruiser 22x1-1/2</v>
          </cell>
          <cell r="C582" t="str">
            <v>44-484 B/B+RT HS377</v>
          </cell>
          <cell r="D582" t="str">
            <v>K-Guard, SBC</v>
          </cell>
          <cell r="E582">
            <v>14.15</v>
          </cell>
          <cell r="F582">
            <v>27</v>
          </cell>
          <cell r="G582">
            <v>25</v>
          </cell>
          <cell r="H582">
            <v>4026495675055</v>
          </cell>
          <cell r="I582">
            <v>4026495675062</v>
          </cell>
        </row>
        <row r="583">
          <cell r="A583">
            <v>11101260</v>
          </cell>
          <cell r="B583" t="str">
            <v>Road Cruiser 24x1.75</v>
          </cell>
          <cell r="C583" t="str">
            <v>47-507, B/B, wire bead</v>
          </cell>
          <cell r="D583" t="str">
            <v>K-Guard, GREEN, HS484</v>
          </cell>
          <cell r="E583">
            <v>10.62</v>
          </cell>
          <cell r="F583">
            <v>20</v>
          </cell>
          <cell r="G583">
            <v>25</v>
          </cell>
          <cell r="H583">
            <v>4026495812085</v>
          </cell>
          <cell r="I583">
            <v>4026495812092</v>
          </cell>
        </row>
        <row r="584">
          <cell r="A584">
            <v>11101301</v>
          </cell>
          <cell r="B584" t="str">
            <v>Road Cruiser 24x1.75</v>
          </cell>
          <cell r="C584" t="str">
            <v>47-507, B/B+RT, wire bead</v>
          </cell>
          <cell r="D584" t="str">
            <v>K-Guard, GREEN, HS484</v>
          </cell>
          <cell r="E584">
            <v>12.38</v>
          </cell>
          <cell r="F584">
            <v>23</v>
          </cell>
          <cell r="G584">
            <v>25</v>
          </cell>
          <cell r="H584">
            <v>4026495822626</v>
          </cell>
          <cell r="I584">
            <v>4026495822633</v>
          </cell>
        </row>
        <row r="585">
          <cell r="A585">
            <v>11101302</v>
          </cell>
          <cell r="B585" t="str">
            <v>Road Cruiser 26x1.75</v>
          </cell>
          <cell r="C585" t="str">
            <v>47-559, B/B+RT, wire bead</v>
          </cell>
          <cell r="D585" t="str">
            <v>K-Guard, GREEN, HS484</v>
          </cell>
          <cell r="E585">
            <v>12.38</v>
          </cell>
          <cell r="F585">
            <v>23</v>
          </cell>
          <cell r="G585">
            <v>25</v>
          </cell>
          <cell r="H585">
            <v>4026495822664</v>
          </cell>
          <cell r="I585">
            <v>4026495822671</v>
          </cell>
        </row>
        <row r="586">
          <cell r="A586">
            <v>11101264</v>
          </cell>
          <cell r="B586" t="str">
            <v>Road Cruiser 26x1.75 B/G</v>
          </cell>
          <cell r="C586" t="str">
            <v>47-559, B/G, wire bead</v>
          </cell>
          <cell r="D586" t="str">
            <v>K-Guard, GREEN, HS484</v>
          </cell>
          <cell r="E586">
            <v>10.62</v>
          </cell>
          <cell r="F586">
            <v>20</v>
          </cell>
          <cell r="G586">
            <v>25</v>
          </cell>
          <cell r="H586">
            <v>4026495812245</v>
          </cell>
          <cell r="I586">
            <v>4026495812252</v>
          </cell>
        </row>
        <row r="587">
          <cell r="A587">
            <v>11101266</v>
          </cell>
          <cell r="B587" t="str">
            <v>Road Cruiser 26x1.75 BRN</v>
          </cell>
          <cell r="C587" t="str">
            <v>47-559, BN/BN+RT, wire bead</v>
          </cell>
          <cell r="D587" t="str">
            <v>K-Guard, SBC, HS484</v>
          </cell>
          <cell r="E587">
            <v>14.15</v>
          </cell>
          <cell r="F587">
            <v>27</v>
          </cell>
          <cell r="G587">
            <v>25</v>
          </cell>
          <cell r="H587">
            <v>4026495812320</v>
          </cell>
          <cell r="I587">
            <v>4026495812337</v>
          </cell>
        </row>
        <row r="588">
          <cell r="A588">
            <v>11101267</v>
          </cell>
          <cell r="B588" t="str">
            <v>Road Cruiser 26x1.75 CRM</v>
          </cell>
          <cell r="C588" t="str">
            <v>47-559, C/C+RT, wire bead</v>
          </cell>
          <cell r="D588" t="str">
            <v>K-Guard, SBC, HS484</v>
          </cell>
          <cell r="E588">
            <v>14.15</v>
          </cell>
          <cell r="F588">
            <v>27</v>
          </cell>
          <cell r="G588">
            <v>25</v>
          </cell>
          <cell r="H588">
            <v>4026495812368</v>
          </cell>
          <cell r="I588">
            <v>4026495812375</v>
          </cell>
        </row>
        <row r="589">
          <cell r="A589">
            <v>11101265</v>
          </cell>
          <cell r="B589" t="str">
            <v>Road Cruiser 26x1.75 WW</v>
          </cell>
          <cell r="C589" t="str">
            <v>47-559, B/W, wire bead</v>
          </cell>
          <cell r="D589" t="str">
            <v>K-Guard, GREEN, HS484</v>
          </cell>
          <cell r="E589">
            <v>10.62</v>
          </cell>
          <cell r="F589">
            <v>20</v>
          </cell>
          <cell r="G589">
            <v>25</v>
          </cell>
          <cell r="H589">
            <v>4026495812283</v>
          </cell>
          <cell r="I589">
            <v>4026495812290</v>
          </cell>
        </row>
        <row r="590">
          <cell r="A590">
            <v>11101303</v>
          </cell>
          <cell r="B590" t="str">
            <v>Road Cruiser 27.5x1.40</v>
          </cell>
          <cell r="C590" t="str">
            <v>37-584, B/B+RT, wire bead</v>
          </cell>
          <cell r="D590" t="str">
            <v>K-Guard, GREEN, HS484</v>
          </cell>
          <cell r="E590">
            <v>12.38</v>
          </cell>
          <cell r="F590">
            <v>23</v>
          </cell>
          <cell r="G590">
            <v>25</v>
          </cell>
          <cell r="H590">
            <v>4026495822701</v>
          </cell>
          <cell r="I590">
            <v>4026495822718</v>
          </cell>
        </row>
        <row r="591">
          <cell r="A591">
            <v>11101269</v>
          </cell>
          <cell r="B591" t="str">
            <v>Road Cruiser 27.5x1.40 WW</v>
          </cell>
          <cell r="C591" t="str">
            <v>37-584, B/W, wire bead</v>
          </cell>
          <cell r="D591" t="str">
            <v>K-Guard, GREEN, HS484</v>
          </cell>
          <cell r="E591">
            <v>10.62</v>
          </cell>
          <cell r="F591">
            <v>20</v>
          </cell>
          <cell r="G591">
            <v>25</v>
          </cell>
          <cell r="H591">
            <v>4026495812443</v>
          </cell>
          <cell r="I591">
            <v>4026495812450</v>
          </cell>
        </row>
        <row r="592">
          <cell r="A592">
            <v>11101304</v>
          </cell>
          <cell r="B592" t="str">
            <v>Road Cruiser 27.5x1.65</v>
          </cell>
          <cell r="C592" t="str">
            <v>44-584, B/B+RT, wire bead</v>
          </cell>
          <cell r="D592" t="str">
            <v>K-Guard, GREEN, HS484</v>
          </cell>
          <cell r="E592">
            <v>12.38</v>
          </cell>
          <cell r="F592">
            <v>23</v>
          </cell>
          <cell r="G592">
            <v>25</v>
          </cell>
          <cell r="H592">
            <v>4026495822749</v>
          </cell>
          <cell r="I592">
            <v>4026495822756</v>
          </cell>
        </row>
        <row r="593">
          <cell r="A593">
            <v>11101271</v>
          </cell>
          <cell r="B593" t="str">
            <v>Road Cruiser 700x32C</v>
          </cell>
          <cell r="C593" t="str">
            <v>32-622, B/B, wire bead</v>
          </cell>
          <cell r="D593" t="str">
            <v>K-Guard, GREEN, HS484</v>
          </cell>
          <cell r="E593">
            <v>10.62</v>
          </cell>
          <cell r="F593">
            <v>20</v>
          </cell>
          <cell r="G593">
            <v>25</v>
          </cell>
          <cell r="H593">
            <v>4026495812528</v>
          </cell>
          <cell r="I593">
            <v>4026495812535</v>
          </cell>
        </row>
        <row r="594">
          <cell r="A594">
            <v>11101273</v>
          </cell>
          <cell r="B594" t="str">
            <v>Road Cruiser 700x32C WW</v>
          </cell>
          <cell r="C594" t="str">
            <v>32-622, B/W, wire bead</v>
          </cell>
          <cell r="D594" t="str">
            <v>K-Guard, GREEN, HS484</v>
          </cell>
          <cell r="E594">
            <v>10.62</v>
          </cell>
          <cell r="F594">
            <v>20</v>
          </cell>
          <cell r="G594">
            <v>25</v>
          </cell>
          <cell r="H594">
            <v>4026495812603</v>
          </cell>
          <cell r="I594">
            <v>4026495812610</v>
          </cell>
        </row>
        <row r="595">
          <cell r="A595">
            <v>11101305</v>
          </cell>
          <cell r="B595" t="str">
            <v>Road Cruiser 700x35C</v>
          </cell>
          <cell r="C595" t="str">
            <v>37-622, B/B+RT, wire bead</v>
          </cell>
          <cell r="D595" t="str">
            <v>K-Guard, GREEN, HS484</v>
          </cell>
          <cell r="E595">
            <v>12.38</v>
          </cell>
          <cell r="F595">
            <v>23</v>
          </cell>
          <cell r="G595">
            <v>25</v>
          </cell>
          <cell r="H595">
            <v>4026495822787</v>
          </cell>
          <cell r="I595">
            <v>4026495822794</v>
          </cell>
        </row>
        <row r="596">
          <cell r="A596">
            <v>11101275</v>
          </cell>
          <cell r="B596" t="str">
            <v>Road Cruiser 700x35C B/G</v>
          </cell>
          <cell r="C596" t="str">
            <v>37-622, B/G, wire bead</v>
          </cell>
          <cell r="D596" t="str">
            <v>K-Guard, GREEN, HS484</v>
          </cell>
          <cell r="E596">
            <v>10.62</v>
          </cell>
          <cell r="F596">
            <v>20</v>
          </cell>
          <cell r="G596">
            <v>25</v>
          </cell>
          <cell r="H596">
            <v>4026495812689</v>
          </cell>
          <cell r="I596">
            <v>4026495812696</v>
          </cell>
        </row>
        <row r="597">
          <cell r="A597">
            <v>11101276</v>
          </cell>
          <cell r="B597" t="str">
            <v>Road Cruiser 700x35C WW</v>
          </cell>
          <cell r="C597" t="str">
            <v>37-622, B/W, wire bead</v>
          </cell>
          <cell r="D597" t="str">
            <v>K-Guard, GREEN, HS484</v>
          </cell>
          <cell r="E597">
            <v>10.62</v>
          </cell>
          <cell r="F597">
            <v>20</v>
          </cell>
          <cell r="G597">
            <v>25</v>
          </cell>
          <cell r="H597">
            <v>4026495812726</v>
          </cell>
          <cell r="I597">
            <v>4026495812733</v>
          </cell>
        </row>
        <row r="598">
          <cell r="A598">
            <v>11101306</v>
          </cell>
          <cell r="B598" t="str">
            <v>Road Cruiser 700x40C</v>
          </cell>
          <cell r="C598" t="str">
            <v>42-622, B/B+RT, wire bead</v>
          </cell>
          <cell r="D598" t="str">
            <v>K-Guard, GREEN, HS484</v>
          </cell>
          <cell r="E598">
            <v>12.38</v>
          </cell>
          <cell r="F598">
            <v>23</v>
          </cell>
          <cell r="G598">
            <v>25</v>
          </cell>
          <cell r="H598">
            <v>4026495822824</v>
          </cell>
          <cell r="I598">
            <v>4026495822831</v>
          </cell>
        </row>
        <row r="599">
          <cell r="A599">
            <v>11101278</v>
          </cell>
          <cell r="B599" t="str">
            <v>Road Cruiser 700x40C B/CFFE</v>
          </cell>
          <cell r="C599" t="str">
            <v>42-622, B/CO+RT, wire bead</v>
          </cell>
          <cell r="D599" t="str">
            <v>K-Guard, GREEN, HS484</v>
          </cell>
          <cell r="E599">
            <v>14.15</v>
          </cell>
          <cell r="F599">
            <v>27</v>
          </cell>
          <cell r="G599">
            <v>25</v>
          </cell>
          <cell r="H599">
            <v>4026495812801</v>
          </cell>
          <cell r="I599">
            <v>4026495812818</v>
          </cell>
        </row>
        <row r="600">
          <cell r="A600">
            <v>11101280</v>
          </cell>
          <cell r="B600" t="str">
            <v>Road Cruiser 700x40C BRN</v>
          </cell>
          <cell r="C600" t="str">
            <v>42-622, BN/BN+RT, wire bead</v>
          </cell>
          <cell r="D600" t="str">
            <v>K-Guard, SBC, HS484</v>
          </cell>
          <cell r="E600">
            <v>14.15</v>
          </cell>
          <cell r="F600">
            <v>27</v>
          </cell>
          <cell r="G600">
            <v>25</v>
          </cell>
          <cell r="H600">
            <v>4026495812887</v>
          </cell>
          <cell r="I600">
            <v>4026495812894</v>
          </cell>
        </row>
        <row r="601">
          <cell r="A601">
            <v>11101282</v>
          </cell>
          <cell r="B601" t="str">
            <v>Road Cruiser 700x40C CFFE</v>
          </cell>
          <cell r="C601" t="str">
            <v>42-622, cfe/sk+rt, wire bead</v>
          </cell>
          <cell r="D601" t="str">
            <v>K-Guard, SBC, Twin</v>
          </cell>
          <cell r="E601">
            <v>14.15</v>
          </cell>
          <cell r="F601">
            <v>27</v>
          </cell>
          <cell r="G601">
            <v>25</v>
          </cell>
          <cell r="H601">
            <v>4026495812962</v>
          </cell>
          <cell r="I601">
            <v>4026495812979</v>
          </cell>
        </row>
        <row r="602">
          <cell r="A602">
            <v>11101281</v>
          </cell>
          <cell r="B602" t="str">
            <v>Road Cruiser 700x40C CRM</v>
          </cell>
          <cell r="C602" t="str">
            <v>42-622, C/C+RT, wire bead</v>
          </cell>
          <cell r="D602" t="str">
            <v>K-Guard, SBC, HS484</v>
          </cell>
          <cell r="E602">
            <v>14.15</v>
          </cell>
          <cell r="F602">
            <v>27</v>
          </cell>
          <cell r="G602">
            <v>25</v>
          </cell>
          <cell r="H602">
            <v>4026495812924</v>
          </cell>
          <cell r="I602">
            <v>4026495812931</v>
          </cell>
        </row>
        <row r="603">
          <cell r="A603">
            <v>11101279</v>
          </cell>
          <cell r="B603" t="str">
            <v>Road Cruiser 700x40C WW</v>
          </cell>
          <cell r="C603" t="str">
            <v>42-622, B/W+RT, wire bead</v>
          </cell>
          <cell r="D603" t="str">
            <v>K-Guard, GREEN, HS484</v>
          </cell>
          <cell r="E603">
            <v>14.15</v>
          </cell>
          <cell r="F603">
            <v>27</v>
          </cell>
          <cell r="G603">
            <v>25</v>
          </cell>
          <cell r="H603">
            <v>4026495812849</v>
          </cell>
          <cell r="I603">
            <v>4026495812856</v>
          </cell>
        </row>
        <row r="604">
          <cell r="A604">
            <v>11101307</v>
          </cell>
          <cell r="B604" t="str">
            <v>Road Cruiser 700x45C</v>
          </cell>
          <cell r="C604" t="str">
            <v>47-622, B/B+RT, wire bead</v>
          </cell>
          <cell r="D604" t="str">
            <v>K-Guard, GREEN, HS484</v>
          </cell>
          <cell r="E604">
            <v>12.38</v>
          </cell>
          <cell r="F604">
            <v>23</v>
          </cell>
          <cell r="G604">
            <v>25</v>
          </cell>
          <cell r="H604">
            <v>4026495822862</v>
          </cell>
          <cell r="I604">
            <v>4026495822879</v>
          </cell>
        </row>
        <row r="605">
          <cell r="A605">
            <v>11101296</v>
          </cell>
          <cell r="B605" t="str">
            <v>Road Cruiser 700x45C B/CFFE</v>
          </cell>
          <cell r="C605" t="str">
            <v>47-622, B/CO+RT, wire bead</v>
          </cell>
          <cell r="D605" t="str">
            <v>K-Guard, GREEN, HS484</v>
          </cell>
          <cell r="E605">
            <v>14.15</v>
          </cell>
          <cell r="F605">
            <v>27</v>
          </cell>
          <cell r="G605">
            <v>25</v>
          </cell>
          <cell r="H605">
            <v>4026495813686</v>
          </cell>
          <cell r="I605">
            <v>4026495813693</v>
          </cell>
        </row>
        <row r="606">
          <cell r="A606">
            <v>11101285</v>
          </cell>
          <cell r="B606" t="str">
            <v>Road Cruiser 700x45C B/G</v>
          </cell>
          <cell r="C606" t="str">
            <v>47-622, B/G, wire bead</v>
          </cell>
          <cell r="D606" t="str">
            <v>K-Guard, GREEN, HS484</v>
          </cell>
          <cell r="E606">
            <v>14.15</v>
          </cell>
          <cell r="F606">
            <v>27</v>
          </cell>
          <cell r="G606">
            <v>25</v>
          </cell>
          <cell r="H606">
            <v>4026495813082</v>
          </cell>
          <cell r="I606">
            <v>4026495813099</v>
          </cell>
        </row>
        <row r="607">
          <cell r="A607">
            <v>11101288</v>
          </cell>
          <cell r="B607" t="str">
            <v>Road Cruiser 700x45C CFFE</v>
          </cell>
          <cell r="C607" t="str">
            <v>47-622, CO/CO+RT, wire bead</v>
          </cell>
          <cell r="D607" t="str">
            <v>K-Guard, SBC, HS484</v>
          </cell>
          <cell r="E607">
            <v>14.15</v>
          </cell>
          <cell r="F607">
            <v>27</v>
          </cell>
          <cell r="G607">
            <v>25</v>
          </cell>
          <cell r="H607">
            <v>4026495813204</v>
          </cell>
          <cell r="I607">
            <v>4026495813211</v>
          </cell>
        </row>
        <row r="608">
          <cell r="A608">
            <v>11101286</v>
          </cell>
          <cell r="B608" t="str">
            <v>Road Cruiser 700x45C WW</v>
          </cell>
          <cell r="C608" t="str">
            <v>47-622, B/W, wire bead</v>
          </cell>
          <cell r="D608" t="str">
            <v>K-Guard, GREEN, HS484</v>
          </cell>
          <cell r="E608">
            <v>14.15</v>
          </cell>
          <cell r="F608">
            <v>27</v>
          </cell>
          <cell r="G608">
            <v>25</v>
          </cell>
          <cell r="H608">
            <v>4026495813129</v>
          </cell>
          <cell r="I608">
            <v>4026495813136</v>
          </cell>
        </row>
        <row r="609">
          <cell r="A609">
            <v>11159080</v>
          </cell>
          <cell r="B609" t="str">
            <v>Road Cruiser Plus 20x1.75</v>
          </cell>
          <cell r="C609" t="str">
            <v>47-406 B/B+RT, Wire</v>
          </cell>
          <cell r="D609" t="str">
            <v>PunctureGuard, GREEN, HS484</v>
          </cell>
          <cell r="E609">
            <v>15.92</v>
          </cell>
          <cell r="F609">
            <v>30</v>
          </cell>
          <cell r="G609">
            <v>25</v>
          </cell>
          <cell r="H609">
            <v>4026495867290</v>
          </cell>
          <cell r="I609">
            <v>4026495867306</v>
          </cell>
        </row>
        <row r="610">
          <cell r="A610">
            <v>11159081</v>
          </cell>
          <cell r="B610" t="str">
            <v>Road Cruiser Plus 24x1.75</v>
          </cell>
          <cell r="C610" t="str">
            <v>47-507 B/B+RT, Wire</v>
          </cell>
          <cell r="D610" t="str">
            <v>PunctureGuard, GREEN, HS484</v>
          </cell>
          <cell r="E610">
            <v>15.92</v>
          </cell>
          <cell r="F610">
            <v>30</v>
          </cell>
          <cell r="G610">
            <v>25</v>
          </cell>
          <cell r="H610">
            <v>4026495867337</v>
          </cell>
          <cell r="I610">
            <v>4026495867344</v>
          </cell>
        </row>
        <row r="611">
          <cell r="A611">
            <v>11159082</v>
          </cell>
          <cell r="B611" t="str">
            <v>Road Cruiser Plus 26x1.75</v>
          </cell>
          <cell r="C611" t="str">
            <v>47-559 B/B+RT, Wire</v>
          </cell>
          <cell r="D611" t="str">
            <v>PunctureGuard, GREEN, HS484</v>
          </cell>
          <cell r="E611">
            <v>15.92</v>
          </cell>
          <cell r="F611">
            <v>30</v>
          </cell>
          <cell r="G611">
            <v>25</v>
          </cell>
          <cell r="H611">
            <v>4026495867375</v>
          </cell>
          <cell r="I611">
            <v>4026495867382</v>
          </cell>
        </row>
        <row r="612">
          <cell r="A612">
            <v>11159083</v>
          </cell>
          <cell r="B612" t="str">
            <v>Road Cruiser Plus 700x35C</v>
          </cell>
          <cell r="C612" t="str">
            <v>37-622 B/B+RT, Wire</v>
          </cell>
          <cell r="D612" t="str">
            <v>PunctureGuard, GREEN, HS484</v>
          </cell>
          <cell r="E612">
            <v>15.92</v>
          </cell>
          <cell r="F612">
            <v>30</v>
          </cell>
          <cell r="G612">
            <v>25</v>
          </cell>
          <cell r="H612">
            <v>4026495867412</v>
          </cell>
          <cell r="I612">
            <v>4026495867429</v>
          </cell>
        </row>
        <row r="613">
          <cell r="A613">
            <v>11159084</v>
          </cell>
          <cell r="B613" t="str">
            <v>Road Cruiser Plus 700x40C</v>
          </cell>
          <cell r="C613" t="str">
            <v>42-622 B/B+RT, Wire</v>
          </cell>
          <cell r="D613" t="str">
            <v>PunctureGuard, GREEN, HS484</v>
          </cell>
          <cell r="E613">
            <v>15.92</v>
          </cell>
          <cell r="F613">
            <v>30</v>
          </cell>
          <cell r="G613">
            <v>25</v>
          </cell>
          <cell r="H613">
            <v>4026495867450</v>
          </cell>
          <cell r="I613">
            <v>4026495867467</v>
          </cell>
        </row>
        <row r="614">
          <cell r="A614">
            <v>11159085</v>
          </cell>
          <cell r="B614" t="str">
            <v>Road Cruiser Plus 700x45C</v>
          </cell>
          <cell r="C614" t="str">
            <v>47-622 B/B+RT, Wire</v>
          </cell>
          <cell r="D614" t="str">
            <v>PunctureGuard, GREEN, HS484</v>
          </cell>
          <cell r="E614">
            <v>17.690000000000001</v>
          </cell>
          <cell r="F614">
            <v>33</v>
          </cell>
          <cell r="G614">
            <v>25</v>
          </cell>
          <cell r="H614">
            <v>4026495867498</v>
          </cell>
          <cell r="I614">
            <v>4026495867504</v>
          </cell>
        </row>
        <row r="615">
          <cell r="A615">
            <v>11600534.02</v>
          </cell>
          <cell r="B615" t="str">
            <v>Rock Razor 27.5x2.35 ADX ^</v>
          </cell>
          <cell r="C615" t="str">
            <v>60-584, b/b-sk, ADX SPGRP</v>
          </cell>
          <cell r="D615" t="str">
            <v>Evo, Folding,TL-Easy, HS 452</v>
          </cell>
          <cell r="E615">
            <v>47</v>
          </cell>
          <cell r="F615">
            <v>86.95</v>
          </cell>
          <cell r="G615">
            <v>10</v>
          </cell>
          <cell r="H615">
            <v>4026495817387</v>
          </cell>
          <cell r="I615">
            <v>4026495817394</v>
          </cell>
        </row>
        <row r="616">
          <cell r="A616">
            <v>11600535.02</v>
          </cell>
          <cell r="B616" t="str">
            <v>Rock Razor 27.5x2.35 ADX ^</v>
          </cell>
          <cell r="C616" t="str">
            <v>60-584 B/B-SK ADX Soft</v>
          </cell>
          <cell r="D616" t="str">
            <v>SG, TL-Easy, Folding  HS452</v>
          </cell>
          <cell r="E616">
            <v>50</v>
          </cell>
          <cell r="F616">
            <v>92.5</v>
          </cell>
          <cell r="G616">
            <v>10</v>
          </cell>
          <cell r="H616">
            <v>4026495817400</v>
          </cell>
          <cell r="I616">
            <v>4026495817417</v>
          </cell>
        </row>
        <row r="617">
          <cell r="A617">
            <v>11600534.029999999</v>
          </cell>
          <cell r="B617" t="str">
            <v>Rock Razor 27.5x2.35 NEW</v>
          </cell>
          <cell r="C617" t="str">
            <v>60-584, B-SK, ADX SPD GRP</v>
          </cell>
          <cell r="D617" t="str">
            <v>Super Trail, TLE, Evo</v>
          </cell>
          <cell r="E617">
            <v>51.51</v>
          </cell>
          <cell r="F617">
            <v>95</v>
          </cell>
          <cell r="G617">
            <v>10</v>
          </cell>
          <cell r="H617">
            <v>4026495877794</v>
          </cell>
          <cell r="I617">
            <v>4026495877800</v>
          </cell>
        </row>
        <row r="618">
          <cell r="A618">
            <v>11600535.029999999</v>
          </cell>
          <cell r="B618" t="str">
            <v>Rock Razor 27.5x2.35 NEW</v>
          </cell>
          <cell r="C618" t="str">
            <v>60-584, B/B-SK, ADX SFT</v>
          </cell>
          <cell r="D618" t="str">
            <v>Super Gravity, TLE, Evo</v>
          </cell>
          <cell r="E618">
            <v>54.83</v>
          </cell>
          <cell r="F618">
            <v>101</v>
          </cell>
          <cell r="G618">
            <v>10</v>
          </cell>
          <cell r="H618">
            <v>4026495877831</v>
          </cell>
          <cell r="I618">
            <v>4026495877848</v>
          </cell>
        </row>
        <row r="619">
          <cell r="A619">
            <v>11601013</v>
          </cell>
          <cell r="B619" t="str">
            <v>Rock Razor 27.5x2.60 ADX ^</v>
          </cell>
          <cell r="C619" t="str">
            <v>65-584 B/B-SK ADX Spgrip</v>
          </cell>
          <cell r="D619" t="str">
            <v>SS, TLE, Apex, Folding HS452</v>
          </cell>
          <cell r="E619">
            <v>53</v>
          </cell>
          <cell r="F619">
            <v>98.050000000000011</v>
          </cell>
          <cell r="G619">
            <v>10</v>
          </cell>
          <cell r="H619">
            <v>4026495814300</v>
          </cell>
          <cell r="I619">
            <v>4026495814317</v>
          </cell>
        </row>
        <row r="620">
          <cell r="A620">
            <v>11601013.01</v>
          </cell>
          <cell r="B620" t="str">
            <v>Rock Razor 27.5x2.60 NEW</v>
          </cell>
          <cell r="C620" t="str">
            <v>65-584, B-SK, ADX SPD GRP</v>
          </cell>
          <cell r="D620" t="str">
            <v>Super Trail, TLE, Evo</v>
          </cell>
          <cell r="E620">
            <v>51.51</v>
          </cell>
          <cell r="F620">
            <v>95</v>
          </cell>
          <cell r="G620">
            <v>10</v>
          </cell>
          <cell r="H620">
            <v>4026495878753</v>
          </cell>
          <cell r="I620">
            <v>4026495878760</v>
          </cell>
        </row>
        <row r="621">
          <cell r="A621">
            <v>11600660.01</v>
          </cell>
          <cell r="B621" t="str">
            <v>Rock Razor 29x2.35 ADX ^</v>
          </cell>
          <cell r="C621" t="str">
            <v>60-622 B/B-SK ADX Spgrip</v>
          </cell>
          <cell r="D621" t="str">
            <v>SS, TL-Easy, Folding  HS452</v>
          </cell>
          <cell r="E621">
            <v>47</v>
          </cell>
          <cell r="F621">
            <v>86.95</v>
          </cell>
          <cell r="G621">
            <v>10</v>
          </cell>
          <cell r="H621">
            <v>4026495817868</v>
          </cell>
          <cell r="I621">
            <v>4026495817875</v>
          </cell>
        </row>
        <row r="622">
          <cell r="A622">
            <v>11600660.02</v>
          </cell>
          <cell r="B622" t="str">
            <v>Rock Razor 29x2.35 NEW</v>
          </cell>
          <cell r="C622" t="str">
            <v>60-622, B-SK, ADX SPD GRP</v>
          </cell>
          <cell r="D622" t="str">
            <v>Super Trail, TLE, Evo</v>
          </cell>
          <cell r="E622">
            <v>51.51</v>
          </cell>
          <cell r="F622">
            <v>95</v>
          </cell>
          <cell r="G622">
            <v>10</v>
          </cell>
          <cell r="H622">
            <v>4026495880435</v>
          </cell>
          <cell r="I622">
            <v>4026495880442</v>
          </cell>
        </row>
        <row r="623">
          <cell r="A623">
            <v>11654016.01</v>
          </cell>
          <cell r="B623" t="str">
            <v>Rocket Ron 20x2.25 NEW</v>
          </cell>
          <cell r="C623" t="str">
            <v>57-406, B/B-SK, ADX SPD</v>
          </cell>
          <cell r="D623" t="str">
            <v>Super Race, TLE, Evo</v>
          </cell>
          <cell r="E623">
            <v>51.51</v>
          </cell>
          <cell r="F623">
            <v>95</v>
          </cell>
          <cell r="G623">
            <v>10</v>
          </cell>
          <cell r="H623">
            <v>4026495876315</v>
          </cell>
          <cell r="I623">
            <v>4026495876322</v>
          </cell>
        </row>
        <row r="624">
          <cell r="A624">
            <v>11600506.02</v>
          </cell>
          <cell r="B624" t="str">
            <v>Rocket Ron 24x2.10 Perf ADX</v>
          </cell>
          <cell r="C624" t="str">
            <v>54-507, bk-sk, folding</v>
          </cell>
          <cell r="D624" t="str">
            <v>Performance, Addix</v>
          </cell>
          <cell r="E624">
            <v>28.25</v>
          </cell>
          <cell r="F624">
            <v>52</v>
          </cell>
          <cell r="G624">
            <v>10</v>
          </cell>
          <cell r="H624">
            <v>4026495820202</v>
          </cell>
          <cell r="I624">
            <v>4026495820219</v>
          </cell>
        </row>
        <row r="625">
          <cell r="A625">
            <v>11654015.01</v>
          </cell>
          <cell r="B625" t="str">
            <v>Rocket Ron 24x2.35 NEW</v>
          </cell>
          <cell r="C625" t="str">
            <v>60-507, B/B-SK, ADX SPD</v>
          </cell>
          <cell r="D625" t="str">
            <v>Super Race, TLE, Evo</v>
          </cell>
          <cell r="E625">
            <v>51.51</v>
          </cell>
          <cell r="F625">
            <v>95</v>
          </cell>
          <cell r="G625">
            <v>10</v>
          </cell>
          <cell r="H625">
            <v>4026495876353</v>
          </cell>
          <cell r="I625">
            <v>4026495876360</v>
          </cell>
        </row>
        <row r="626">
          <cell r="A626">
            <v>11600387.02</v>
          </cell>
          <cell r="B626" t="str">
            <v>Rocket Ron 26x2.10 ADX</v>
          </cell>
          <cell r="C626" t="str">
            <v>54-559, bk-sk, folding</v>
          </cell>
          <cell r="D626" t="str">
            <v>Performance, ADDIX</v>
          </cell>
          <cell r="E626">
            <v>28.25</v>
          </cell>
          <cell r="F626">
            <v>52</v>
          </cell>
          <cell r="G626">
            <v>10</v>
          </cell>
          <cell r="H626">
            <v>4026495820165</v>
          </cell>
          <cell r="I626">
            <v>4026495820172</v>
          </cell>
        </row>
        <row r="627">
          <cell r="A627">
            <v>11601042</v>
          </cell>
          <cell r="B627" t="str">
            <v>Rocket Ron 26x2.25 ADX Perf.</v>
          </cell>
          <cell r="C627" t="str">
            <v>57-559, B/B, TL-READY</v>
          </cell>
          <cell r="D627" t="str">
            <v>Performance, Folding, Addix</v>
          </cell>
          <cell r="E627">
            <v>34.89</v>
          </cell>
          <cell r="F627">
            <v>64</v>
          </cell>
          <cell r="G627">
            <v>10</v>
          </cell>
          <cell r="H627">
            <v>4026495821582</v>
          </cell>
          <cell r="I627">
            <v>4026495821599</v>
          </cell>
        </row>
        <row r="628">
          <cell r="A628">
            <v>11600621.029999999</v>
          </cell>
          <cell r="B628" t="str">
            <v>Rocket Ron 26x2.25 NEW</v>
          </cell>
          <cell r="C628" t="str">
            <v>57-559, B/B-SK, ADX SPD</v>
          </cell>
          <cell r="D628" t="str">
            <v>Super Ground, TLE, Evo</v>
          </cell>
          <cell r="E628">
            <v>51.51</v>
          </cell>
          <cell r="F628">
            <v>95</v>
          </cell>
          <cell r="G628">
            <v>10</v>
          </cell>
          <cell r="H628">
            <v>4026495876490</v>
          </cell>
          <cell r="I628">
            <v>4026495876506</v>
          </cell>
        </row>
        <row r="629">
          <cell r="A629">
            <v>11654014.01</v>
          </cell>
          <cell r="B629" t="str">
            <v>Rocket Ron 26x2.35 NEW</v>
          </cell>
          <cell r="C629" t="str">
            <v>60-559 B/B-SK, Folding</v>
          </cell>
          <cell r="D629" t="str">
            <v>Super Race, ADX SPD, HS438</v>
          </cell>
          <cell r="E629">
            <v>51.51</v>
          </cell>
          <cell r="F629">
            <v>95</v>
          </cell>
          <cell r="G629">
            <v>10</v>
          </cell>
          <cell r="H629">
            <v>4026495876773</v>
          </cell>
          <cell r="I629">
            <v>4026495876780</v>
          </cell>
        </row>
        <row r="630">
          <cell r="A630">
            <v>11600554.029999999</v>
          </cell>
          <cell r="B630" t="str">
            <v>Rocket Ron 27.5x2.10 NEW</v>
          </cell>
          <cell r="C630" t="str">
            <v>54-584, B/B-SK, ADX SPD</v>
          </cell>
          <cell r="D630" t="str">
            <v>Super Ground, TLE, Evo</v>
          </cell>
          <cell r="E630">
            <v>51.51</v>
          </cell>
          <cell r="F630">
            <v>95</v>
          </cell>
          <cell r="G630">
            <v>10</v>
          </cell>
          <cell r="H630">
            <v>4026495876995</v>
          </cell>
          <cell r="I630">
            <v>4026495877008</v>
          </cell>
        </row>
        <row r="631">
          <cell r="A631">
            <v>11600554.01</v>
          </cell>
          <cell r="B631" t="str">
            <v>Rocket Ron 27.5x2.10 SS ^</v>
          </cell>
          <cell r="C631" t="str">
            <v>54-584,  bk-sk, Evo, folding</v>
          </cell>
          <cell r="D631" t="str">
            <v>PaceStar, TL Easy 515g</v>
          </cell>
          <cell r="E631">
            <v>41</v>
          </cell>
          <cell r="F631">
            <v>75.850000000000009</v>
          </cell>
          <cell r="G631">
            <v>10</v>
          </cell>
          <cell r="H631">
            <v>4026495747752</v>
          </cell>
          <cell r="I631">
            <v>4026495747769</v>
          </cell>
        </row>
        <row r="632">
          <cell r="A632">
            <v>11600555.02</v>
          </cell>
          <cell r="B632" t="str">
            <v>Rocket Ron 27.5x2.25 ADX ^</v>
          </cell>
          <cell r="C632" t="str">
            <v>57-584,  bk-sk, ADX SPD</v>
          </cell>
          <cell r="D632" t="str">
            <v>Evo, Folding, TLE-SS, 550g</v>
          </cell>
          <cell r="E632">
            <v>47</v>
          </cell>
          <cell r="F632">
            <v>86.95</v>
          </cell>
          <cell r="G632">
            <v>10</v>
          </cell>
          <cell r="H632">
            <v>4026495817608</v>
          </cell>
          <cell r="I632">
            <v>4026495817615</v>
          </cell>
        </row>
        <row r="633">
          <cell r="A633">
            <v>11600476.02</v>
          </cell>
          <cell r="B633" t="str">
            <v>Rocket Ron 27.5x2.25 ADX ^</v>
          </cell>
          <cell r="C633" t="str">
            <v>57-584 B/B-SK ADX Speed</v>
          </cell>
          <cell r="D633" t="str">
            <v>Evo, LiteSkin, Folding HS438</v>
          </cell>
          <cell r="E633">
            <v>47</v>
          </cell>
          <cell r="F633">
            <v>86.95</v>
          </cell>
          <cell r="G633">
            <v>10</v>
          </cell>
          <cell r="H633">
            <v>4026495817189</v>
          </cell>
          <cell r="I633">
            <v>4026495817196</v>
          </cell>
        </row>
        <row r="634">
          <cell r="A634">
            <v>11600555.029999999</v>
          </cell>
          <cell r="B634" t="str">
            <v>Rocket Ron 27.5x2.25 NEW</v>
          </cell>
          <cell r="C634" t="str">
            <v>57-584, B/B-SK, ADX SPD</v>
          </cell>
          <cell r="D634" t="str">
            <v>Super Ground, TLE, Evo</v>
          </cell>
          <cell r="E634">
            <v>51.51</v>
          </cell>
          <cell r="F634">
            <v>95</v>
          </cell>
          <cell r="G634">
            <v>10</v>
          </cell>
          <cell r="H634">
            <v>4026495877237</v>
          </cell>
          <cell r="I634">
            <v>4026495877244</v>
          </cell>
        </row>
        <row r="635">
          <cell r="A635">
            <v>11601017.01</v>
          </cell>
          <cell r="B635" t="str">
            <v>Rocket Ron 27.5x2.25 NEW</v>
          </cell>
          <cell r="C635" t="str">
            <v>57-584, B-SK, ADX SPD GRP</v>
          </cell>
          <cell r="D635" t="str">
            <v>Super Ground, TLE, Evo</v>
          </cell>
          <cell r="E635">
            <v>51.51</v>
          </cell>
          <cell r="F635">
            <v>95</v>
          </cell>
          <cell r="G635">
            <v>10</v>
          </cell>
          <cell r="H635">
            <v>4026495877275</v>
          </cell>
          <cell r="I635">
            <v>4026495877282</v>
          </cell>
        </row>
        <row r="636">
          <cell r="A636">
            <v>11601043</v>
          </cell>
          <cell r="B636" t="str">
            <v>Rocket Ron 27.5x2.25 Perf-TL</v>
          </cell>
          <cell r="C636" t="str">
            <v>57-584, B/B, folding</v>
          </cell>
          <cell r="D636" t="str">
            <v>Perf, TL-Ready, Addix, HS438</v>
          </cell>
          <cell r="E636">
            <v>34.89</v>
          </cell>
          <cell r="F636">
            <v>64</v>
          </cell>
          <cell r="G636">
            <v>10</v>
          </cell>
          <cell r="H636">
            <v>4026495821629</v>
          </cell>
          <cell r="I636">
            <v>4026495821636</v>
          </cell>
        </row>
        <row r="637">
          <cell r="A637">
            <v>11600891.01</v>
          </cell>
          <cell r="B637" t="str">
            <v>Rocket Ron 27.5x2.60 ADX ^</v>
          </cell>
          <cell r="C637" t="str">
            <v>65-584 B/B-SK ADX Spgrip</v>
          </cell>
          <cell r="D637" t="str">
            <v>SS, TL-Easy, Folding  HS438</v>
          </cell>
          <cell r="E637">
            <v>50</v>
          </cell>
          <cell r="F637">
            <v>92.5</v>
          </cell>
          <cell r="G637">
            <v>10</v>
          </cell>
          <cell r="H637">
            <v>4026495818346</v>
          </cell>
          <cell r="I637">
            <v>4026495818353</v>
          </cell>
        </row>
        <row r="638">
          <cell r="A638">
            <v>11600891.02</v>
          </cell>
          <cell r="B638" t="str">
            <v>Rocket Ron 27.5x2.60 NEW</v>
          </cell>
          <cell r="C638" t="str">
            <v>65-584, B-SK, ADX SPD GRP</v>
          </cell>
          <cell r="D638" t="str">
            <v>Super Ground, TLE, Evo</v>
          </cell>
          <cell r="E638">
            <v>51.51</v>
          </cell>
          <cell r="F638">
            <v>95</v>
          </cell>
          <cell r="G638">
            <v>10</v>
          </cell>
          <cell r="H638">
            <v>4026495878791</v>
          </cell>
          <cell r="I638">
            <v>4026495878807</v>
          </cell>
        </row>
        <row r="639">
          <cell r="A639">
            <v>11600826.02</v>
          </cell>
          <cell r="B639" t="str">
            <v>Rocket Ron 27.5x2.80 NEW</v>
          </cell>
          <cell r="C639" t="str">
            <v>70-584, B-SK, ADX SPD GRP</v>
          </cell>
          <cell r="D639" t="str">
            <v>Super Ground, TLE, Evo</v>
          </cell>
          <cell r="E639">
            <v>51.51</v>
          </cell>
          <cell r="F639">
            <v>95</v>
          </cell>
          <cell r="G639">
            <v>10</v>
          </cell>
          <cell r="H639">
            <v>4026495879118</v>
          </cell>
          <cell r="I639">
            <v>4026495879125</v>
          </cell>
        </row>
        <row r="640">
          <cell r="A640">
            <v>11600384.02</v>
          </cell>
          <cell r="B640" t="str">
            <v>Rocket Ron 29x2.10 ADX ^</v>
          </cell>
          <cell r="C640" t="str">
            <v>54-622 B/B-SK ADX Speed</v>
          </cell>
          <cell r="D640" t="str">
            <v>Evo, LiteSkin, Folding HS438</v>
          </cell>
          <cell r="E640">
            <v>47</v>
          </cell>
          <cell r="F640">
            <v>86.95</v>
          </cell>
          <cell r="G640">
            <v>10</v>
          </cell>
          <cell r="H640">
            <v>4026495817042</v>
          </cell>
          <cell r="I640">
            <v>4026495817059</v>
          </cell>
        </row>
        <row r="641">
          <cell r="A641">
            <v>11600384.029999999</v>
          </cell>
          <cell r="B641" t="str">
            <v>Rocket Ron 29x2.10 NEW</v>
          </cell>
          <cell r="C641" t="str">
            <v>54-622, B/B-SK, ADX SPD</v>
          </cell>
          <cell r="D641" t="str">
            <v>Super Race, TLE, Evo</v>
          </cell>
          <cell r="E641">
            <v>51.51</v>
          </cell>
          <cell r="F641">
            <v>95</v>
          </cell>
          <cell r="G641">
            <v>10</v>
          </cell>
          <cell r="H641">
            <v>4026495879231</v>
          </cell>
          <cell r="I641">
            <v>4026495879248</v>
          </cell>
        </row>
        <row r="642">
          <cell r="A642">
            <v>11600553.029999999</v>
          </cell>
          <cell r="B642" t="str">
            <v>Rocket Ron 29x2.10 NEW</v>
          </cell>
          <cell r="C642" t="str">
            <v>54-622, B/B-SK, ADX SPD</v>
          </cell>
          <cell r="D642" t="str">
            <v>Super Ground, TLE, Evo</v>
          </cell>
          <cell r="E642">
            <v>51.51</v>
          </cell>
          <cell r="F642">
            <v>95</v>
          </cell>
          <cell r="G642">
            <v>10</v>
          </cell>
          <cell r="H642">
            <v>4026495879279</v>
          </cell>
          <cell r="I642">
            <v>4026495879286</v>
          </cell>
        </row>
        <row r="643">
          <cell r="A643">
            <v>11600389.02</v>
          </cell>
          <cell r="B643" t="str">
            <v>Rocket Ron 29x2.10 Perf ADX</v>
          </cell>
          <cell r="C643" t="str">
            <v>54-622 B/B-SK HS438 ADX</v>
          </cell>
          <cell r="D643" t="str">
            <v>Perf., Folding, Addix</v>
          </cell>
          <cell r="E643">
            <v>28.25</v>
          </cell>
          <cell r="F643">
            <v>52</v>
          </cell>
          <cell r="G643">
            <v>10</v>
          </cell>
          <cell r="H643">
            <v>4026495820189</v>
          </cell>
          <cell r="I643">
            <v>4026495820196</v>
          </cell>
        </row>
        <row r="644">
          <cell r="A644">
            <v>11600385.029999999</v>
          </cell>
          <cell r="B644" t="str">
            <v>Rocket Ron 29x2.25 NEW</v>
          </cell>
          <cell r="C644" t="str">
            <v>57-622, B/B-SK, ADX SPD</v>
          </cell>
          <cell r="D644" t="str">
            <v>Super Race, TLE, Evo</v>
          </cell>
          <cell r="E644">
            <v>51.51</v>
          </cell>
          <cell r="F644">
            <v>95</v>
          </cell>
          <cell r="G644">
            <v>10</v>
          </cell>
          <cell r="H644">
            <v>4026495879675</v>
          </cell>
          <cell r="I644">
            <v>4026495879682</v>
          </cell>
        </row>
        <row r="645">
          <cell r="A645">
            <v>11601018.01</v>
          </cell>
          <cell r="B645" t="str">
            <v>Rocket Ron 29x2.25 NEW</v>
          </cell>
          <cell r="C645" t="str">
            <v>57-622, B-SK, ADX SPD GRP</v>
          </cell>
          <cell r="D645" t="str">
            <v>Super Ground, TLE, Evo</v>
          </cell>
          <cell r="E645">
            <v>51.51</v>
          </cell>
          <cell r="F645">
            <v>95</v>
          </cell>
          <cell r="G645">
            <v>10</v>
          </cell>
          <cell r="H645">
            <v>4026495879712</v>
          </cell>
          <cell r="I645">
            <v>4026495879729</v>
          </cell>
        </row>
        <row r="646">
          <cell r="A646">
            <v>11601044</v>
          </cell>
          <cell r="B646" t="str">
            <v>Rocket Ron 29x2.25 Perf-TL</v>
          </cell>
          <cell r="C646" t="str">
            <v>57-622, B/B, folding</v>
          </cell>
          <cell r="D646" t="str">
            <v>Perf, TL-Ready, Addix, HS438</v>
          </cell>
          <cell r="E646">
            <v>34.89</v>
          </cell>
          <cell r="F646">
            <v>64</v>
          </cell>
          <cell r="G646">
            <v>10</v>
          </cell>
          <cell r="H646">
            <v>4026495821667</v>
          </cell>
          <cell r="I646">
            <v>4026495821674</v>
          </cell>
        </row>
        <row r="647">
          <cell r="A647" t="str">
            <v>1653A</v>
          </cell>
          <cell r="B647" t="str">
            <v>Saddle Bag - SV 13</v>
          </cell>
          <cell r="C647" t="str">
            <v>SV13 Tube and 2x Tire levers</v>
          </cell>
          <cell r="D647" t="str">
            <v/>
          </cell>
          <cell r="E647">
            <v>12.26</v>
          </cell>
          <cell r="F647">
            <v>23</v>
          </cell>
          <cell r="G647">
            <v>50</v>
          </cell>
          <cell r="H647">
            <v>4026495764063</v>
          </cell>
          <cell r="I647">
            <v>4026495764070</v>
          </cell>
        </row>
        <row r="648">
          <cell r="A648" t="str">
            <v>165+857:9123B</v>
          </cell>
          <cell r="B648" t="str">
            <v>Saddle Bag - SV 17</v>
          </cell>
          <cell r="C648" t="str">
            <v>SV17 Tube and 2x Tire levers</v>
          </cell>
          <cell r="D648" t="str">
            <v/>
          </cell>
          <cell r="E648">
            <v>12.26</v>
          </cell>
          <cell r="F648">
            <v>23</v>
          </cell>
          <cell r="G648">
            <v>50</v>
          </cell>
          <cell r="H648">
            <v>4026495764087</v>
          </cell>
          <cell r="I648">
            <v>4026495764094</v>
          </cell>
        </row>
        <row r="649">
          <cell r="A649" t="str">
            <v>1653C</v>
          </cell>
          <cell r="B649" t="str">
            <v>Saddle Bag - SV 19</v>
          </cell>
          <cell r="C649" t="str">
            <v>SV19 Tube and 2x Tire levers</v>
          </cell>
          <cell r="D649" t="str">
            <v/>
          </cell>
          <cell r="E649">
            <v>12.26</v>
          </cell>
          <cell r="F649">
            <v>23</v>
          </cell>
          <cell r="G649">
            <v>50</v>
          </cell>
          <cell r="H649">
            <v>4026495764100</v>
          </cell>
          <cell r="I649">
            <v>4026495764117</v>
          </cell>
        </row>
        <row r="650">
          <cell r="A650">
            <v>6010</v>
          </cell>
          <cell r="B650" t="str">
            <v>Schwalbe Airmax Pro</v>
          </cell>
          <cell r="C650" t="str">
            <v>Digital Air Pressure Gauge</v>
          </cell>
          <cell r="D650" t="str">
            <v>for AV and SV valves</v>
          </cell>
          <cell r="E650">
            <v>13.91</v>
          </cell>
          <cell r="F650">
            <v>26</v>
          </cell>
          <cell r="G650">
            <v>100</v>
          </cell>
          <cell r="H650">
            <v>4026495463362</v>
          </cell>
          <cell r="I650">
            <v>4026495463379</v>
          </cell>
        </row>
        <row r="651">
          <cell r="A651">
            <v>6010.01</v>
          </cell>
          <cell r="B651" t="str">
            <v>Schwalbe Airmax Pro</v>
          </cell>
          <cell r="C651" t="str">
            <v>Digital Air Pressure Gauge</v>
          </cell>
          <cell r="D651" t="str">
            <v>for AV and SV valves</v>
          </cell>
          <cell r="E651">
            <v>13.91</v>
          </cell>
          <cell r="F651">
            <v>26</v>
          </cell>
          <cell r="G651">
            <v>50</v>
          </cell>
          <cell r="H651" t="str">
            <v>4026495892209</v>
          </cell>
          <cell r="I651" t="str">
            <v>4026495892216</v>
          </cell>
        </row>
        <row r="652">
          <cell r="A652">
            <v>6600</v>
          </cell>
          <cell r="B652" t="str">
            <v>Schwalbe Dust Cap  AV</v>
          </cell>
          <cell r="C652" t="str">
            <v>Schraeder Valve (1 pc.)</v>
          </cell>
          <cell r="D652" t="str">
            <v/>
          </cell>
          <cell r="E652">
            <v>0.15</v>
          </cell>
          <cell r="F652">
            <v>0.28999999999999998</v>
          </cell>
          <cell r="G652">
            <v>5000</v>
          </cell>
          <cell r="H652">
            <v>4026495115049</v>
          </cell>
          <cell r="I652">
            <v>4026495115056</v>
          </cell>
        </row>
        <row r="653">
          <cell r="A653">
            <v>3700</v>
          </cell>
          <cell r="B653" t="str">
            <v>SCHWALBE Easy Fit</v>
          </cell>
          <cell r="C653" t="str">
            <v>Tire Mounting Aid, 50 ml</v>
          </cell>
          <cell r="D653" t="str">
            <v>Sponge Applicator</v>
          </cell>
          <cell r="E653">
            <v>3.92</v>
          </cell>
          <cell r="F653">
            <v>7.64</v>
          </cell>
          <cell r="G653">
            <v>100</v>
          </cell>
          <cell r="H653">
            <v>4026495105132</v>
          </cell>
          <cell r="I653">
            <v>4026495105149</v>
          </cell>
        </row>
        <row r="654">
          <cell r="A654">
            <v>3701</v>
          </cell>
          <cell r="B654" t="str">
            <v>SCHWALBE Mounting Aid</v>
          </cell>
          <cell r="C654" t="str">
            <v>Refill Bottle, 1000 ml</v>
          </cell>
          <cell r="D654" t="str">
            <v/>
          </cell>
          <cell r="E654">
            <v>15.8</v>
          </cell>
          <cell r="F654">
            <v>31</v>
          </cell>
          <cell r="G654">
            <v>10</v>
          </cell>
          <cell r="H654">
            <v>4026495118705</v>
          </cell>
          <cell r="I654">
            <v>4026495118712</v>
          </cell>
        </row>
        <row r="655">
          <cell r="A655">
            <v>10870252</v>
          </cell>
          <cell r="B655" t="str">
            <v>Schwalbe Rim Liner 27.5x20mm</v>
          </cell>
          <cell r="C655" t="str">
            <v>(20-584) high pressure</v>
          </cell>
          <cell r="D655" t="str">
            <v/>
          </cell>
          <cell r="E655">
            <v>1.42</v>
          </cell>
          <cell r="F655">
            <v>2.63</v>
          </cell>
          <cell r="G655">
            <v>200</v>
          </cell>
          <cell r="H655">
            <v>4026495762601</v>
          </cell>
          <cell r="I655">
            <v>4026495762618</v>
          </cell>
        </row>
        <row r="656">
          <cell r="A656">
            <v>10870255</v>
          </cell>
          <cell r="B656" t="str">
            <v>Schwalbe Rim Liner 27.5x20mm</v>
          </cell>
          <cell r="C656" t="str">
            <v>(25-584) high pressure</v>
          </cell>
          <cell r="D656" t="str">
            <v/>
          </cell>
          <cell r="E656">
            <v>1.42</v>
          </cell>
          <cell r="F656">
            <v>2.63</v>
          </cell>
          <cell r="G656">
            <v>200</v>
          </cell>
          <cell r="H656">
            <v>4026495762625</v>
          </cell>
          <cell r="I656">
            <v>4026495762632</v>
          </cell>
        </row>
        <row r="657">
          <cell r="A657">
            <v>10870250</v>
          </cell>
          <cell r="B657" t="str">
            <v>Schwalbe Rim Liner 27.5x22</v>
          </cell>
          <cell r="C657" t="str">
            <v>22-584, high pressure</v>
          </cell>
          <cell r="D657" t="str">
            <v/>
          </cell>
          <cell r="E657">
            <v>1.42</v>
          </cell>
          <cell r="F657">
            <v>2.63</v>
          </cell>
          <cell r="G657">
            <v>200</v>
          </cell>
          <cell r="H657">
            <v>4026495702362</v>
          </cell>
          <cell r="I657">
            <v>4026495702379</v>
          </cell>
        </row>
        <row r="658">
          <cell r="A658">
            <v>10870257</v>
          </cell>
          <cell r="B658" t="str">
            <v>Schwalbe Rim Liner 27.5x34mm</v>
          </cell>
          <cell r="C658" t="str">
            <v>(34-584) high pressure</v>
          </cell>
          <cell r="D658" t="str">
            <v/>
          </cell>
          <cell r="E658">
            <v>1.78</v>
          </cell>
          <cell r="F658">
            <v>3.29</v>
          </cell>
          <cell r="G658">
            <v>200</v>
          </cell>
          <cell r="H658">
            <v>4026495804967</v>
          </cell>
          <cell r="I658">
            <v>4026495804974</v>
          </cell>
        </row>
        <row r="659">
          <cell r="A659">
            <v>10870261</v>
          </cell>
          <cell r="B659" t="str">
            <v>Schwalbe Rim Liner 27.5x38mm</v>
          </cell>
          <cell r="C659" t="str">
            <v>(38-584) high pressure</v>
          </cell>
          <cell r="D659" t="str">
            <v/>
          </cell>
          <cell r="E659">
            <v>1.92</v>
          </cell>
          <cell r="F659">
            <v>3.55</v>
          </cell>
          <cell r="G659">
            <v>200</v>
          </cell>
          <cell r="H659">
            <v>4026495804288</v>
          </cell>
          <cell r="I659">
            <v>4026495804295</v>
          </cell>
        </row>
        <row r="660">
          <cell r="A660">
            <v>10870258</v>
          </cell>
          <cell r="B660" t="str">
            <v>Schwalbe Rim Liner 27.5x41mm</v>
          </cell>
          <cell r="C660" t="str">
            <v>(41-584) high pressure</v>
          </cell>
          <cell r="D660" t="str">
            <v/>
          </cell>
          <cell r="E660">
            <v>2.09</v>
          </cell>
          <cell r="F660">
            <v>3.87</v>
          </cell>
          <cell r="G660">
            <v>200</v>
          </cell>
          <cell r="H660">
            <v>4026495786263</v>
          </cell>
          <cell r="I660">
            <v>4026495786270</v>
          </cell>
        </row>
        <row r="661">
          <cell r="A661">
            <v>10870260</v>
          </cell>
          <cell r="B661" t="str">
            <v>Schwalbe Rim Liner 27.5x45mm</v>
          </cell>
          <cell r="C661" t="str">
            <v>(45-584) high pressure</v>
          </cell>
          <cell r="D661" t="str">
            <v/>
          </cell>
          <cell r="E661">
            <v>2.2200000000000002</v>
          </cell>
          <cell r="F661">
            <v>4.1100000000000003</v>
          </cell>
          <cell r="G661">
            <v>200</v>
          </cell>
          <cell r="H661">
            <v>4026495791465</v>
          </cell>
          <cell r="I661">
            <v>4026495791472</v>
          </cell>
        </row>
        <row r="662">
          <cell r="A662">
            <v>10870350.01</v>
          </cell>
          <cell r="B662" t="str">
            <v>Schwalbe Rim Liner 700x20mm</v>
          </cell>
          <cell r="C662" t="str">
            <v>(20-622) high pressure</v>
          </cell>
          <cell r="D662" t="str">
            <v/>
          </cell>
          <cell r="E662">
            <v>1.42</v>
          </cell>
          <cell r="F662">
            <v>2.63</v>
          </cell>
          <cell r="G662">
            <v>200</v>
          </cell>
          <cell r="H662">
            <v>4026495760027</v>
          </cell>
          <cell r="I662">
            <v>4026495760034</v>
          </cell>
        </row>
        <row r="663">
          <cell r="A663">
            <v>10870352.01</v>
          </cell>
          <cell r="B663" t="str">
            <v>Schwalbe Rim Liner 700x22mm</v>
          </cell>
          <cell r="C663" t="str">
            <v>(22-622) high pressure</v>
          </cell>
          <cell r="D663" t="str">
            <v/>
          </cell>
          <cell r="E663">
            <v>1.42</v>
          </cell>
          <cell r="F663">
            <v>2.63</v>
          </cell>
          <cell r="G663">
            <v>200</v>
          </cell>
          <cell r="H663">
            <v>4026495760041</v>
          </cell>
          <cell r="I663">
            <v>4026495760058</v>
          </cell>
        </row>
        <row r="664">
          <cell r="A664">
            <v>10870120</v>
          </cell>
          <cell r="B664" t="str">
            <v>Schwalbe Rim Liner Fat Bike^</v>
          </cell>
          <cell r="C664" t="str">
            <v>26x2.60, 65-559; Max 30 PSI</v>
          </cell>
          <cell r="D664" t="str">
            <v/>
          </cell>
          <cell r="E664">
            <v>5.85</v>
          </cell>
          <cell r="F664">
            <v>10.82</v>
          </cell>
          <cell r="G664">
            <v>200</v>
          </cell>
          <cell r="H664">
            <v>4026495785624</v>
          </cell>
          <cell r="I664">
            <v>4026495785631</v>
          </cell>
        </row>
        <row r="665">
          <cell r="A665">
            <v>10870060</v>
          </cell>
          <cell r="B665" t="str">
            <v>Schwalbe Rim Liner, 16x22mm</v>
          </cell>
          <cell r="C665" t="str">
            <v>(22-305), high pressure</v>
          </cell>
          <cell r="D665" t="str">
            <v/>
          </cell>
          <cell r="E665">
            <v>1.42</v>
          </cell>
          <cell r="F665">
            <v>2.63</v>
          </cell>
          <cell r="G665">
            <v>200</v>
          </cell>
          <cell r="H665">
            <v>4026495622257</v>
          </cell>
          <cell r="I665">
            <v>4026495622264</v>
          </cell>
        </row>
        <row r="666">
          <cell r="A666">
            <v>10870061</v>
          </cell>
          <cell r="B666" t="str">
            <v>Schwalbe Rim Liner, 18x18mm</v>
          </cell>
          <cell r="C666" t="str">
            <v>(18-355), high pressure</v>
          </cell>
          <cell r="D666" t="str">
            <v/>
          </cell>
          <cell r="E666">
            <v>1.42</v>
          </cell>
          <cell r="F666">
            <v>2.63</v>
          </cell>
          <cell r="G666">
            <v>200</v>
          </cell>
          <cell r="H666">
            <v>4026495622271</v>
          </cell>
          <cell r="I666">
            <v>4026495622288</v>
          </cell>
        </row>
        <row r="667">
          <cell r="A667">
            <v>10870062</v>
          </cell>
          <cell r="B667" t="str">
            <v>Schwalbe Rim Liner, 20x22mm</v>
          </cell>
          <cell r="C667" t="str">
            <v>(22-406), high pressure</v>
          </cell>
          <cell r="D667" t="str">
            <v/>
          </cell>
          <cell r="E667">
            <v>1.42</v>
          </cell>
          <cell r="F667">
            <v>2.63</v>
          </cell>
          <cell r="G667">
            <v>200</v>
          </cell>
          <cell r="H667">
            <v>4026495622295</v>
          </cell>
          <cell r="I667">
            <v>4026495622301</v>
          </cell>
        </row>
        <row r="668">
          <cell r="A668">
            <v>10870063</v>
          </cell>
          <cell r="B668" t="str">
            <v>Schwalbe Rim Liner, 20x25mm</v>
          </cell>
          <cell r="C668" t="str">
            <v>(25-406), high pressure</v>
          </cell>
          <cell r="D668" t="str">
            <v/>
          </cell>
          <cell r="E668">
            <v>1.42</v>
          </cell>
          <cell r="F668">
            <v>2.63</v>
          </cell>
          <cell r="G668">
            <v>200</v>
          </cell>
          <cell r="H668">
            <v>4026495658973</v>
          </cell>
          <cell r="I668">
            <v>4026495658980</v>
          </cell>
        </row>
        <row r="669">
          <cell r="A669">
            <v>10870086</v>
          </cell>
          <cell r="B669" t="str">
            <v>Schwalbe Rim Liner, 24x16mm</v>
          </cell>
          <cell r="C669" t="str">
            <v>(16-540), high pressure</v>
          </cell>
          <cell r="D669" t="str">
            <v/>
          </cell>
          <cell r="E669">
            <v>1.42</v>
          </cell>
          <cell r="F669">
            <v>2.63</v>
          </cell>
          <cell r="G669">
            <v>200</v>
          </cell>
          <cell r="H669">
            <v>4026495622370</v>
          </cell>
          <cell r="I669">
            <v>4026495622387</v>
          </cell>
        </row>
        <row r="670">
          <cell r="A670">
            <v>10870080</v>
          </cell>
          <cell r="B670" t="str">
            <v>Schwalbe Rim Liner, 24x20mm</v>
          </cell>
          <cell r="C670" t="str">
            <v>(20-507), high pressure</v>
          </cell>
          <cell r="D670" t="str">
            <v/>
          </cell>
          <cell r="E670">
            <v>1.42</v>
          </cell>
          <cell r="F670">
            <v>2.63</v>
          </cell>
          <cell r="G670">
            <v>200</v>
          </cell>
          <cell r="H670">
            <v>4026495622318</v>
          </cell>
          <cell r="I670">
            <v>4026495622325</v>
          </cell>
        </row>
        <row r="671">
          <cell r="A671">
            <v>10870082</v>
          </cell>
          <cell r="B671" t="str">
            <v>Schwalbe Rim Liner, 24x22mm</v>
          </cell>
          <cell r="C671" t="str">
            <v>(22-507), high pressure</v>
          </cell>
          <cell r="D671" t="str">
            <v/>
          </cell>
          <cell r="E671">
            <v>1.42</v>
          </cell>
          <cell r="F671">
            <v>2.63</v>
          </cell>
          <cell r="G671">
            <v>200</v>
          </cell>
          <cell r="H671">
            <v>4026495622332</v>
          </cell>
          <cell r="I671">
            <v>4026495622349</v>
          </cell>
        </row>
        <row r="672">
          <cell r="A672">
            <v>10870084</v>
          </cell>
          <cell r="B672" t="str">
            <v>Schwalbe Rim Liner, 24x32mm</v>
          </cell>
          <cell r="C672" t="str">
            <v>(32-507), high pressure</v>
          </cell>
          <cell r="D672" t="str">
            <v/>
          </cell>
          <cell r="E672">
            <v>1.42</v>
          </cell>
          <cell r="F672">
            <v>2.63</v>
          </cell>
          <cell r="G672">
            <v>200</v>
          </cell>
          <cell r="H672">
            <v>4026495622356</v>
          </cell>
          <cell r="I672">
            <v>4026495622363</v>
          </cell>
        </row>
        <row r="673">
          <cell r="A673">
            <v>10870094</v>
          </cell>
          <cell r="B673" t="str">
            <v>Schwalbe Rim Liner, 26x14mm</v>
          </cell>
          <cell r="C673" t="str">
            <v>(14-559), high pressure</v>
          </cell>
          <cell r="D673" t="str">
            <v/>
          </cell>
          <cell r="E673">
            <v>1.42</v>
          </cell>
          <cell r="F673">
            <v>2.63</v>
          </cell>
          <cell r="G673">
            <v>200</v>
          </cell>
          <cell r="H673">
            <v>4026495622417</v>
          </cell>
          <cell r="I673">
            <v>4026495622424</v>
          </cell>
        </row>
        <row r="674">
          <cell r="A674">
            <v>10870100</v>
          </cell>
          <cell r="B674" t="str">
            <v>Schwalbe Rim Liner, 26x20mm</v>
          </cell>
          <cell r="C674" t="str">
            <v>(20-559), high pressure</v>
          </cell>
          <cell r="D674" t="str">
            <v/>
          </cell>
          <cell r="E674">
            <v>1.42</v>
          </cell>
          <cell r="F674">
            <v>2.63</v>
          </cell>
          <cell r="G674">
            <v>200</v>
          </cell>
          <cell r="H674">
            <v>4026495622431</v>
          </cell>
          <cell r="I674">
            <v>4026495622448</v>
          </cell>
        </row>
        <row r="675">
          <cell r="A675">
            <v>10870102</v>
          </cell>
          <cell r="B675" t="str">
            <v>Schwalbe Rim Liner, 26x22mm</v>
          </cell>
          <cell r="C675" t="str">
            <v>(22-559), high pressure</v>
          </cell>
          <cell r="D675" t="str">
            <v/>
          </cell>
          <cell r="E675">
            <v>1.42</v>
          </cell>
          <cell r="F675">
            <v>2.63</v>
          </cell>
          <cell r="G675">
            <v>200</v>
          </cell>
          <cell r="H675">
            <v>4026495622455</v>
          </cell>
          <cell r="I675">
            <v>4026495622462</v>
          </cell>
        </row>
        <row r="676">
          <cell r="A676">
            <v>10870105</v>
          </cell>
          <cell r="B676" t="str">
            <v>Schwalbe Rim Liner, 26x25mm</v>
          </cell>
          <cell r="C676" t="str">
            <v>(25-559), high pressure</v>
          </cell>
          <cell r="D676" t="str">
            <v/>
          </cell>
          <cell r="E676">
            <v>1.42</v>
          </cell>
          <cell r="F676">
            <v>2.63</v>
          </cell>
          <cell r="G676">
            <v>200</v>
          </cell>
          <cell r="H676">
            <v>4026495622479</v>
          </cell>
          <cell r="I676">
            <v>4026495622486</v>
          </cell>
        </row>
        <row r="677">
          <cell r="A677">
            <v>10870106</v>
          </cell>
          <cell r="B677" t="str">
            <v>Schwalbe Rim Liner, 26x32mm</v>
          </cell>
          <cell r="C677" t="str">
            <v>(32-559), high pressure</v>
          </cell>
          <cell r="D677" t="str">
            <v/>
          </cell>
          <cell r="E677">
            <v>1.42</v>
          </cell>
          <cell r="F677">
            <v>2.63</v>
          </cell>
          <cell r="G677">
            <v>200</v>
          </cell>
          <cell r="H677">
            <v>4026495622493</v>
          </cell>
          <cell r="I677">
            <v>4026495622509</v>
          </cell>
        </row>
        <row r="678">
          <cell r="A678">
            <v>10870090</v>
          </cell>
          <cell r="B678" t="str">
            <v>Schwalbe Rim Liner, 650x16mm</v>
          </cell>
          <cell r="C678" t="str">
            <v>(16-571), high pressure</v>
          </cell>
          <cell r="D678" t="str">
            <v/>
          </cell>
          <cell r="E678">
            <v>1.42</v>
          </cell>
          <cell r="F678">
            <v>2.63</v>
          </cell>
          <cell r="G678">
            <v>200</v>
          </cell>
          <cell r="H678">
            <v>4026495622394</v>
          </cell>
          <cell r="I678">
            <v>4026495622400</v>
          </cell>
        </row>
        <row r="679">
          <cell r="A679">
            <v>10870200</v>
          </cell>
          <cell r="B679" t="str">
            <v>Schwalbe Rim Liner, 650x18mm</v>
          </cell>
          <cell r="C679" t="str">
            <v>(18-559/571) high pressure</v>
          </cell>
          <cell r="D679" t="str">
            <v/>
          </cell>
          <cell r="E679">
            <v>1.42</v>
          </cell>
          <cell r="F679">
            <v>2.63</v>
          </cell>
          <cell r="G679">
            <v>200</v>
          </cell>
          <cell r="H679">
            <v>4026495622516</v>
          </cell>
          <cell r="I679">
            <v>4026495622523</v>
          </cell>
        </row>
        <row r="680">
          <cell r="A680">
            <v>10870310</v>
          </cell>
          <cell r="B680" t="str">
            <v>Schwalbe Rim Liner, 700x14mm</v>
          </cell>
          <cell r="C680" t="str">
            <v>(14-622), high pressure</v>
          </cell>
          <cell r="D680" t="str">
            <v/>
          </cell>
          <cell r="E680">
            <v>1.42</v>
          </cell>
          <cell r="F680">
            <v>2.63</v>
          </cell>
          <cell r="G680">
            <v>200</v>
          </cell>
          <cell r="H680">
            <v>4026495622554</v>
          </cell>
          <cell r="I680">
            <v>4026495622561</v>
          </cell>
        </row>
        <row r="681">
          <cell r="A681">
            <v>10870300</v>
          </cell>
          <cell r="B681" t="str">
            <v>Schwalbe Rim Liner, 700x16mm</v>
          </cell>
          <cell r="C681" t="str">
            <v>(16-622), high pressure</v>
          </cell>
          <cell r="D681" t="str">
            <v/>
          </cell>
          <cell r="E681">
            <v>1.42</v>
          </cell>
          <cell r="F681">
            <v>2.63</v>
          </cell>
          <cell r="G681">
            <v>200</v>
          </cell>
          <cell r="H681">
            <v>4026495622530</v>
          </cell>
          <cell r="I681">
            <v>4026495622547</v>
          </cell>
        </row>
        <row r="682">
          <cell r="A682">
            <v>10870330</v>
          </cell>
          <cell r="B682" t="str">
            <v>Schwalbe Rim Liner, 700x18mm</v>
          </cell>
          <cell r="C682" t="str">
            <v>(18-622), high pressure</v>
          </cell>
          <cell r="D682" t="str">
            <v/>
          </cell>
          <cell r="E682">
            <v>1.42</v>
          </cell>
          <cell r="F682">
            <v>2.63</v>
          </cell>
          <cell r="G682">
            <v>200</v>
          </cell>
          <cell r="H682">
            <v>4026495622578</v>
          </cell>
          <cell r="I682">
            <v>4026495622585</v>
          </cell>
        </row>
        <row r="683">
          <cell r="A683">
            <v>10870355</v>
          </cell>
          <cell r="B683" t="str">
            <v>Schwalbe Rim Liner, 700x25mm</v>
          </cell>
          <cell r="C683" t="str">
            <v>(25-622), high pressure</v>
          </cell>
          <cell r="D683" t="str">
            <v/>
          </cell>
          <cell r="E683">
            <v>1.42</v>
          </cell>
          <cell r="F683">
            <v>2.63</v>
          </cell>
          <cell r="G683">
            <v>200</v>
          </cell>
          <cell r="H683">
            <v>4026495622639</v>
          </cell>
          <cell r="I683">
            <v>4026495622646</v>
          </cell>
        </row>
        <row r="684">
          <cell r="A684">
            <v>880002</v>
          </cell>
          <cell r="B684" t="str">
            <v>Schwalbe Rim Tape 50m x15mm</v>
          </cell>
          <cell r="C684" t="str">
            <v>self adhesive, high pressure</v>
          </cell>
          <cell r="D684" t="str">
            <v>Polyester, max psi 145</v>
          </cell>
          <cell r="E684">
            <v>13.54</v>
          </cell>
          <cell r="F684">
            <v>26</v>
          </cell>
          <cell r="G684">
            <v>36</v>
          </cell>
          <cell r="H684">
            <v>4026495066105</v>
          </cell>
          <cell r="I684">
            <v>4026495069915</v>
          </cell>
        </row>
        <row r="685">
          <cell r="A685">
            <v>880001</v>
          </cell>
          <cell r="B685" t="str">
            <v>Schwalbe Rim Tape 50m x19mm</v>
          </cell>
          <cell r="C685" t="str">
            <v>self adhesive, high pressure</v>
          </cell>
          <cell r="D685" t="str">
            <v>Polyester, max psi 145</v>
          </cell>
          <cell r="E685">
            <v>13.54</v>
          </cell>
          <cell r="F685">
            <v>26</v>
          </cell>
          <cell r="G685">
            <v>36</v>
          </cell>
          <cell r="H685">
            <v>4026495066099</v>
          </cell>
          <cell r="I685">
            <v>4026495069908</v>
          </cell>
        </row>
        <row r="686">
          <cell r="A686">
            <v>1519</v>
          </cell>
          <cell r="B686" t="str">
            <v>Schwalbe Studded Tire Banner</v>
          </cell>
          <cell r="C686" t="str">
            <v>printed on both sides</v>
          </cell>
          <cell r="D686" t="str">
            <v/>
          </cell>
          <cell r="E686">
            <v>0</v>
          </cell>
          <cell r="F686">
            <v>0</v>
          </cell>
          <cell r="G686">
            <v>0</v>
          </cell>
          <cell r="H686" t="str">
            <v>4026495761208</v>
          </cell>
          <cell r="I686" t="str">
            <v>4026495761215</v>
          </cell>
        </row>
        <row r="687">
          <cell r="A687">
            <v>6080.01</v>
          </cell>
          <cell r="B687" t="str">
            <v>Schwalbe Tire Booster</v>
          </cell>
          <cell r="C687" t="str">
            <v>Air Cylinder, 435gms</v>
          </cell>
          <cell r="D687" t="str">
            <v/>
          </cell>
          <cell r="E687">
            <v>53.35</v>
          </cell>
          <cell r="F687">
            <v>98</v>
          </cell>
          <cell r="G687">
            <v>10</v>
          </cell>
          <cell r="H687">
            <v>4026495844673</v>
          </cell>
          <cell r="I687" t="str">
            <v>4026495844680</v>
          </cell>
        </row>
        <row r="688">
          <cell r="A688">
            <v>1388</v>
          </cell>
          <cell r="B688" t="str">
            <v>Schwalbe Tire Lever Set</v>
          </cell>
          <cell r="C688" t="str">
            <v>Set of three / display card</v>
          </cell>
          <cell r="D688" t="str">
            <v>High Quality Plastic</v>
          </cell>
          <cell r="E688">
            <v>2.4500000000000002</v>
          </cell>
          <cell r="F688">
            <v>4.78</v>
          </cell>
          <cell r="G688">
            <v>100</v>
          </cell>
          <cell r="H688">
            <v>4026495060097</v>
          </cell>
          <cell r="I688">
            <v>4026495093620</v>
          </cell>
        </row>
        <row r="689">
          <cell r="A689">
            <v>1847</v>
          </cell>
          <cell r="B689" t="str">
            <v>Schwalbe Tire Lever Set NEW</v>
          </cell>
          <cell r="C689" t="str">
            <v>Set of three / display card</v>
          </cell>
          <cell r="D689" t="str">
            <v>High Quality Plastic</v>
          </cell>
          <cell r="E689">
            <v>2.42</v>
          </cell>
          <cell r="F689">
            <v>4.72</v>
          </cell>
          <cell r="G689" t="str">
            <v/>
          </cell>
          <cell r="H689">
            <v>4026495766265</v>
          </cell>
          <cell r="I689">
            <v>4026495766272</v>
          </cell>
        </row>
        <row r="690">
          <cell r="A690">
            <v>6025</v>
          </cell>
          <cell r="B690" t="str">
            <v>Schwalbe Tread Cutter</v>
          </cell>
          <cell r="C690" t="str">
            <v>tire tread cutting tool</v>
          </cell>
          <cell r="D690" t="str">
            <v>metal and plastic</v>
          </cell>
          <cell r="E690">
            <v>22.85</v>
          </cell>
          <cell r="F690">
            <v>43</v>
          </cell>
          <cell r="G690">
            <v>10</v>
          </cell>
          <cell r="H690">
            <v>4026495793049</v>
          </cell>
          <cell r="I690">
            <v>4026495793056</v>
          </cell>
        </row>
        <row r="691">
          <cell r="A691">
            <v>11874100</v>
          </cell>
          <cell r="B691" t="str">
            <v>Schwalbe Two Pack 26x20mm</v>
          </cell>
          <cell r="C691" t="str">
            <v>Rim Liner 26" - 20mm</v>
          </cell>
          <cell r="D691" t="str">
            <v>(20-559)</v>
          </cell>
          <cell r="E691">
            <v>4.37</v>
          </cell>
          <cell r="F691">
            <v>8.08</v>
          </cell>
          <cell r="G691">
            <v>100</v>
          </cell>
          <cell r="H691">
            <v>4026495622677</v>
          </cell>
          <cell r="I691">
            <v>4026495622684</v>
          </cell>
        </row>
        <row r="692">
          <cell r="A692">
            <v>11874102</v>
          </cell>
          <cell r="B692" t="str">
            <v>Schwalbe Two Pack 26x22mm</v>
          </cell>
          <cell r="C692" t="str">
            <v>Rim Liner 26" - 22mm</v>
          </cell>
          <cell r="D692" t="str">
            <v>(22-559)</v>
          </cell>
          <cell r="E692">
            <v>4.37</v>
          </cell>
          <cell r="F692">
            <v>8.08</v>
          </cell>
          <cell r="G692">
            <v>100</v>
          </cell>
          <cell r="H692">
            <v>4026495622691</v>
          </cell>
          <cell r="I692">
            <v>4026495622707</v>
          </cell>
        </row>
        <row r="693">
          <cell r="A693">
            <v>11874310</v>
          </cell>
          <cell r="B693" t="str">
            <v>Schwalbe Two Pack 700x14mm</v>
          </cell>
          <cell r="C693" t="str">
            <v>Rim Liner 700x14C</v>
          </cell>
          <cell r="D693" t="str">
            <v>(14-622)</v>
          </cell>
          <cell r="E693">
            <v>4.37</v>
          </cell>
          <cell r="F693">
            <v>8.08</v>
          </cell>
          <cell r="G693">
            <v>100</v>
          </cell>
          <cell r="H693">
            <v>4026495622714</v>
          </cell>
          <cell r="I693">
            <v>4026495622721</v>
          </cell>
        </row>
        <row r="694">
          <cell r="A694">
            <v>11874300</v>
          </cell>
          <cell r="B694" t="str">
            <v>Schwalbe Two Pack 700x16mm</v>
          </cell>
          <cell r="C694" t="str">
            <v>Rim Liner 700x16C</v>
          </cell>
          <cell r="D694" t="str">
            <v>(16-622)</v>
          </cell>
          <cell r="E694">
            <v>4.37</v>
          </cell>
          <cell r="F694">
            <v>8.08</v>
          </cell>
          <cell r="G694">
            <v>100</v>
          </cell>
          <cell r="H694">
            <v>4026495622738</v>
          </cell>
          <cell r="I694">
            <v>4026495622745</v>
          </cell>
        </row>
        <row r="695">
          <cell r="A695">
            <v>11874330</v>
          </cell>
          <cell r="B695" t="str">
            <v>Schwalbe Two Pack 700x18mm</v>
          </cell>
          <cell r="C695" t="str">
            <v>Rim Liner 700x18C</v>
          </cell>
          <cell r="D695" t="str">
            <v>(18-622)</v>
          </cell>
          <cell r="E695">
            <v>4.37</v>
          </cell>
          <cell r="F695">
            <v>8.08</v>
          </cell>
          <cell r="G695">
            <v>100</v>
          </cell>
          <cell r="H695">
            <v>4026495622752</v>
          </cell>
          <cell r="I695">
            <v>4026495622769</v>
          </cell>
        </row>
        <row r="696">
          <cell r="A696">
            <v>11874350.01</v>
          </cell>
          <cell r="B696" t="str">
            <v>Schwalbe Two Pack 700x20mm</v>
          </cell>
          <cell r="C696" t="str">
            <v>Rim Liner 700x20C</v>
          </cell>
          <cell r="D696" t="str">
            <v>(20-622)</v>
          </cell>
          <cell r="E696">
            <v>4.37</v>
          </cell>
          <cell r="F696">
            <v>8.08</v>
          </cell>
          <cell r="G696">
            <v>100</v>
          </cell>
          <cell r="H696" t="str">
            <v>4026495760065</v>
          </cell>
          <cell r="I696" t="str">
            <v>4026495760072</v>
          </cell>
        </row>
        <row r="697">
          <cell r="A697">
            <v>11874352.01</v>
          </cell>
          <cell r="B697" t="str">
            <v>Schwalbe Two Pack 700x22mm</v>
          </cell>
          <cell r="C697" t="str">
            <v>Rim Liner 700x22C</v>
          </cell>
          <cell r="D697" t="str">
            <v>(22-622)</v>
          </cell>
          <cell r="E697">
            <v>4.37</v>
          </cell>
          <cell r="F697">
            <v>8.08</v>
          </cell>
          <cell r="G697">
            <v>100</v>
          </cell>
          <cell r="H697" t="str">
            <v>4026495760089</v>
          </cell>
          <cell r="I697" t="str">
            <v>4026495760096</v>
          </cell>
        </row>
        <row r="698">
          <cell r="A698">
            <v>880018</v>
          </cell>
          <cell r="B698" t="str">
            <v>SchwalbeHP Rim Tape 25mx15mm</v>
          </cell>
          <cell r="C698" t="str">
            <v>self adhesive, high pressure</v>
          </cell>
          <cell r="D698" t="str">
            <v>Polyester, max psi 145</v>
          </cell>
          <cell r="E698">
            <v>14.23</v>
          </cell>
          <cell r="F698">
            <v>27</v>
          </cell>
          <cell r="G698">
            <v>25</v>
          </cell>
          <cell r="H698">
            <v>4026495602204</v>
          </cell>
          <cell r="I698">
            <v>4026495602211</v>
          </cell>
        </row>
        <row r="699">
          <cell r="A699">
            <v>880017</v>
          </cell>
          <cell r="B699" t="str">
            <v>SchwalbeHP Rim Tape 25mx18mm</v>
          </cell>
          <cell r="C699" t="str">
            <v>self adhesive, high pressure</v>
          </cell>
          <cell r="D699" t="str">
            <v>Polyester, max psi 145</v>
          </cell>
          <cell r="E699">
            <v>14.23</v>
          </cell>
          <cell r="F699">
            <v>27</v>
          </cell>
          <cell r="G699">
            <v>25</v>
          </cell>
          <cell r="H699">
            <v>4026495602181</v>
          </cell>
          <cell r="I699">
            <v>4026495602198</v>
          </cell>
        </row>
        <row r="700">
          <cell r="A700">
            <v>880016</v>
          </cell>
          <cell r="B700" t="str">
            <v>SchwalbeHP Rim Tape 2mx15mm</v>
          </cell>
          <cell r="C700" t="str">
            <v>self adhesive, high pressure</v>
          </cell>
          <cell r="D700" t="str">
            <v>Polyester, max psi 145</v>
          </cell>
          <cell r="E700">
            <v>4.49</v>
          </cell>
          <cell r="F700">
            <v>8.31</v>
          </cell>
          <cell r="G700">
            <v>100</v>
          </cell>
          <cell r="H700">
            <v>4026495479240</v>
          </cell>
          <cell r="I700">
            <v>4026495479257</v>
          </cell>
        </row>
        <row r="701">
          <cell r="A701">
            <v>880015</v>
          </cell>
          <cell r="B701" t="str">
            <v>SchwalbeHP Rim Tape 2mx18mm</v>
          </cell>
          <cell r="C701" t="str">
            <v>self adhesive, high pressure</v>
          </cell>
          <cell r="D701" t="str">
            <v>Polyester, max psi 145</v>
          </cell>
          <cell r="E701">
            <v>4.49</v>
          </cell>
          <cell r="F701">
            <v>8.31</v>
          </cell>
          <cell r="G701">
            <v>100</v>
          </cell>
          <cell r="H701">
            <v>4026495479226</v>
          </cell>
          <cell r="I701">
            <v>4026495479233</v>
          </cell>
        </row>
        <row r="702">
          <cell r="A702">
            <v>11100183.01</v>
          </cell>
          <cell r="B702" t="str">
            <v>Silento 26x1.75 Rflx</v>
          </cell>
          <cell r="C702" t="str">
            <v>47-559, bk-sk-rt, wire bead</v>
          </cell>
          <cell r="D702" t="str">
            <v>K-Guard, SBC, HS 421</v>
          </cell>
          <cell r="E702">
            <v>12.51</v>
          </cell>
          <cell r="F702">
            <v>24</v>
          </cell>
          <cell r="G702">
            <v>25</v>
          </cell>
          <cell r="H702">
            <v>4026495673457</v>
          </cell>
          <cell r="I702">
            <v>4026495673464</v>
          </cell>
        </row>
        <row r="703">
          <cell r="A703">
            <v>11100038.01</v>
          </cell>
          <cell r="B703" t="str">
            <v>Silento 700x35C Rflx</v>
          </cell>
          <cell r="C703" t="str">
            <v>37-622, bk-sk-rt, wire bead</v>
          </cell>
          <cell r="D703" t="str">
            <v>K-Guard, SBC, HS 421</v>
          </cell>
          <cell r="E703">
            <v>13.52</v>
          </cell>
          <cell r="F703">
            <v>26</v>
          </cell>
          <cell r="G703">
            <v>25</v>
          </cell>
          <cell r="H703">
            <v>4026495672818</v>
          </cell>
          <cell r="I703">
            <v>4026495672825</v>
          </cell>
        </row>
        <row r="704">
          <cell r="A704">
            <v>11100026.01</v>
          </cell>
          <cell r="B704" t="str">
            <v>Silento 700x40C Rflx</v>
          </cell>
          <cell r="C704" t="str">
            <v>42-622, bk-sk-rt, wire bead</v>
          </cell>
          <cell r="D704" t="str">
            <v>K-Guard, SBC, HS 421</v>
          </cell>
          <cell r="E704">
            <v>12.89</v>
          </cell>
          <cell r="F704">
            <v>24</v>
          </cell>
          <cell r="G704">
            <v>25</v>
          </cell>
          <cell r="H704">
            <v>4026495672733</v>
          </cell>
          <cell r="I704">
            <v>4026495672740</v>
          </cell>
        </row>
        <row r="705">
          <cell r="A705">
            <v>11100241.01</v>
          </cell>
          <cell r="B705" t="str">
            <v>Silento 700x45C Rflx</v>
          </cell>
          <cell r="C705" t="str">
            <v>47-622, bk-sk-rt, wire bead</v>
          </cell>
          <cell r="D705" t="str">
            <v>K-Guard, SBC, HS 421</v>
          </cell>
          <cell r="E705">
            <v>12.89</v>
          </cell>
          <cell r="F705">
            <v>24</v>
          </cell>
          <cell r="G705">
            <v>25</v>
          </cell>
          <cell r="H705">
            <v>4026495673655</v>
          </cell>
          <cell r="I705">
            <v>4026495673662</v>
          </cell>
        </row>
        <row r="706">
          <cell r="A706">
            <v>11101336</v>
          </cell>
          <cell r="B706" t="str">
            <v>Smart Sam 20x2.35</v>
          </cell>
          <cell r="C706" t="str">
            <v>60-406, B/B-SK, wire bead</v>
          </cell>
          <cell r="D706" t="str">
            <v>Performance, Addix, HS476</v>
          </cell>
          <cell r="E706">
            <v>11.85</v>
          </cell>
          <cell r="F706">
            <v>22</v>
          </cell>
          <cell r="G706">
            <v>25</v>
          </cell>
          <cell r="H706">
            <v>4026495836340</v>
          </cell>
          <cell r="I706">
            <v>4026495836357</v>
          </cell>
        </row>
        <row r="707">
          <cell r="A707">
            <v>11101229.01</v>
          </cell>
          <cell r="B707" t="str">
            <v>Smart Sam 24x2.10</v>
          </cell>
          <cell r="C707" t="str">
            <v>54-507, B/B-SK, wire bead</v>
          </cell>
          <cell r="D707" t="str">
            <v>Performance, Addix, HS476</v>
          </cell>
          <cell r="E707">
            <v>16.920000000000002</v>
          </cell>
          <cell r="F707">
            <v>32</v>
          </cell>
          <cell r="G707">
            <v>25</v>
          </cell>
          <cell r="H707">
            <v>4026495820103</v>
          </cell>
          <cell r="I707">
            <v>4026495820110</v>
          </cell>
        </row>
        <row r="708">
          <cell r="A708">
            <v>11101337</v>
          </cell>
          <cell r="B708" t="str">
            <v>Smart Sam 24x2.35</v>
          </cell>
          <cell r="C708" t="str">
            <v>60-507, B/B-SK, wire bead</v>
          </cell>
          <cell r="D708" t="str">
            <v>Performance, Addix, HS476</v>
          </cell>
          <cell r="E708">
            <v>15.23</v>
          </cell>
          <cell r="F708">
            <v>29</v>
          </cell>
          <cell r="G708">
            <v>25</v>
          </cell>
          <cell r="H708">
            <v>4026495836388</v>
          </cell>
          <cell r="I708">
            <v>4026495836395</v>
          </cell>
        </row>
        <row r="709">
          <cell r="A709">
            <v>11101178.01</v>
          </cell>
          <cell r="B709" t="str">
            <v>Smart Sam 26x2.10</v>
          </cell>
          <cell r="C709" t="str">
            <v>54-559, B/B-SK, wire bead</v>
          </cell>
          <cell r="D709" t="str">
            <v>Performance, Addix, Lite</v>
          </cell>
          <cell r="E709">
            <v>16.920000000000002</v>
          </cell>
          <cell r="F709">
            <v>32</v>
          </cell>
          <cell r="G709">
            <v>25</v>
          </cell>
          <cell r="H709">
            <v>4026495819985</v>
          </cell>
          <cell r="I709">
            <v>4026495819992</v>
          </cell>
        </row>
        <row r="710">
          <cell r="A710">
            <v>11101179.01</v>
          </cell>
          <cell r="B710" t="str">
            <v>Smart Sam 26x2.10</v>
          </cell>
          <cell r="C710" t="str">
            <v>54-559, B/B-SK+RT, wire bead</v>
          </cell>
          <cell r="D710" t="str">
            <v>RaceGuard, Addix, HS476</v>
          </cell>
          <cell r="E710">
            <v>23.69</v>
          </cell>
          <cell r="F710">
            <v>44</v>
          </cell>
          <cell r="G710">
            <v>25</v>
          </cell>
          <cell r="H710">
            <v>4026495820004</v>
          </cell>
          <cell r="I710">
            <v>4026495820011</v>
          </cell>
        </row>
        <row r="711">
          <cell r="A711">
            <v>11101181.01</v>
          </cell>
          <cell r="B711" t="str">
            <v>Smart Sam 26x2.25 ADX</v>
          </cell>
          <cell r="C711" t="str">
            <v>57-559, B/B-SK, wire bead</v>
          </cell>
          <cell r="D711" t="str">
            <v>Performance, ADDIX, 765 gms</v>
          </cell>
          <cell r="E711">
            <v>16.920000000000002</v>
          </cell>
          <cell r="F711">
            <v>32</v>
          </cell>
          <cell r="G711">
            <v>25</v>
          </cell>
          <cell r="H711">
            <v>4026495820042</v>
          </cell>
          <cell r="I711">
            <v>4026495820059</v>
          </cell>
        </row>
        <row r="712">
          <cell r="A712">
            <v>11101146.01</v>
          </cell>
          <cell r="B712" t="str">
            <v>Smart Sam 27.5x2.10 ADX</v>
          </cell>
          <cell r="C712" t="str">
            <v>54-584, B/B-SK, wire bead</v>
          </cell>
          <cell r="D712" t="str">
            <v>Performance, ADDIX, 675 gms</v>
          </cell>
          <cell r="E712">
            <v>16.920000000000002</v>
          </cell>
          <cell r="F712">
            <v>32</v>
          </cell>
          <cell r="G712">
            <v>25</v>
          </cell>
          <cell r="H712">
            <v>4026495819824</v>
          </cell>
          <cell r="I712">
            <v>4026495819831</v>
          </cell>
        </row>
        <row r="713">
          <cell r="A713">
            <v>11101147.01</v>
          </cell>
          <cell r="B713" t="str">
            <v>Smart Sam 27.5x2.25 ADX</v>
          </cell>
          <cell r="C713" t="str">
            <v>57-584, B/B-SK, wire bead</v>
          </cell>
          <cell r="D713" t="str">
            <v>Performance, ADX, 740 gms</v>
          </cell>
          <cell r="E713">
            <v>16.920000000000002</v>
          </cell>
          <cell r="F713">
            <v>32</v>
          </cell>
          <cell r="G713">
            <v>25</v>
          </cell>
          <cell r="H713">
            <v>4026495819848</v>
          </cell>
          <cell r="I713">
            <v>4026495819855</v>
          </cell>
        </row>
        <row r="714">
          <cell r="A714">
            <v>11159103</v>
          </cell>
          <cell r="B714" t="str">
            <v>Smart Sam 27.5x2.35 NEW</v>
          </cell>
          <cell r="C714" t="str">
            <v>60-584 B/B-SK, Wire</v>
          </cell>
          <cell r="D714" t="str">
            <v>Perf, ADX, HS476</v>
          </cell>
          <cell r="E714">
            <v>16.920000000000002</v>
          </cell>
          <cell r="F714">
            <v>32</v>
          </cell>
          <cell r="G714">
            <v>25</v>
          </cell>
          <cell r="H714">
            <v>4026495865654</v>
          </cell>
          <cell r="I714">
            <v>4026495865661</v>
          </cell>
        </row>
        <row r="715">
          <cell r="A715">
            <v>11101154.01</v>
          </cell>
          <cell r="B715" t="str">
            <v>Smart Sam 27.5x2.60 ADX</v>
          </cell>
          <cell r="C715" t="str">
            <v>65-584, B/B-SK, wire bead</v>
          </cell>
          <cell r="D715" t="str">
            <v>Performance, ADDIX</v>
          </cell>
          <cell r="E715">
            <v>20.309999999999999</v>
          </cell>
          <cell r="F715">
            <v>38</v>
          </cell>
          <cell r="G715">
            <v>25</v>
          </cell>
          <cell r="H715">
            <v>4026495819947</v>
          </cell>
          <cell r="I715">
            <v>4026495819954</v>
          </cell>
        </row>
        <row r="716">
          <cell r="A716">
            <v>11601080</v>
          </cell>
          <cell r="B716" t="str">
            <v>Smart Sam 27.5x2.80 Perf.</v>
          </cell>
          <cell r="C716" t="str">
            <v>70-584 B/B-SK HS476</v>
          </cell>
          <cell r="D716" t="str">
            <v>Performance, Addix, Folding</v>
          </cell>
          <cell r="E716">
            <v>28.25</v>
          </cell>
          <cell r="F716">
            <v>52</v>
          </cell>
          <cell r="G716">
            <v>10</v>
          </cell>
          <cell r="H716">
            <v>4026495837385</v>
          </cell>
          <cell r="I716">
            <v>4026495837392</v>
          </cell>
        </row>
        <row r="717">
          <cell r="A717">
            <v>11101151.01</v>
          </cell>
          <cell r="B717" t="str">
            <v>Smart Sam 28x1.65 ADX</v>
          </cell>
          <cell r="C717" t="str">
            <v>44-622, B/B-SK+RT, wire bead</v>
          </cell>
          <cell r="D717" t="str">
            <v>Performance, ADDIX, 590g</v>
          </cell>
          <cell r="E717">
            <v>16.920000000000002</v>
          </cell>
          <cell r="F717">
            <v>32</v>
          </cell>
          <cell r="G717">
            <v>25</v>
          </cell>
          <cell r="H717">
            <v>4026495819909</v>
          </cell>
          <cell r="I717">
            <v>4026495819916</v>
          </cell>
        </row>
        <row r="718">
          <cell r="A718">
            <v>11101139.01</v>
          </cell>
          <cell r="B718" t="str">
            <v>Smart Sam 29x2.10 ADX</v>
          </cell>
          <cell r="C718" t="str">
            <v>54-622, B/B-SK, wire bead</v>
          </cell>
          <cell r="D718" t="str">
            <v>Performance, ADDIX, HS476</v>
          </cell>
          <cell r="E718">
            <v>16.920000000000002</v>
          </cell>
          <cell r="F718">
            <v>32</v>
          </cell>
          <cell r="G718">
            <v>25</v>
          </cell>
          <cell r="H718">
            <v>4026495819763</v>
          </cell>
          <cell r="I718">
            <v>4026495819770</v>
          </cell>
        </row>
        <row r="719">
          <cell r="A719">
            <v>11101142.01</v>
          </cell>
          <cell r="B719" t="str">
            <v>Smart Sam 29x2.25 ADX</v>
          </cell>
          <cell r="C719" t="str">
            <v>57-622, B/B-SK, wire bead</v>
          </cell>
          <cell r="D719" t="str">
            <v>Performance, ADDIX</v>
          </cell>
          <cell r="E719">
            <v>16.920000000000002</v>
          </cell>
          <cell r="F719">
            <v>32</v>
          </cell>
          <cell r="G719">
            <v>25</v>
          </cell>
          <cell r="H719">
            <v>4026495819787</v>
          </cell>
          <cell r="I719">
            <v>4026495819794</v>
          </cell>
        </row>
        <row r="720">
          <cell r="A720">
            <v>11159037</v>
          </cell>
          <cell r="B720" t="str">
            <v>Smart Sam 29x2.60 ADX</v>
          </cell>
          <cell r="C720" t="str">
            <v>65-622, B/B-SK, wire bead</v>
          </cell>
          <cell r="D720" t="str">
            <v>Performance, ADDIX</v>
          </cell>
          <cell r="E720">
            <v>16.920000000000002</v>
          </cell>
          <cell r="F720">
            <v>32</v>
          </cell>
          <cell r="G720">
            <v>25</v>
          </cell>
          <cell r="H720">
            <v>4026495855457</v>
          </cell>
          <cell r="I720">
            <v>4026495855464</v>
          </cell>
        </row>
        <row r="721">
          <cell r="A721">
            <v>11654096</v>
          </cell>
          <cell r="B721" t="str">
            <v>Smart Sam 29x2.60 NEW</v>
          </cell>
          <cell r="C721" t="str">
            <v>65-622 B/B, Folding</v>
          </cell>
          <cell r="D721" t="str">
            <v>RG, ADX, Perf, DD, HS476</v>
          </cell>
          <cell r="E721">
            <v>33.85</v>
          </cell>
          <cell r="F721">
            <v>62</v>
          </cell>
          <cell r="G721">
            <v>10</v>
          </cell>
          <cell r="H721">
            <v>4026495870092</v>
          </cell>
          <cell r="I721">
            <v>4026495870108</v>
          </cell>
        </row>
        <row r="722">
          <cell r="A722">
            <v>11101134.02</v>
          </cell>
          <cell r="B722" t="str">
            <v>Smart Sam 700x35C</v>
          </cell>
          <cell r="C722" t="str">
            <v>37-622, B/B-SK, wire bead</v>
          </cell>
          <cell r="D722" t="str">
            <v>Performance, Addix, HS476</v>
          </cell>
          <cell r="E722">
            <v>13.54</v>
          </cell>
          <cell r="F722">
            <v>26</v>
          </cell>
          <cell r="G722">
            <v>25</v>
          </cell>
          <cell r="H722">
            <v>4026495872072</v>
          </cell>
          <cell r="I722">
            <v>4026495872089</v>
          </cell>
        </row>
        <row r="723">
          <cell r="A723">
            <v>11101137.01</v>
          </cell>
          <cell r="B723" t="str">
            <v>Smart Sam 700x35C ADX</v>
          </cell>
          <cell r="C723" t="str">
            <v>37-622, B/B-SK+RT, wire bead</v>
          </cell>
          <cell r="D723" t="str">
            <v>Performance,  ADDIX, 475g</v>
          </cell>
          <cell r="E723">
            <v>16.920000000000002</v>
          </cell>
          <cell r="F723">
            <v>32</v>
          </cell>
          <cell r="G723">
            <v>25</v>
          </cell>
          <cell r="H723">
            <v>4026495819725</v>
          </cell>
          <cell r="I723">
            <v>4026495819732</v>
          </cell>
        </row>
        <row r="724">
          <cell r="A724">
            <v>11101135.02</v>
          </cell>
          <cell r="B724" t="str">
            <v>Smart Sam 700x40C</v>
          </cell>
          <cell r="C724" t="str">
            <v>42-622, B/B-SK, wire bead</v>
          </cell>
          <cell r="D724" t="str">
            <v>Performance, Addix, HS476</v>
          </cell>
          <cell r="E724">
            <v>13.54</v>
          </cell>
          <cell r="F724">
            <v>26</v>
          </cell>
          <cell r="G724">
            <v>25</v>
          </cell>
          <cell r="H724">
            <v>4026495871990</v>
          </cell>
          <cell r="I724">
            <v>4026495872003</v>
          </cell>
        </row>
        <row r="725">
          <cell r="A725">
            <v>11101138.01</v>
          </cell>
          <cell r="B725" t="str">
            <v>Smart Sam 700x40C</v>
          </cell>
          <cell r="C725" t="str">
            <v>42-622, B/B-SK+RT, wire bead</v>
          </cell>
          <cell r="D725" t="str">
            <v>Performance, Addix, HS476</v>
          </cell>
          <cell r="E725">
            <v>18.62</v>
          </cell>
          <cell r="F725">
            <v>35</v>
          </cell>
          <cell r="G725">
            <v>25</v>
          </cell>
          <cell r="H725">
            <v>4026495819749</v>
          </cell>
          <cell r="I725">
            <v>4026495819756</v>
          </cell>
        </row>
        <row r="726">
          <cell r="A726">
            <v>11101136.02</v>
          </cell>
          <cell r="B726" t="str">
            <v>Smart Sam 700x45C</v>
          </cell>
          <cell r="C726" t="str">
            <v>47-622, B/B-SK, wire bead</v>
          </cell>
          <cell r="D726" t="str">
            <v>Performance, Addix, HS476</v>
          </cell>
          <cell r="E726">
            <v>13.54</v>
          </cell>
          <cell r="F726">
            <v>26</v>
          </cell>
          <cell r="G726">
            <v>25</v>
          </cell>
          <cell r="H726">
            <v>4026495871952</v>
          </cell>
          <cell r="I726">
            <v>4026495871969</v>
          </cell>
        </row>
        <row r="727">
          <cell r="A727">
            <v>11600984.01</v>
          </cell>
          <cell r="B727" t="str">
            <v>Smart Sam DD 27.5x2.60 ADX</v>
          </cell>
          <cell r="C727" t="str">
            <v>65-584, B/Bl-SK, folding</v>
          </cell>
          <cell r="D727" t="str">
            <v>Performance,  DD</v>
          </cell>
          <cell r="E727">
            <v>33.85</v>
          </cell>
          <cell r="F727">
            <v>62</v>
          </cell>
          <cell r="G727">
            <v>10</v>
          </cell>
          <cell r="H727">
            <v>4026495820363</v>
          </cell>
          <cell r="I727">
            <v>4026495820370</v>
          </cell>
        </row>
        <row r="728">
          <cell r="A728">
            <v>11101177.01</v>
          </cell>
          <cell r="B728" t="str">
            <v>Smart Sam Plus 26x2.10</v>
          </cell>
          <cell r="C728" t="str">
            <v>54-559, B/B-SK, wire bead</v>
          </cell>
          <cell r="D728" t="str">
            <v>GreenGuard, SS, Addix, HS476</v>
          </cell>
          <cell r="E728">
            <v>27.08</v>
          </cell>
          <cell r="F728">
            <v>50</v>
          </cell>
          <cell r="G728">
            <v>25</v>
          </cell>
          <cell r="H728">
            <v>4026495819961</v>
          </cell>
          <cell r="I728">
            <v>4026495819978</v>
          </cell>
        </row>
        <row r="729">
          <cell r="A729">
            <v>11101180.01</v>
          </cell>
          <cell r="B729" t="str">
            <v>Smart Sam Plus 26x2.25 ADX</v>
          </cell>
          <cell r="C729" t="str">
            <v>57-559, bk-sk, wire bead</v>
          </cell>
          <cell r="D729" t="str">
            <v>GreenGuard, ADDIX, SS, E-50</v>
          </cell>
          <cell r="E729">
            <v>27.08</v>
          </cell>
          <cell r="F729">
            <v>50</v>
          </cell>
          <cell r="G729">
            <v>25</v>
          </cell>
          <cell r="H729">
            <v>4026495820028</v>
          </cell>
          <cell r="I729">
            <v>4026495820035</v>
          </cell>
        </row>
        <row r="730">
          <cell r="A730">
            <v>11101148.01</v>
          </cell>
          <cell r="B730" t="str">
            <v>Smart Sam Plus 27.5x2.25 ADX</v>
          </cell>
          <cell r="C730" t="str">
            <v>57-584, bk-sk, wire bead</v>
          </cell>
          <cell r="D730" t="str">
            <v>GreenGuard, ADX, SS, E-50</v>
          </cell>
          <cell r="E730">
            <v>27.08</v>
          </cell>
          <cell r="F730">
            <v>50</v>
          </cell>
          <cell r="G730">
            <v>25</v>
          </cell>
          <cell r="H730">
            <v>4026495819862</v>
          </cell>
          <cell r="I730">
            <v>4026495819879</v>
          </cell>
        </row>
        <row r="731">
          <cell r="A731">
            <v>11159076.01</v>
          </cell>
          <cell r="B731" t="str">
            <v>Smart Sam Plus 29x1.75 NEW</v>
          </cell>
          <cell r="C731" t="str">
            <v>47-622 B/B-SK, Wire</v>
          </cell>
          <cell r="D731" t="str">
            <v>GG, Perf, ADX, DD, HS476</v>
          </cell>
          <cell r="E731">
            <v>27.08</v>
          </cell>
          <cell r="F731">
            <v>50</v>
          </cell>
          <cell r="G731">
            <v>25</v>
          </cell>
          <cell r="H731">
            <v>4026495871914</v>
          </cell>
          <cell r="I731">
            <v>4026495871921</v>
          </cell>
        </row>
        <row r="732">
          <cell r="A732">
            <v>11101143.01</v>
          </cell>
          <cell r="B732" t="str">
            <v>Smart Sam Plus 29x2.10</v>
          </cell>
          <cell r="C732" t="str">
            <v>54-622, bk-sk, wire bead</v>
          </cell>
          <cell r="D732" t="str">
            <v>GreenGuard, ADX, SS, E-50</v>
          </cell>
          <cell r="E732">
            <v>27.08</v>
          </cell>
          <cell r="F732">
            <v>50</v>
          </cell>
          <cell r="G732">
            <v>25</v>
          </cell>
          <cell r="H732">
            <v>4026495819800</v>
          </cell>
          <cell r="I732">
            <v>4026495819817</v>
          </cell>
        </row>
        <row r="733">
          <cell r="A733">
            <v>11101152.01</v>
          </cell>
          <cell r="B733" t="str">
            <v>Smart Sam Plus 29x2.25 ADX</v>
          </cell>
          <cell r="C733" t="str">
            <v>57-622, bk-sk, wire bead</v>
          </cell>
          <cell r="D733" t="str">
            <v>GreenGuard, ADDIX, SS, E-50</v>
          </cell>
          <cell r="E733">
            <v>27.08</v>
          </cell>
          <cell r="F733">
            <v>50</v>
          </cell>
          <cell r="G733">
            <v>25</v>
          </cell>
          <cell r="H733">
            <v>4026495819923</v>
          </cell>
          <cell r="I733">
            <v>4026495819930</v>
          </cell>
        </row>
        <row r="734">
          <cell r="A734">
            <v>11159234</v>
          </cell>
          <cell r="B734" t="str">
            <v>Spicer Plus 26x1.50 NEW</v>
          </cell>
          <cell r="C734" t="str">
            <v>40-559 B/B+RT HS442, wire</v>
          </cell>
          <cell r="D734" t="str">
            <v>PunctureGuard, TwinSkin, SBC</v>
          </cell>
          <cell r="E734">
            <v>14.68</v>
          </cell>
          <cell r="F734">
            <v>28</v>
          </cell>
          <cell r="G734">
            <v>25</v>
          </cell>
          <cell r="H734">
            <v>4026495890144</v>
          </cell>
          <cell r="I734">
            <v>4026495890151</v>
          </cell>
        </row>
        <row r="735">
          <cell r="A735">
            <v>11159236</v>
          </cell>
          <cell r="B735" t="str">
            <v>Spicer Plus 700x35C NEW</v>
          </cell>
          <cell r="C735" t="str">
            <v>35-622 B/B+RT HS442, wire</v>
          </cell>
          <cell r="D735" t="str">
            <v>PunctureGuard, TwinSkin, SBC</v>
          </cell>
          <cell r="E735">
            <v>14.68</v>
          </cell>
          <cell r="F735">
            <v>28</v>
          </cell>
          <cell r="G735">
            <v>25</v>
          </cell>
          <cell r="H735">
            <v>4026495890182</v>
          </cell>
          <cell r="I735">
            <v>4026495890199</v>
          </cell>
        </row>
        <row r="736">
          <cell r="A736">
            <v>11159237</v>
          </cell>
          <cell r="B736" t="str">
            <v>Spicer Plus 700x38C NEW</v>
          </cell>
          <cell r="C736" t="str">
            <v>40-622 B/B+RT HS442, wire</v>
          </cell>
          <cell r="D736" t="str">
            <v>PunctureGuard, TwinSkin, SBC</v>
          </cell>
          <cell r="E736">
            <v>15.35</v>
          </cell>
          <cell r="F736">
            <v>29</v>
          </cell>
          <cell r="G736">
            <v>25</v>
          </cell>
          <cell r="H736">
            <v>4026495890229</v>
          </cell>
          <cell r="I736">
            <v>4026495890236</v>
          </cell>
        </row>
        <row r="737">
          <cell r="A737">
            <v>5506</v>
          </cell>
          <cell r="B737" t="str">
            <v>Steel Base Replacement Stud</v>
          </cell>
          <cell r="C737" t="str">
            <v>M-Winter; Snow-S; Ice-S</v>
          </cell>
          <cell r="D737" t="str">
            <v>50 pcs. ( 1 celo bag )</v>
          </cell>
          <cell r="E737">
            <v>0.18</v>
          </cell>
          <cell r="F737">
            <v>0.35</v>
          </cell>
          <cell r="G737">
            <v>0</v>
          </cell>
          <cell r="H737" t="str">
            <v>4026495716604</v>
          </cell>
          <cell r="I737" t="str">
            <v>4026495716611</v>
          </cell>
        </row>
        <row r="738">
          <cell r="A738">
            <v>5501</v>
          </cell>
          <cell r="B738" t="str">
            <v>Steel Base Replacement Stud</v>
          </cell>
          <cell r="C738" t="str">
            <v>M-Winter; Snow-S; Ice-S</v>
          </cell>
          <cell r="D738" t="str">
            <v>BULK</v>
          </cell>
          <cell r="E738">
            <v>0.13</v>
          </cell>
          <cell r="F738">
            <v>0.25</v>
          </cell>
          <cell r="G738">
            <v>1</v>
          </cell>
          <cell r="H738" t="str">
            <v>4026495444194</v>
          </cell>
          <cell r="I738" t="str">
            <v>4026495444200</v>
          </cell>
        </row>
        <row r="739">
          <cell r="A739">
            <v>5512</v>
          </cell>
          <cell r="B739" t="str">
            <v>Stud Replacement Tool</v>
          </cell>
          <cell r="C739" t="str">
            <v>w/50 Steel replacement studs</v>
          </cell>
          <cell r="D739" t="str">
            <v>M-Winter; Snow-S; Ice-S</v>
          </cell>
          <cell r="E739">
            <v>9.25</v>
          </cell>
          <cell r="F739">
            <v>17.11</v>
          </cell>
          <cell r="G739">
            <v>25</v>
          </cell>
          <cell r="H739">
            <v>4026495668316</v>
          </cell>
          <cell r="I739">
            <v>4026495668323</v>
          </cell>
        </row>
        <row r="740">
          <cell r="A740">
            <v>5512.01</v>
          </cell>
          <cell r="B740" t="str">
            <v>Stud Replacement Tool</v>
          </cell>
          <cell r="C740" t="str">
            <v>w/50 Steel replacement studs</v>
          </cell>
          <cell r="D740" t="str">
            <v>M-Winter; Snow-S; Ice-S</v>
          </cell>
          <cell r="E740">
            <v>9.25</v>
          </cell>
          <cell r="F740">
            <v>17.11</v>
          </cell>
          <cell r="G740">
            <v>25</v>
          </cell>
          <cell r="H740" t="str">
            <v>4026495899314</v>
          </cell>
          <cell r="I740" t="str">
            <v>4026495899321</v>
          </cell>
        </row>
        <row r="741">
          <cell r="A741">
            <v>11159141</v>
          </cell>
          <cell r="B741" t="str">
            <v>Super Moto 27.5x2.40</v>
          </cell>
          <cell r="C741" t="str">
            <v>62-584 B/B-SK+RT HS605 ADX</v>
          </cell>
          <cell r="D741" t="str">
            <v>Performance, DD, RaceGuard</v>
          </cell>
          <cell r="E741">
            <v>28.77</v>
          </cell>
          <cell r="F741">
            <v>53</v>
          </cell>
          <cell r="G741">
            <v>25</v>
          </cell>
          <cell r="H741">
            <v>4026495889445</v>
          </cell>
          <cell r="I741">
            <v>4026495889452</v>
          </cell>
        </row>
        <row r="742">
          <cell r="A742">
            <v>11159231</v>
          </cell>
          <cell r="B742" t="str">
            <v>Super Moto 28x2.00</v>
          </cell>
          <cell r="C742" t="str">
            <v>50-622 B/B-SK+RT HS605 ADX</v>
          </cell>
          <cell r="D742" t="str">
            <v>Performance, DD, RaceGuard</v>
          </cell>
          <cell r="E742">
            <v>28.77</v>
          </cell>
          <cell r="F742">
            <v>53</v>
          </cell>
          <cell r="G742">
            <v>25</v>
          </cell>
          <cell r="H742">
            <v>4026495889520</v>
          </cell>
          <cell r="I742">
            <v>4026495889537</v>
          </cell>
        </row>
        <row r="743">
          <cell r="A743">
            <v>11159148</v>
          </cell>
          <cell r="B743" t="str">
            <v>Super Moto 28x2.40</v>
          </cell>
          <cell r="C743" t="str">
            <v>62-622 B/B-SK+RT HS605 ADX</v>
          </cell>
          <cell r="D743" t="str">
            <v>Performance, DD, RaceGuard</v>
          </cell>
          <cell r="E743">
            <v>28.77</v>
          </cell>
          <cell r="F743">
            <v>53</v>
          </cell>
          <cell r="G743">
            <v>25</v>
          </cell>
          <cell r="H743">
            <v>4026495889469</v>
          </cell>
          <cell r="I743">
            <v>4026495889476</v>
          </cell>
        </row>
        <row r="744">
          <cell r="A744">
            <v>11101327.01</v>
          </cell>
          <cell r="B744" t="str">
            <v>Super Moto-X 20x2.40 NEW</v>
          </cell>
          <cell r="C744" t="str">
            <v>62-406 B/B-SK+RT DC</v>
          </cell>
          <cell r="D744" t="str">
            <v>Perf,  Greenguard, HS439</v>
          </cell>
          <cell r="E744">
            <v>22</v>
          </cell>
          <cell r="F744">
            <v>41</v>
          </cell>
          <cell r="G744">
            <v>25</v>
          </cell>
          <cell r="H744">
            <v>4026495857024</v>
          </cell>
          <cell r="I744">
            <v>4026495857031</v>
          </cell>
        </row>
        <row r="745">
          <cell r="A745">
            <v>11101381.01</v>
          </cell>
          <cell r="B745" t="str">
            <v>Super Moto-X 26x2.40 NEW</v>
          </cell>
          <cell r="C745" t="str">
            <v>62-559 B/B-SK+RT DC</v>
          </cell>
          <cell r="D745" t="str">
            <v>Perf,  Greenguard, HS439</v>
          </cell>
          <cell r="E745">
            <v>27.08</v>
          </cell>
          <cell r="F745">
            <v>50</v>
          </cell>
          <cell r="G745">
            <v>25</v>
          </cell>
          <cell r="H745">
            <v>4026495857048</v>
          </cell>
          <cell r="I745">
            <v>4026495857055</v>
          </cell>
        </row>
        <row r="746">
          <cell r="A746">
            <v>11100726.01</v>
          </cell>
          <cell r="B746" t="str">
            <v>Super Moto-X 27.5x2.40</v>
          </cell>
          <cell r="C746" t="str">
            <v>62-584, bk-sk, wire bead</v>
          </cell>
          <cell r="D746" t="str">
            <v>GreenGuard, DD,DC, SS</v>
          </cell>
          <cell r="E746">
            <v>27.08</v>
          </cell>
          <cell r="F746">
            <v>50</v>
          </cell>
          <cell r="G746">
            <v>25</v>
          </cell>
          <cell r="H746">
            <v>4026495760126</v>
          </cell>
          <cell r="I746">
            <v>4026495760133</v>
          </cell>
        </row>
        <row r="747">
          <cell r="A747">
            <v>11101112.01</v>
          </cell>
          <cell r="B747" t="str">
            <v>Super Moto-X 27.5x2.40 NEW</v>
          </cell>
          <cell r="C747" t="str">
            <v>62-584 B/B-SK+RT DC</v>
          </cell>
          <cell r="D747" t="str">
            <v>Perf,  Greenguard, HS439</v>
          </cell>
          <cell r="E747">
            <v>28.77</v>
          </cell>
          <cell r="F747">
            <v>53</v>
          </cell>
          <cell r="G747">
            <v>25</v>
          </cell>
          <cell r="H747">
            <v>4026495857000</v>
          </cell>
          <cell r="I747">
            <v>4026495857017</v>
          </cell>
        </row>
        <row r="748">
          <cell r="A748">
            <v>11101108</v>
          </cell>
          <cell r="B748" t="str">
            <v>Super Moto-X 27.5x2.80</v>
          </cell>
          <cell r="C748" t="str">
            <v>70-584, bk-sk, wire bead</v>
          </cell>
          <cell r="D748" t="str">
            <v>Raceguard, DD,DC, SS</v>
          </cell>
          <cell r="E748">
            <v>28.77</v>
          </cell>
          <cell r="F748">
            <v>53</v>
          </cell>
          <cell r="G748">
            <v>10</v>
          </cell>
          <cell r="H748">
            <v>4026495784641</v>
          </cell>
          <cell r="I748">
            <v>4026495784658</v>
          </cell>
        </row>
        <row r="749">
          <cell r="A749">
            <v>11600623.029999999</v>
          </cell>
          <cell r="B749" t="str">
            <v>Thunder Burt 27.5x2.1 NEW</v>
          </cell>
          <cell r="C749" t="str">
            <v>54-584, B/B-SK, ADX SPD</v>
          </cell>
          <cell r="D749" t="str">
            <v>Super Ground, TLE, Evo</v>
          </cell>
          <cell r="E749">
            <v>51.51</v>
          </cell>
          <cell r="F749">
            <v>95</v>
          </cell>
          <cell r="G749">
            <v>10</v>
          </cell>
          <cell r="H749">
            <v>4026495877015</v>
          </cell>
          <cell r="I749">
            <v>4026495877022</v>
          </cell>
        </row>
        <row r="750">
          <cell r="A750">
            <v>11600510.029999999</v>
          </cell>
          <cell r="B750" t="str">
            <v>Thunder Burt 29x2.10 NEW</v>
          </cell>
          <cell r="C750" t="str">
            <v>54-622, B/TS-SK, ADX SPD</v>
          </cell>
          <cell r="D750" t="str">
            <v>Super Race, TLE, Evo</v>
          </cell>
          <cell r="E750">
            <v>51.51</v>
          </cell>
          <cell r="F750">
            <v>95</v>
          </cell>
          <cell r="G750">
            <v>10</v>
          </cell>
          <cell r="H750">
            <v>4026495879293</v>
          </cell>
          <cell r="I750">
            <v>4026495879309</v>
          </cell>
        </row>
        <row r="751">
          <cell r="A751">
            <v>11600562.029999999</v>
          </cell>
          <cell r="B751" t="str">
            <v>Thunder Burt 29x2.10 NEW</v>
          </cell>
          <cell r="C751" t="str">
            <v>54-622, B/B-SK, ADX SPD</v>
          </cell>
          <cell r="D751" t="str">
            <v>Super Ground, TLE, Evo</v>
          </cell>
          <cell r="E751">
            <v>51.51</v>
          </cell>
          <cell r="F751">
            <v>95</v>
          </cell>
          <cell r="G751">
            <v>10</v>
          </cell>
          <cell r="H751">
            <v>4026495879330</v>
          </cell>
          <cell r="I751">
            <v>4026495879347</v>
          </cell>
        </row>
        <row r="752">
          <cell r="A752">
            <v>11600657.02</v>
          </cell>
          <cell r="B752" t="str">
            <v>Thunder Burt 29x2.25 NEW</v>
          </cell>
          <cell r="C752" t="str">
            <v>57-622, B/B-SK, ADX SPD</v>
          </cell>
          <cell r="D752" t="str">
            <v>Super Ground, TLE, Evo</v>
          </cell>
          <cell r="E752">
            <v>51.51</v>
          </cell>
          <cell r="F752">
            <v>95</v>
          </cell>
          <cell r="G752">
            <v>10</v>
          </cell>
          <cell r="H752">
            <v>4026495879750</v>
          </cell>
          <cell r="I752">
            <v>4026495879767</v>
          </cell>
        </row>
        <row r="753">
          <cell r="A753">
            <v>11654146</v>
          </cell>
          <cell r="B753" t="str">
            <v>Thunder Burt 29x2.25 NEW</v>
          </cell>
          <cell r="C753" t="str">
            <v>57-622, B/TS-SK, ADX SPD</v>
          </cell>
          <cell r="D753" t="str">
            <v>Super Race, TLE, Evo</v>
          </cell>
          <cell r="E753">
            <v>51.51</v>
          </cell>
          <cell r="F753">
            <v>95</v>
          </cell>
          <cell r="G753">
            <v>10</v>
          </cell>
          <cell r="H753">
            <v>4026495879798</v>
          </cell>
          <cell r="I753">
            <v>4026495879804</v>
          </cell>
        </row>
        <row r="754">
          <cell r="A754">
            <v>11654234</v>
          </cell>
          <cell r="B754" t="str">
            <v>Thunder Burt 29x2.35 NEW</v>
          </cell>
          <cell r="C754" t="str">
            <v>60-622, B/TS-SK, ADX SPD</v>
          </cell>
          <cell r="D754" t="str">
            <v>Super Race, TLE, Evo</v>
          </cell>
          <cell r="E754">
            <v>51.51</v>
          </cell>
          <cell r="F754">
            <v>95</v>
          </cell>
          <cell r="G754">
            <v>10</v>
          </cell>
          <cell r="H754">
            <v>4026495891462</v>
          </cell>
          <cell r="I754">
            <v>4026495891479</v>
          </cell>
        </row>
        <row r="755">
          <cell r="A755">
            <v>11654235</v>
          </cell>
          <cell r="B755" t="str">
            <v>Thunder Burt 29x2.35 NEW</v>
          </cell>
          <cell r="C755" t="str">
            <v>60-622, B/B-SK, ADX SPD</v>
          </cell>
          <cell r="D755" t="str">
            <v>Super Ground, TLE, Evo</v>
          </cell>
          <cell r="E755">
            <v>51.51</v>
          </cell>
          <cell r="F755">
            <v>95</v>
          </cell>
          <cell r="G755">
            <v>10</v>
          </cell>
          <cell r="H755">
            <v>4026495891509</v>
          </cell>
          <cell r="I755">
            <v>4026495891516</v>
          </cell>
        </row>
        <row r="756">
          <cell r="A756">
            <v>11159159</v>
          </cell>
          <cell r="B756" t="str">
            <v>Tough Tom  26x2.10 NEW</v>
          </cell>
          <cell r="C756" t="str">
            <v>54-559, B/B-SK, SBC</v>
          </cell>
          <cell r="D756" t="str">
            <v>K-Guard, HS463</v>
          </cell>
          <cell r="E756">
            <v>11.69</v>
          </cell>
          <cell r="F756">
            <v>22</v>
          </cell>
          <cell r="G756">
            <v>25</v>
          </cell>
          <cell r="H756">
            <v>4026495875554</v>
          </cell>
          <cell r="I756">
            <v>4026495875561</v>
          </cell>
        </row>
        <row r="757">
          <cell r="A757">
            <v>11159160</v>
          </cell>
          <cell r="B757" t="str">
            <v>Tough Tom  26x2.25 NEW</v>
          </cell>
          <cell r="C757" t="str">
            <v>57-559, B/B-SK, SBC</v>
          </cell>
          <cell r="D757" t="str">
            <v>K-Guard, HS463</v>
          </cell>
          <cell r="E757">
            <v>11.69</v>
          </cell>
          <cell r="F757">
            <v>22</v>
          </cell>
          <cell r="G757">
            <v>25</v>
          </cell>
          <cell r="H757">
            <v>4026495875578</v>
          </cell>
          <cell r="I757">
            <v>4026495875585</v>
          </cell>
        </row>
        <row r="758">
          <cell r="A758">
            <v>11159167</v>
          </cell>
          <cell r="B758" t="str">
            <v>Tough Tom  26x2.35 NEW</v>
          </cell>
          <cell r="C758" t="str">
            <v>60-559, B/B-SK, SBC</v>
          </cell>
          <cell r="D758" t="str">
            <v>K-Guard, HS463</v>
          </cell>
          <cell r="E758">
            <v>12.75</v>
          </cell>
          <cell r="F758">
            <v>24</v>
          </cell>
          <cell r="G758">
            <v>25</v>
          </cell>
          <cell r="H758">
            <v>4026495875776</v>
          </cell>
          <cell r="I758">
            <v>4026495875783</v>
          </cell>
        </row>
        <row r="759">
          <cell r="A759">
            <v>11159161</v>
          </cell>
          <cell r="B759" t="str">
            <v>Tough Tom  27.5x2.25 NEW</v>
          </cell>
          <cell r="C759" t="str">
            <v>57-584, B/B-SK, SBC</v>
          </cell>
          <cell r="D759" t="str">
            <v>K-Guard, HS463</v>
          </cell>
          <cell r="E759">
            <v>13.14</v>
          </cell>
          <cell r="F759">
            <v>25</v>
          </cell>
          <cell r="G759">
            <v>25</v>
          </cell>
          <cell r="H759">
            <v>4026495875592</v>
          </cell>
          <cell r="I759">
            <v>4026495875608</v>
          </cell>
        </row>
        <row r="760">
          <cell r="A760">
            <v>11159166</v>
          </cell>
          <cell r="B760" t="str">
            <v>Tough Tom  27.5x2.35 NEW</v>
          </cell>
          <cell r="C760" t="str">
            <v>60-584, B/B-SK, SBC</v>
          </cell>
          <cell r="D760" t="str">
            <v>K-Guard, HS463</v>
          </cell>
          <cell r="E760">
            <v>13.54</v>
          </cell>
          <cell r="F760">
            <v>26</v>
          </cell>
          <cell r="G760">
            <v>25</v>
          </cell>
          <cell r="H760">
            <v>4026495875738</v>
          </cell>
          <cell r="I760">
            <v>4026495875745</v>
          </cell>
        </row>
        <row r="761">
          <cell r="A761">
            <v>11159169</v>
          </cell>
          <cell r="B761" t="str">
            <v>Tough Tom  27.5x2.60 NEW</v>
          </cell>
          <cell r="C761" t="str">
            <v>65-584, B/B-SK, SBC</v>
          </cell>
          <cell r="D761" t="str">
            <v>K-Guard, HS463</v>
          </cell>
          <cell r="E761">
            <v>14.09</v>
          </cell>
          <cell r="F761">
            <v>27</v>
          </cell>
          <cell r="G761">
            <v>25</v>
          </cell>
          <cell r="H761">
            <v>4026495875837</v>
          </cell>
          <cell r="I761">
            <v>4026495875844</v>
          </cell>
        </row>
        <row r="762">
          <cell r="A762">
            <v>11159170</v>
          </cell>
          <cell r="B762" t="str">
            <v>Tough Tom  27.5x2.80 NEW</v>
          </cell>
          <cell r="C762" t="str">
            <v>70-584, B/B-SK, SBC</v>
          </cell>
          <cell r="D762" t="str">
            <v>K-Guard, HS463</v>
          </cell>
          <cell r="E762">
            <v>14.38</v>
          </cell>
          <cell r="F762">
            <v>27</v>
          </cell>
          <cell r="G762">
            <v>25</v>
          </cell>
          <cell r="H762">
            <v>4026495875875</v>
          </cell>
          <cell r="I762">
            <v>4026495875882</v>
          </cell>
        </row>
        <row r="763">
          <cell r="A763">
            <v>11159163</v>
          </cell>
          <cell r="B763" t="str">
            <v>Tough Tom  29x2.25 NEW</v>
          </cell>
          <cell r="C763" t="str">
            <v>57-622, B/B-SK, SBC</v>
          </cell>
          <cell r="D763" t="str">
            <v>K-Guard, HS463</v>
          </cell>
          <cell r="E763">
            <v>13.38</v>
          </cell>
          <cell r="F763">
            <v>25</v>
          </cell>
          <cell r="G763">
            <v>25</v>
          </cell>
          <cell r="H763">
            <v>4026495875653</v>
          </cell>
          <cell r="I763">
            <v>4026495875660</v>
          </cell>
        </row>
        <row r="764">
          <cell r="A764">
            <v>11159168</v>
          </cell>
          <cell r="B764" t="str">
            <v>Tough Tom  29x2.35 NEW</v>
          </cell>
          <cell r="C764" t="str">
            <v>60-622, B/B-SK, SBC</v>
          </cell>
          <cell r="D764" t="str">
            <v>K-Guard, HS463</v>
          </cell>
          <cell r="E764">
            <v>14.26</v>
          </cell>
          <cell r="F764">
            <v>27</v>
          </cell>
          <cell r="G764">
            <v>25</v>
          </cell>
          <cell r="H764">
            <v>4026495875790</v>
          </cell>
          <cell r="I764">
            <v>4026495875806</v>
          </cell>
        </row>
        <row r="765">
          <cell r="A765">
            <v>11159171</v>
          </cell>
          <cell r="B765" t="str">
            <v>Tough Tom  29x2.60 NEW</v>
          </cell>
          <cell r="C765" t="str">
            <v>65-622, B/B-SK, SBC</v>
          </cell>
          <cell r="D765" t="str">
            <v>K-Guard, HS463</v>
          </cell>
          <cell r="E765">
            <v>14.82</v>
          </cell>
          <cell r="F765">
            <v>28</v>
          </cell>
          <cell r="G765">
            <v>25</v>
          </cell>
          <cell r="H765">
            <v>4026495875912</v>
          </cell>
          <cell r="I765">
            <v>4026495875929</v>
          </cell>
        </row>
        <row r="766">
          <cell r="A766">
            <v>11100448.01</v>
          </cell>
          <cell r="B766" t="str">
            <v>Tracer 20x1.75</v>
          </cell>
          <cell r="C766" t="str">
            <v>47-406, bk+rt, wire bead</v>
          </cell>
          <cell r="D766" t="str">
            <v>Puncture Protection, SBC</v>
          </cell>
          <cell r="E766">
            <v>11.69</v>
          </cell>
          <cell r="F766">
            <v>22</v>
          </cell>
          <cell r="G766">
            <v>25</v>
          </cell>
          <cell r="H766">
            <v>4026495674058</v>
          </cell>
          <cell r="I766">
            <v>4026495674065</v>
          </cell>
        </row>
        <row r="767">
          <cell r="A767">
            <v>10405320.01</v>
          </cell>
          <cell r="B767" t="str">
            <v>Tube AV 1, 45 degree</v>
          </cell>
          <cell r="C767" t="str">
            <v>47/62-203, 12-1/2x1.75-2-1/4</v>
          </cell>
          <cell r="D767" t="str">
            <v>Schrader</v>
          </cell>
          <cell r="E767">
            <v>3.75</v>
          </cell>
          <cell r="F767">
            <v>6.94</v>
          </cell>
          <cell r="G767">
            <v>25</v>
          </cell>
          <cell r="H767">
            <v>4026495890588</v>
          </cell>
          <cell r="I767">
            <v>4026495890595</v>
          </cell>
        </row>
        <row r="768">
          <cell r="A768">
            <v>10405310</v>
          </cell>
          <cell r="B768" t="str">
            <v>Tube AV 1, 47/62-203</v>
          </cell>
          <cell r="C768" t="str">
            <v>12-1/2x1.75-2-1/4, Schrader</v>
          </cell>
          <cell r="D768" t="str">
            <v/>
          </cell>
          <cell r="E768">
            <v>3.69</v>
          </cell>
          <cell r="F768">
            <v>6.83</v>
          </cell>
          <cell r="G768">
            <v>25</v>
          </cell>
          <cell r="H768">
            <v>4026495099769</v>
          </cell>
          <cell r="I768">
            <v>4026495099776</v>
          </cell>
        </row>
        <row r="769">
          <cell r="A769">
            <v>10421310</v>
          </cell>
          <cell r="B769" t="str">
            <v>Tube AV 10, 40/62-507</v>
          </cell>
          <cell r="C769" t="str">
            <v>24x1.50-2.50, Schrader</v>
          </cell>
          <cell r="D769" t="str">
            <v/>
          </cell>
          <cell r="E769">
            <v>4.26</v>
          </cell>
          <cell r="F769">
            <v>7.88</v>
          </cell>
          <cell r="G769">
            <v>25</v>
          </cell>
          <cell r="H769">
            <v>4026495100441</v>
          </cell>
          <cell r="I769">
            <v>4026495100458</v>
          </cell>
        </row>
        <row r="770">
          <cell r="A770">
            <v>10420740</v>
          </cell>
          <cell r="B770" t="str">
            <v>Tube AV 10D, 54/75-507</v>
          </cell>
          <cell r="C770" t="str">
            <v>24x2.10-3.00, Schrader DH</v>
          </cell>
          <cell r="D770" t="str">
            <v/>
          </cell>
          <cell r="E770">
            <v>7.85</v>
          </cell>
          <cell r="F770">
            <v>14.52</v>
          </cell>
          <cell r="G770">
            <v>25</v>
          </cell>
          <cell r="H770">
            <v>4026495098946</v>
          </cell>
          <cell r="I770">
            <v>4026495114578</v>
          </cell>
        </row>
        <row r="771">
          <cell r="A771">
            <v>10422240</v>
          </cell>
          <cell r="B771" t="str">
            <v>Tube AV 11A, 20/25-559/571</v>
          </cell>
          <cell r="C771" t="str">
            <v>26x1.00-650x23C,Schrader</v>
          </cell>
          <cell r="D771" t="str">
            <v/>
          </cell>
          <cell r="E771">
            <v>3.94</v>
          </cell>
          <cell r="F771">
            <v>7.29</v>
          </cell>
          <cell r="G771">
            <v>25</v>
          </cell>
          <cell r="H771">
            <v>4026495613514</v>
          </cell>
          <cell r="I771">
            <v>4026495613521</v>
          </cell>
        </row>
        <row r="772">
          <cell r="A772">
            <v>10423340</v>
          </cell>
          <cell r="B772" t="str">
            <v>Tube AV 12, 32/47-559/597</v>
          </cell>
          <cell r="C772" t="str">
            <v>26x1-1/8 - 1-3/4, Schrader</v>
          </cell>
          <cell r="D772" t="str">
            <v/>
          </cell>
          <cell r="E772">
            <v>4</v>
          </cell>
          <cell r="F772">
            <v>7.4</v>
          </cell>
          <cell r="G772">
            <v>25</v>
          </cell>
          <cell r="H772">
            <v>4026495099042</v>
          </cell>
          <cell r="I772">
            <v>4026495099059</v>
          </cell>
        </row>
        <row r="773">
          <cell r="A773">
            <v>10432340</v>
          </cell>
          <cell r="B773" t="str">
            <v>Tube AV 12A, 25/40-559</v>
          </cell>
          <cell r="C773" t="str">
            <v>26x1.10-1.50, Schrader 40mm</v>
          </cell>
          <cell r="D773" t="str">
            <v/>
          </cell>
          <cell r="E773">
            <v>4</v>
          </cell>
          <cell r="F773">
            <v>7.4</v>
          </cell>
          <cell r="G773">
            <v>25</v>
          </cell>
          <cell r="H773">
            <v>4026495098960</v>
          </cell>
          <cell r="I773">
            <v>4026495098977</v>
          </cell>
        </row>
        <row r="774">
          <cell r="A774">
            <v>10423290</v>
          </cell>
          <cell r="B774" t="str">
            <v>Tube AV 12B, 20/28-584/590</v>
          </cell>
          <cell r="C774" t="str">
            <v>26x3/4-1.00, Schrader</v>
          </cell>
          <cell r="D774" t="str">
            <v/>
          </cell>
          <cell r="E774">
            <v>3.94</v>
          </cell>
          <cell r="F774">
            <v>7.29</v>
          </cell>
          <cell r="G774">
            <v>25</v>
          </cell>
          <cell r="H774">
            <v>4026495613552</v>
          </cell>
          <cell r="I774">
            <v>4026495613569</v>
          </cell>
        </row>
        <row r="775">
          <cell r="A775">
            <v>10461570</v>
          </cell>
          <cell r="B775" t="str">
            <v>Tube AV 13 AP, 40/62-559</v>
          </cell>
          <cell r="C775" t="str">
            <v>26x1.50-2.40, Schrader 40mm</v>
          </cell>
          <cell r="D775" t="str">
            <v>Air Plus tube</v>
          </cell>
          <cell r="E775">
            <v>6.94</v>
          </cell>
          <cell r="F775">
            <v>12.84</v>
          </cell>
          <cell r="G775">
            <v>25</v>
          </cell>
          <cell r="H775">
            <v>4026495890885</v>
          </cell>
          <cell r="I775">
            <v>4026495890892</v>
          </cell>
        </row>
        <row r="776">
          <cell r="A776">
            <v>10425340</v>
          </cell>
          <cell r="B776" t="str">
            <v>Tube AV 13, 40/62-559</v>
          </cell>
          <cell r="C776" t="str">
            <v>26x1.50-2.50, Schrader 40mm</v>
          </cell>
          <cell r="D776" t="str">
            <v/>
          </cell>
          <cell r="E776">
            <v>4.49</v>
          </cell>
          <cell r="F776">
            <v>8.31</v>
          </cell>
          <cell r="G776">
            <v>25</v>
          </cell>
          <cell r="H776">
            <v>4026495099165</v>
          </cell>
          <cell r="I776">
            <v>4026495099172</v>
          </cell>
        </row>
        <row r="777">
          <cell r="A777">
            <v>10925440</v>
          </cell>
          <cell r="B777" t="str">
            <v>Tube AV 13, 40/62-559 WP</v>
          </cell>
          <cell r="C777" t="str">
            <v>26x1.50-2.50, Schrader 40mm</v>
          </cell>
          <cell r="D777" t="str">
            <v>Workpack rolled tube, no box</v>
          </cell>
          <cell r="E777">
            <v>4</v>
          </cell>
          <cell r="F777">
            <v>7.4</v>
          </cell>
          <cell r="G777">
            <v>50</v>
          </cell>
          <cell r="H777">
            <v>4026495087186</v>
          </cell>
          <cell r="I777">
            <v>4026495093460</v>
          </cell>
        </row>
        <row r="778">
          <cell r="A778">
            <v>10425740</v>
          </cell>
          <cell r="B778" t="str">
            <v>Tube AV 13D, 54/75-559</v>
          </cell>
          <cell r="C778" t="str">
            <v>26x2.10-3.00, Schrader DH</v>
          </cell>
          <cell r="D778" t="str">
            <v/>
          </cell>
          <cell r="E778">
            <v>7.85</v>
          </cell>
          <cell r="F778">
            <v>14.52</v>
          </cell>
          <cell r="G778">
            <v>25</v>
          </cell>
          <cell r="H778">
            <v>4026495099288</v>
          </cell>
          <cell r="I778">
            <v>4026495114592</v>
          </cell>
        </row>
        <row r="779">
          <cell r="A779">
            <v>10425790</v>
          </cell>
          <cell r="B779" t="str">
            <v>Tube AV 13F, 54/75-559</v>
          </cell>
          <cell r="C779" t="str">
            <v>26x2.10-26x3.0, Schrader</v>
          </cell>
          <cell r="D779" t="str">
            <v/>
          </cell>
          <cell r="E779">
            <v>7.37</v>
          </cell>
          <cell r="F779">
            <v>13.63</v>
          </cell>
          <cell r="G779">
            <v>25</v>
          </cell>
          <cell r="H779">
            <v>4026495474221</v>
          </cell>
          <cell r="I779">
            <v>4026495474238</v>
          </cell>
        </row>
        <row r="780">
          <cell r="A780">
            <v>10424340</v>
          </cell>
          <cell r="B780" t="str">
            <v>Tube AV 14, 40/60-559</v>
          </cell>
          <cell r="C780" t="str">
            <v>26x1.50-2.10, Schrader 40mm</v>
          </cell>
          <cell r="D780" t="str">
            <v/>
          </cell>
          <cell r="E780">
            <v>6.74</v>
          </cell>
          <cell r="F780">
            <v>12.47</v>
          </cell>
          <cell r="G780">
            <v>25</v>
          </cell>
          <cell r="H780">
            <v>4026495099301</v>
          </cell>
          <cell r="I780">
            <v>4026495099318</v>
          </cell>
        </row>
        <row r="781">
          <cell r="A781">
            <v>10427340</v>
          </cell>
          <cell r="B781" t="str">
            <v>Tube AV 15, 18/28-622/630</v>
          </cell>
          <cell r="C781" t="str">
            <v>700x18/28C, Schrader 40mm</v>
          </cell>
          <cell r="D781" t="str">
            <v/>
          </cell>
          <cell r="E781">
            <v>4</v>
          </cell>
          <cell r="F781">
            <v>7.4</v>
          </cell>
          <cell r="G781">
            <v>25</v>
          </cell>
          <cell r="H781">
            <v>4026495099448</v>
          </cell>
          <cell r="I781">
            <v>4026495099455</v>
          </cell>
        </row>
        <row r="782">
          <cell r="A782">
            <v>10461600</v>
          </cell>
          <cell r="B782" t="str">
            <v>Tube AV 17 AP, 37/47-622/635</v>
          </cell>
          <cell r="C782" t="str">
            <v>700x35/47C, Schrader 40mm</v>
          </cell>
          <cell r="D782" t="str">
            <v>Air Plus tube</v>
          </cell>
          <cell r="E782">
            <v>6.46</v>
          </cell>
          <cell r="F782">
            <v>11.95</v>
          </cell>
          <cell r="G782">
            <v>25</v>
          </cell>
          <cell r="H782">
            <v>4026495890984</v>
          </cell>
          <cell r="I782">
            <v>4026495890991</v>
          </cell>
        </row>
        <row r="783">
          <cell r="A783">
            <v>10929440</v>
          </cell>
          <cell r="B783" t="str">
            <v>Tube AV 17, 28/47-622/635 WP</v>
          </cell>
          <cell r="C783" t="str">
            <v>27.5x1-1/2 - 28x1-1/2</v>
          </cell>
          <cell r="D783" t="str">
            <v>Workpack rolled tube, no box</v>
          </cell>
          <cell r="E783">
            <v>3.55</v>
          </cell>
          <cell r="F783">
            <v>6.57</v>
          </cell>
          <cell r="G783">
            <v>50</v>
          </cell>
          <cell r="H783">
            <v>4026495087223</v>
          </cell>
          <cell r="I783">
            <v>4026495093507</v>
          </cell>
        </row>
        <row r="784">
          <cell r="A784">
            <v>10429340</v>
          </cell>
          <cell r="B784" t="str">
            <v>Tube AV 17, 40-609/40-635</v>
          </cell>
          <cell r="C784" t="str">
            <v>27.5x1-1/2 - 28x1-1/2</v>
          </cell>
          <cell r="D784" t="str">
            <v>Schrader Valve, 40mm</v>
          </cell>
          <cell r="E784">
            <v>4</v>
          </cell>
          <cell r="F784">
            <v>7.4</v>
          </cell>
          <cell r="G784">
            <v>25</v>
          </cell>
          <cell r="H784">
            <v>4026495098502</v>
          </cell>
          <cell r="I784">
            <v>4026495098519</v>
          </cell>
        </row>
        <row r="785">
          <cell r="A785">
            <v>10461610</v>
          </cell>
          <cell r="B785" t="str">
            <v>Tube AV 19 AP, 40/62-622</v>
          </cell>
          <cell r="C785" t="str">
            <v>29x1.50-2.40, Schrader 40mm</v>
          </cell>
          <cell r="D785" t="str">
            <v>Air Plus tube</v>
          </cell>
          <cell r="E785">
            <v>6.94</v>
          </cell>
          <cell r="F785">
            <v>12.84</v>
          </cell>
          <cell r="G785">
            <v>25</v>
          </cell>
          <cell r="H785">
            <v>4026495891004</v>
          </cell>
          <cell r="I785">
            <v>4026495891011</v>
          </cell>
        </row>
        <row r="786">
          <cell r="A786">
            <v>10430340</v>
          </cell>
          <cell r="B786" t="str">
            <v>Tube AV 19, 54-584/40-635</v>
          </cell>
          <cell r="C786" t="str">
            <v>27.5x2.10-29x2.40, Schrader</v>
          </cell>
          <cell r="D786" t="str">
            <v/>
          </cell>
          <cell r="E786">
            <v>4.28</v>
          </cell>
          <cell r="F786">
            <v>7.92</v>
          </cell>
          <cell r="G786">
            <v>25</v>
          </cell>
          <cell r="H786">
            <v>4026495099646</v>
          </cell>
          <cell r="I786">
            <v>4026495099653</v>
          </cell>
        </row>
        <row r="787">
          <cell r="A787">
            <v>10930340</v>
          </cell>
          <cell r="B787" t="str">
            <v>Tube AV 19, 54-584/40-635 WP</v>
          </cell>
          <cell r="C787" t="str">
            <v>27.5x2.10-29x2.40, Schrader</v>
          </cell>
          <cell r="D787" t="str">
            <v>Workpack rolled tube, no box</v>
          </cell>
          <cell r="E787">
            <v>3.78</v>
          </cell>
          <cell r="F787">
            <v>6.99</v>
          </cell>
          <cell r="G787">
            <v>50</v>
          </cell>
          <cell r="H787">
            <v>4026495665339</v>
          </cell>
          <cell r="I787">
            <v>4026495665346</v>
          </cell>
        </row>
        <row r="788">
          <cell r="A788">
            <v>10461620</v>
          </cell>
          <cell r="B788" t="str">
            <v>Tube AV 19+ AP, 54/65-622</v>
          </cell>
          <cell r="C788" t="str">
            <v>29x2.10-2.60, Schrader 40mm</v>
          </cell>
          <cell r="D788" t="str">
            <v>Air Plus tube</v>
          </cell>
          <cell r="E788">
            <v>8.18</v>
          </cell>
          <cell r="F788">
            <v>15.13</v>
          </cell>
          <cell r="G788">
            <v>25</v>
          </cell>
          <cell r="H788">
            <v>4026495891042</v>
          </cell>
          <cell r="I788">
            <v>4026495891059</v>
          </cell>
        </row>
        <row r="789">
          <cell r="A789">
            <v>10407310</v>
          </cell>
          <cell r="B789" t="str">
            <v>Tube AV 2, 37-288/40-305</v>
          </cell>
          <cell r="C789" t="str">
            <v>14x13/8 - 16x1.50, Schrader</v>
          </cell>
          <cell r="D789" t="str">
            <v/>
          </cell>
          <cell r="E789">
            <v>3.69</v>
          </cell>
          <cell r="F789">
            <v>6.83</v>
          </cell>
          <cell r="G789">
            <v>25</v>
          </cell>
          <cell r="H789">
            <v>4026495099844</v>
          </cell>
          <cell r="I789">
            <v>4026495099851</v>
          </cell>
        </row>
        <row r="790">
          <cell r="A790">
            <v>10461580</v>
          </cell>
          <cell r="B790" t="str">
            <v>Tube AV 21 AP, 40/62-584</v>
          </cell>
          <cell r="C790" t="str">
            <v>27.5x1.50-2.40 Schrader 40mm</v>
          </cell>
          <cell r="D790" t="str">
            <v>Air Plus tube</v>
          </cell>
          <cell r="E790">
            <v>6.69</v>
          </cell>
          <cell r="F790">
            <v>12.38</v>
          </cell>
          <cell r="G790">
            <v>25</v>
          </cell>
          <cell r="H790">
            <v>4026495890922</v>
          </cell>
          <cell r="I790">
            <v>4026495890939</v>
          </cell>
        </row>
        <row r="791">
          <cell r="A791">
            <v>10400050</v>
          </cell>
          <cell r="B791" t="str">
            <v>Tube AV 21, 40/62-584</v>
          </cell>
          <cell r="C791" t="str">
            <v>27.5x1.50/2.40, Schrader</v>
          </cell>
          <cell r="D791" t="str">
            <v/>
          </cell>
          <cell r="E791">
            <v>4.34</v>
          </cell>
          <cell r="F791">
            <v>8.0299999999999994</v>
          </cell>
          <cell r="G791">
            <v>25</v>
          </cell>
          <cell r="H791">
            <v>4026495748254</v>
          </cell>
          <cell r="I791">
            <v>4026495748261</v>
          </cell>
        </row>
        <row r="792">
          <cell r="A792">
            <v>10461590</v>
          </cell>
          <cell r="B792" t="str">
            <v>Tube AV 21+ AP, 54/70-584</v>
          </cell>
          <cell r="C792" t="str">
            <v>27.5x2.10-2.80 Schrader 40mm</v>
          </cell>
          <cell r="D792" t="str">
            <v>Air Plus tube</v>
          </cell>
          <cell r="E792">
            <v>8.18</v>
          </cell>
          <cell r="F792">
            <v>15.13</v>
          </cell>
          <cell r="G792">
            <v>25</v>
          </cell>
          <cell r="H792">
            <v>4026495890960</v>
          </cell>
          <cell r="I792">
            <v>4026495890977</v>
          </cell>
        </row>
        <row r="793">
          <cell r="A793">
            <v>10400030</v>
          </cell>
          <cell r="B793" t="str">
            <v>Tube AV 21F, 54/75-584</v>
          </cell>
          <cell r="C793" t="str">
            <v>27.5x2.10-3.00, Schrader</v>
          </cell>
          <cell r="D793" t="str">
            <v/>
          </cell>
          <cell r="E793">
            <v>7.74</v>
          </cell>
          <cell r="F793">
            <v>14.32</v>
          </cell>
          <cell r="G793">
            <v>25</v>
          </cell>
          <cell r="H793">
            <v>4026495732222</v>
          </cell>
          <cell r="I793">
            <v>4026495732239</v>
          </cell>
        </row>
        <row r="794">
          <cell r="A794">
            <v>10407510</v>
          </cell>
          <cell r="B794" t="str">
            <v>Tube AV 2A, 47-254/60-254</v>
          </cell>
          <cell r="C794" t="str">
            <v>14x1.75- 14x2.35, Schrader</v>
          </cell>
          <cell r="D794" t="str">
            <v/>
          </cell>
          <cell r="E794">
            <v>4</v>
          </cell>
          <cell r="F794">
            <v>7.4</v>
          </cell>
          <cell r="G794">
            <v>25</v>
          </cell>
          <cell r="H794">
            <v>4026495476508</v>
          </cell>
          <cell r="I794">
            <v>4026495476515</v>
          </cell>
        </row>
        <row r="795">
          <cell r="A795">
            <v>10409310</v>
          </cell>
          <cell r="B795" t="str">
            <v>Tube AV 3, 47/62-305</v>
          </cell>
          <cell r="C795" t="str">
            <v>16x1.75-2.50, Schrader</v>
          </cell>
          <cell r="D795" t="str">
            <v/>
          </cell>
          <cell r="E795">
            <v>3.88</v>
          </cell>
          <cell r="F795">
            <v>7.18</v>
          </cell>
          <cell r="G795">
            <v>25</v>
          </cell>
          <cell r="H795">
            <v>4026495099929</v>
          </cell>
          <cell r="I795">
            <v>4026495099936</v>
          </cell>
        </row>
        <row r="796">
          <cell r="A796">
            <v>10410310</v>
          </cell>
          <cell r="B796" t="str">
            <v>Tube AV 4, 28/37-340/355</v>
          </cell>
          <cell r="C796" t="str">
            <v>16x1-3/8-18x1-1/8, Schrader</v>
          </cell>
          <cell r="D796" t="str">
            <v/>
          </cell>
          <cell r="E796">
            <v>3.69</v>
          </cell>
          <cell r="F796">
            <v>6.83</v>
          </cell>
          <cell r="G796">
            <v>25</v>
          </cell>
          <cell r="H796">
            <v>4026495100007</v>
          </cell>
          <cell r="I796">
            <v>4026495100014</v>
          </cell>
        </row>
        <row r="797">
          <cell r="A797">
            <v>10412310</v>
          </cell>
          <cell r="B797" t="str">
            <v>Tube AV 5, 32/47-355/400</v>
          </cell>
          <cell r="C797" t="str">
            <v>17x1-1/4-18x1.50, Schrader</v>
          </cell>
          <cell r="D797" t="str">
            <v/>
          </cell>
          <cell r="E797">
            <v>3.69</v>
          </cell>
          <cell r="F797">
            <v>6.83</v>
          </cell>
          <cell r="G797">
            <v>25</v>
          </cell>
          <cell r="H797">
            <v>4026495100069</v>
          </cell>
          <cell r="I797">
            <v>4026495100076</v>
          </cell>
        </row>
        <row r="798">
          <cell r="A798">
            <v>10413310</v>
          </cell>
          <cell r="B798" t="str">
            <v>Tube AV 6, 28/40-406</v>
          </cell>
          <cell r="C798" t="str">
            <v>20x1-1/8-1.50, Schrader</v>
          </cell>
          <cell r="D798" t="str">
            <v/>
          </cell>
          <cell r="E798">
            <v>3.83</v>
          </cell>
          <cell r="F798">
            <v>7.09</v>
          </cell>
          <cell r="G798">
            <v>25</v>
          </cell>
          <cell r="H798">
            <v>4026495100120</v>
          </cell>
          <cell r="I798">
            <v>4026495100137</v>
          </cell>
        </row>
        <row r="799">
          <cell r="A799">
            <v>10461560</v>
          </cell>
          <cell r="B799" t="str">
            <v>Tube AV 7 AP, 40/62-406</v>
          </cell>
          <cell r="C799" t="str">
            <v>20x1.50-2.40, Schrader 40mm</v>
          </cell>
          <cell r="D799" t="str">
            <v>Air Plus tube</v>
          </cell>
          <cell r="E799">
            <v>6.26</v>
          </cell>
          <cell r="F799">
            <v>11.58</v>
          </cell>
          <cell r="G799">
            <v>25</v>
          </cell>
          <cell r="H799">
            <v>4026495890847</v>
          </cell>
          <cell r="I799">
            <v>4026495890854</v>
          </cell>
        </row>
        <row r="800">
          <cell r="A800">
            <v>10415310</v>
          </cell>
          <cell r="B800" t="str">
            <v>Tube AV 7, 40/62-406</v>
          </cell>
          <cell r="C800" t="str">
            <v>20x1.50-2.50, Schrader</v>
          </cell>
          <cell r="D800" t="str">
            <v/>
          </cell>
          <cell r="E800">
            <v>4.09</v>
          </cell>
          <cell r="F800">
            <v>7.57</v>
          </cell>
          <cell r="G800">
            <v>25</v>
          </cell>
          <cell r="H800">
            <v>4026495100168</v>
          </cell>
          <cell r="I800">
            <v>4026495100175</v>
          </cell>
        </row>
        <row r="801">
          <cell r="A801">
            <v>10416310</v>
          </cell>
          <cell r="B801" t="str">
            <v>Tube AV 7A, 28/37-438/451</v>
          </cell>
          <cell r="C801" t="str">
            <v>20x1-1/8 - 1-3/8, Schrader</v>
          </cell>
          <cell r="D801" t="str">
            <v/>
          </cell>
          <cell r="E801">
            <v>3.83</v>
          </cell>
          <cell r="F801">
            <v>7.09</v>
          </cell>
          <cell r="G801">
            <v>25</v>
          </cell>
          <cell r="H801">
            <v>4026495100243</v>
          </cell>
          <cell r="I801">
            <v>4026495100250</v>
          </cell>
        </row>
        <row r="802">
          <cell r="A802">
            <v>10416290</v>
          </cell>
          <cell r="B802" t="str">
            <v>Tube AV 7B, 23/25-451</v>
          </cell>
          <cell r="C802" t="str">
            <v>20x0.90-20x1.00 Schrader</v>
          </cell>
          <cell r="D802" t="str">
            <v/>
          </cell>
          <cell r="E802">
            <v>3.82</v>
          </cell>
          <cell r="F802">
            <v>7.07</v>
          </cell>
          <cell r="G802">
            <v>25</v>
          </cell>
          <cell r="H802">
            <v>4026495613477</v>
          </cell>
          <cell r="I802">
            <v>4026495613484</v>
          </cell>
        </row>
        <row r="803">
          <cell r="A803">
            <v>10415710</v>
          </cell>
          <cell r="B803" t="str">
            <v>Tube AV 7C, 40/60-406</v>
          </cell>
          <cell r="C803" t="str">
            <v>20x1.50 - 2.35, Schrader</v>
          </cell>
          <cell r="D803" t="str">
            <v>Extra Light</v>
          </cell>
          <cell r="E803">
            <v>6</v>
          </cell>
          <cell r="F803">
            <v>11.1</v>
          </cell>
          <cell r="G803">
            <v>25</v>
          </cell>
          <cell r="H803">
            <v>4026495450508</v>
          </cell>
          <cell r="I803">
            <v>4026495450515</v>
          </cell>
        </row>
        <row r="804">
          <cell r="A804">
            <v>10415740</v>
          </cell>
          <cell r="B804" t="str">
            <v>Tube AV 7D, 54/75-406</v>
          </cell>
          <cell r="C804" t="str">
            <v>20x2.10-3.00, Schrader</v>
          </cell>
          <cell r="D804" t="str">
            <v/>
          </cell>
          <cell r="E804">
            <v>7.85</v>
          </cell>
          <cell r="F804">
            <v>14.52</v>
          </cell>
          <cell r="G804">
            <v>25</v>
          </cell>
          <cell r="H804">
            <v>4026495114660</v>
          </cell>
          <cell r="I804">
            <v>4026495114677</v>
          </cell>
        </row>
        <row r="805">
          <cell r="A805">
            <v>10417310</v>
          </cell>
          <cell r="B805" t="str">
            <v>Tube AV 8, 28/37-489/501</v>
          </cell>
          <cell r="C805" t="str">
            <v>22 x 1 3/8, Schrader</v>
          </cell>
          <cell r="D805" t="str">
            <v/>
          </cell>
          <cell r="E805">
            <v>4</v>
          </cell>
          <cell r="F805">
            <v>7.4</v>
          </cell>
          <cell r="G805">
            <v>25</v>
          </cell>
          <cell r="H805">
            <v>4026495100304</v>
          </cell>
          <cell r="I805">
            <v>4026495100311</v>
          </cell>
        </row>
        <row r="806">
          <cell r="A806">
            <v>10417240</v>
          </cell>
          <cell r="B806" t="str">
            <v>Tube AV 8A, 25/28-489-501</v>
          </cell>
          <cell r="C806" t="str">
            <v>22x1.00-22x1-1/8 Schrader</v>
          </cell>
          <cell r="D806" t="str">
            <v/>
          </cell>
          <cell r="E806">
            <v>3.89</v>
          </cell>
          <cell r="F806">
            <v>7.2</v>
          </cell>
          <cell r="G806">
            <v>25</v>
          </cell>
          <cell r="H806">
            <v>4026495613491</v>
          </cell>
          <cell r="I806">
            <v>4026495613507</v>
          </cell>
        </row>
        <row r="807">
          <cell r="A807">
            <v>10419310</v>
          </cell>
          <cell r="B807" t="str">
            <v>Tube AV 9, 28/47-507/541</v>
          </cell>
          <cell r="C807" t="str">
            <v>24x1.75,24-1-3/8, Schrader</v>
          </cell>
          <cell r="D807" t="str">
            <v/>
          </cell>
          <cell r="E807">
            <v>4</v>
          </cell>
          <cell r="F807">
            <v>7.4</v>
          </cell>
          <cell r="G807">
            <v>25</v>
          </cell>
          <cell r="H807">
            <v>4026495100366</v>
          </cell>
          <cell r="I807">
            <v>4026495100373</v>
          </cell>
        </row>
        <row r="808">
          <cell r="A808">
            <v>10419240</v>
          </cell>
          <cell r="B808" t="str">
            <v>Tube AV 9A, 20/28-540/541</v>
          </cell>
          <cell r="C808" t="str">
            <v>24 x 3/4-1 1/8, Schrader</v>
          </cell>
          <cell r="D808" t="str">
            <v/>
          </cell>
          <cell r="E808">
            <v>4</v>
          </cell>
          <cell r="F808">
            <v>7.4</v>
          </cell>
          <cell r="G808">
            <v>25</v>
          </cell>
          <cell r="H808">
            <v>4026495452793</v>
          </cell>
          <cell r="I808">
            <v>4026495452809</v>
          </cell>
        </row>
        <row r="809">
          <cell r="A809">
            <v>10405313</v>
          </cell>
          <cell r="B809" t="str">
            <v>Tube SV 1, 47/62-203</v>
          </cell>
          <cell r="C809" t="str">
            <v>12-1/2x1.75-2-1/4, Presta</v>
          </cell>
          <cell r="D809" t="str">
            <v/>
          </cell>
          <cell r="E809">
            <v>3.83</v>
          </cell>
          <cell r="F809">
            <v>7.09</v>
          </cell>
          <cell r="G809">
            <v>25</v>
          </cell>
          <cell r="H809">
            <v>4026495099820</v>
          </cell>
          <cell r="I809">
            <v>4026495099837</v>
          </cell>
        </row>
        <row r="810">
          <cell r="A810">
            <v>10421313</v>
          </cell>
          <cell r="B810" t="str">
            <v>Tube SV 10, 40/62-507</v>
          </cell>
          <cell r="C810" t="str">
            <v>24x1.50-2.50, Presta</v>
          </cell>
          <cell r="D810" t="str">
            <v/>
          </cell>
          <cell r="E810">
            <v>4.34</v>
          </cell>
          <cell r="F810">
            <v>8.0299999999999994</v>
          </cell>
          <cell r="G810">
            <v>25</v>
          </cell>
          <cell r="H810">
            <v>4026495100502</v>
          </cell>
          <cell r="I810">
            <v>4026495100519</v>
          </cell>
        </row>
        <row r="811">
          <cell r="A811">
            <v>10422313</v>
          </cell>
          <cell r="B811" t="str">
            <v>Tube SV 11, 20/23-559/571</v>
          </cell>
          <cell r="C811" t="str">
            <v>650x20/23C, Presta 40mm</v>
          </cell>
          <cell r="D811" t="str">
            <v/>
          </cell>
          <cell r="E811">
            <v>6.03</v>
          </cell>
          <cell r="F811">
            <v>11.16</v>
          </cell>
          <cell r="G811">
            <v>25</v>
          </cell>
          <cell r="H811">
            <v>4026495099004</v>
          </cell>
          <cell r="I811">
            <v>4026495099011</v>
          </cell>
        </row>
        <row r="812">
          <cell r="A812">
            <v>10422363</v>
          </cell>
          <cell r="B812" t="str">
            <v>Tube SV 11, 20/23-559/571</v>
          </cell>
          <cell r="C812" t="str">
            <v>650x20/23C, Presta 60mm</v>
          </cell>
          <cell r="D812" t="str">
            <v/>
          </cell>
          <cell r="E812">
            <v>7.14</v>
          </cell>
          <cell r="F812">
            <v>13.21</v>
          </cell>
          <cell r="G812">
            <v>25</v>
          </cell>
          <cell r="H812">
            <v>4026495099028</v>
          </cell>
          <cell r="I812">
            <v>4026495099035</v>
          </cell>
        </row>
        <row r="813">
          <cell r="A813">
            <v>10422213</v>
          </cell>
          <cell r="B813" t="str">
            <v>Tube SV 11A, 20/23-559/571</v>
          </cell>
          <cell r="C813" t="str">
            <v>26x3/4-650x23C, Presta</v>
          </cell>
          <cell r="D813" t="str">
            <v/>
          </cell>
          <cell r="E813">
            <v>4.09</v>
          </cell>
          <cell r="F813">
            <v>7.57</v>
          </cell>
          <cell r="G813">
            <v>25</v>
          </cell>
          <cell r="H813">
            <v>4026495613538</v>
          </cell>
          <cell r="I813">
            <v>4026495613545</v>
          </cell>
        </row>
        <row r="814">
          <cell r="A814">
            <v>10423343</v>
          </cell>
          <cell r="B814" t="str">
            <v>Tube SV 12, 32/47-559/597</v>
          </cell>
          <cell r="C814" t="str">
            <v>26x1-1/8 -1-3/4, Presta</v>
          </cell>
          <cell r="D814" t="str">
            <v/>
          </cell>
          <cell r="E814">
            <v>4.12</v>
          </cell>
          <cell r="F814">
            <v>7.62</v>
          </cell>
          <cell r="G814">
            <v>25</v>
          </cell>
          <cell r="H814">
            <v>4026495099103</v>
          </cell>
          <cell r="I814">
            <v>4026495099110</v>
          </cell>
        </row>
        <row r="815">
          <cell r="A815">
            <v>10432343</v>
          </cell>
          <cell r="B815" t="str">
            <v>Tube SV 12A, 25/40-559</v>
          </cell>
          <cell r="C815" t="str">
            <v>25/40-559, Presta 40mm</v>
          </cell>
          <cell r="D815" t="str">
            <v/>
          </cell>
          <cell r="E815">
            <v>4.12</v>
          </cell>
          <cell r="F815">
            <v>7.62</v>
          </cell>
          <cell r="G815">
            <v>25</v>
          </cell>
          <cell r="H815">
            <v>4026495099141</v>
          </cell>
          <cell r="I815">
            <v>4026495099158</v>
          </cell>
        </row>
        <row r="816">
          <cell r="A816">
            <v>10423223</v>
          </cell>
          <cell r="B816" t="str">
            <v>Tube SV 12B, 20/25-590</v>
          </cell>
          <cell r="C816" t="str">
            <v>26x3/4-1.00, Presta</v>
          </cell>
          <cell r="D816" t="str">
            <v/>
          </cell>
          <cell r="E816">
            <v>4.09</v>
          </cell>
          <cell r="F816">
            <v>7.57</v>
          </cell>
          <cell r="G816">
            <v>25</v>
          </cell>
          <cell r="H816">
            <v>4026495613576</v>
          </cell>
          <cell r="I816">
            <v>4026495613583</v>
          </cell>
        </row>
        <row r="817">
          <cell r="A817">
            <v>10461393</v>
          </cell>
          <cell r="B817" t="str">
            <v>Tube SV 13 AP, 40/62-559</v>
          </cell>
          <cell r="C817" t="str">
            <v>26x1.50-2.40, Presta 40mm</v>
          </cell>
          <cell r="D817" t="str">
            <v>Air Plus tube</v>
          </cell>
          <cell r="E817">
            <v>6.82</v>
          </cell>
          <cell r="F817">
            <v>12.62</v>
          </cell>
          <cell r="G817">
            <v>25</v>
          </cell>
          <cell r="H817">
            <v>4026495871679</v>
          </cell>
          <cell r="I817">
            <v>4026495871686</v>
          </cell>
        </row>
        <row r="818">
          <cell r="A818">
            <v>10425343</v>
          </cell>
          <cell r="B818" t="str">
            <v>Tube SV 13, 40/62-559</v>
          </cell>
          <cell r="C818" t="str">
            <v>26x1.50-2.50, Presta 40mm</v>
          </cell>
          <cell r="D818" t="str">
            <v/>
          </cell>
          <cell r="E818">
            <v>4.45</v>
          </cell>
          <cell r="F818">
            <v>8.23</v>
          </cell>
          <cell r="G818">
            <v>25</v>
          </cell>
          <cell r="H818">
            <v>4026495099240</v>
          </cell>
          <cell r="I818">
            <v>4026495099257</v>
          </cell>
        </row>
        <row r="819">
          <cell r="A819">
            <v>10425363</v>
          </cell>
          <cell r="B819" t="str">
            <v>Tube SV 13, 40/62-559</v>
          </cell>
          <cell r="C819" t="str">
            <v>26x1.50-2.50, Presta 60mm</v>
          </cell>
          <cell r="D819" t="str">
            <v/>
          </cell>
          <cell r="E819">
            <v>5.62</v>
          </cell>
          <cell r="F819">
            <v>10.4</v>
          </cell>
          <cell r="G819">
            <v>25</v>
          </cell>
          <cell r="H819">
            <v>4026495099264</v>
          </cell>
          <cell r="I819">
            <v>4026495099271</v>
          </cell>
        </row>
        <row r="820">
          <cell r="A820">
            <v>10925443</v>
          </cell>
          <cell r="B820" t="str">
            <v>Tube SV 13, 40/62-559 WP</v>
          </cell>
          <cell r="C820" t="str">
            <v>26x1.50-2.50, Presta 40mm</v>
          </cell>
          <cell r="D820" t="str">
            <v>Workpack rolled tube, no box</v>
          </cell>
          <cell r="E820">
            <v>3.92</v>
          </cell>
          <cell r="F820">
            <v>7.25</v>
          </cell>
          <cell r="G820">
            <v>50</v>
          </cell>
          <cell r="H820">
            <v>4026495087209</v>
          </cell>
          <cell r="I820">
            <v>4026495093484</v>
          </cell>
        </row>
        <row r="821">
          <cell r="A821">
            <v>10425793</v>
          </cell>
          <cell r="B821" t="str">
            <v>Tube SV 13F, 54/75-559</v>
          </cell>
          <cell r="C821" t="str">
            <v>26x2.10-26x3.0, Presta</v>
          </cell>
          <cell r="D821" t="str">
            <v/>
          </cell>
          <cell r="E821">
            <v>7.49</v>
          </cell>
          <cell r="F821">
            <v>13.86</v>
          </cell>
          <cell r="G821">
            <v>25</v>
          </cell>
          <cell r="H821">
            <v>4026495478533</v>
          </cell>
          <cell r="I821">
            <v>4026495478540</v>
          </cell>
        </row>
        <row r="822">
          <cell r="A822">
            <v>10400193.01</v>
          </cell>
          <cell r="B822" t="str">
            <v>Tube SV 13J, 90/120-559</v>
          </cell>
          <cell r="C822" t="str">
            <v>26x3.80-4.80, Presta 40mm</v>
          </cell>
          <cell r="D822" t="str">
            <v/>
          </cell>
          <cell r="E822">
            <v>8.89</v>
          </cell>
          <cell r="F822">
            <v>16.45</v>
          </cell>
          <cell r="G822">
            <v>10</v>
          </cell>
          <cell r="H822">
            <v>4026495774581</v>
          </cell>
          <cell r="I822">
            <v>4026495774598</v>
          </cell>
        </row>
        <row r="823">
          <cell r="A823">
            <v>10424343</v>
          </cell>
          <cell r="B823" t="str">
            <v>Tube SV 14, 40/60-559</v>
          </cell>
          <cell r="C823" t="str">
            <v>26x1.50-2.35, Presta 40mm</v>
          </cell>
          <cell r="D823" t="str">
            <v/>
          </cell>
          <cell r="E823">
            <v>6.85</v>
          </cell>
          <cell r="F823">
            <v>12.67</v>
          </cell>
          <cell r="G823">
            <v>25</v>
          </cell>
          <cell r="H823">
            <v>4026495099349</v>
          </cell>
          <cell r="I823">
            <v>4026495099356</v>
          </cell>
        </row>
        <row r="824">
          <cell r="A824">
            <v>10400083</v>
          </cell>
          <cell r="B824" t="str">
            <v>Tube SV 15, 18/28-622/630</v>
          </cell>
          <cell r="C824" t="str">
            <v>700x18/28C, Presta 50mm</v>
          </cell>
          <cell r="D824" t="str">
            <v/>
          </cell>
          <cell r="E824">
            <v>4.4800000000000004</v>
          </cell>
          <cell r="F824">
            <v>8.2899999999999991</v>
          </cell>
          <cell r="G824">
            <v>25</v>
          </cell>
          <cell r="H824">
            <v>4026495733106</v>
          </cell>
          <cell r="I824">
            <v>4026495733113</v>
          </cell>
        </row>
        <row r="825">
          <cell r="A825">
            <v>10427343</v>
          </cell>
          <cell r="B825" t="str">
            <v>Tube SV 15, 18/28-622/630</v>
          </cell>
          <cell r="C825" t="str">
            <v>700x18/28C, Presta 40mm</v>
          </cell>
          <cell r="D825" t="str">
            <v/>
          </cell>
          <cell r="E825">
            <v>4.12</v>
          </cell>
          <cell r="F825">
            <v>7.62</v>
          </cell>
          <cell r="G825">
            <v>25</v>
          </cell>
          <cell r="H825">
            <v>4026495099509</v>
          </cell>
          <cell r="I825">
            <v>4026495099516</v>
          </cell>
        </row>
        <row r="826">
          <cell r="A826">
            <v>10427363</v>
          </cell>
          <cell r="B826" t="str">
            <v>Tube SV 15, 18/28-622/630</v>
          </cell>
          <cell r="C826" t="str">
            <v>700x18/28C, Presta 60mm</v>
          </cell>
          <cell r="D826" t="str">
            <v/>
          </cell>
          <cell r="E826">
            <v>5.31</v>
          </cell>
          <cell r="F826">
            <v>9.82</v>
          </cell>
          <cell r="G826">
            <v>25</v>
          </cell>
          <cell r="H826">
            <v>4026495099523</v>
          </cell>
          <cell r="I826">
            <v>4026495099530</v>
          </cell>
        </row>
        <row r="827">
          <cell r="A827">
            <v>10927063</v>
          </cell>
          <cell r="B827" t="str">
            <v>Tube SV 15, 18/28-622/630 WP</v>
          </cell>
          <cell r="C827" t="str">
            <v>700x18/28C, Presta 60mm</v>
          </cell>
          <cell r="D827" t="str">
            <v>Workpack rolled tube, no box</v>
          </cell>
          <cell r="E827">
            <v>4.82</v>
          </cell>
          <cell r="F827">
            <v>8.92</v>
          </cell>
          <cell r="G827">
            <v>50</v>
          </cell>
          <cell r="H827">
            <v>4026495450263</v>
          </cell>
          <cell r="I827">
            <v>4026495450270</v>
          </cell>
        </row>
        <row r="828">
          <cell r="A828">
            <v>10927443</v>
          </cell>
          <cell r="B828" t="str">
            <v>Tube SV 15, 18/28-622/630 WP</v>
          </cell>
          <cell r="C828" t="str">
            <v>700x18/28C, Presta 40mm</v>
          </cell>
          <cell r="D828" t="str">
            <v>Workpack rolled tube, no box</v>
          </cell>
          <cell r="E828">
            <v>3.62</v>
          </cell>
          <cell r="F828">
            <v>6.7</v>
          </cell>
          <cell r="G828">
            <v>50</v>
          </cell>
          <cell r="H828">
            <v>4026495087216</v>
          </cell>
          <cell r="I828">
            <v>4026495093491</v>
          </cell>
        </row>
        <row r="829">
          <cell r="A829">
            <v>10431343</v>
          </cell>
          <cell r="B829" t="str">
            <v>Tube SV 16, 28/32-622-630</v>
          </cell>
          <cell r="C829" t="str">
            <v>700x28/32C, Presta, 40mm</v>
          </cell>
          <cell r="D829" t="str">
            <v/>
          </cell>
          <cell r="E829">
            <v>4.12</v>
          </cell>
          <cell r="F829">
            <v>7.62</v>
          </cell>
          <cell r="G829">
            <v>25</v>
          </cell>
          <cell r="H829">
            <v>4026495099585</v>
          </cell>
          <cell r="I829">
            <v>4026495099592</v>
          </cell>
        </row>
        <row r="830">
          <cell r="A830">
            <v>10431363</v>
          </cell>
          <cell r="B830" t="str">
            <v>Tube SV 16, 28/32-622-630</v>
          </cell>
          <cell r="C830" t="str">
            <v>700x28/32C, Presta 60mm</v>
          </cell>
          <cell r="D830" t="str">
            <v/>
          </cell>
          <cell r="E830">
            <v>5.31</v>
          </cell>
          <cell r="F830">
            <v>9.82</v>
          </cell>
          <cell r="G830">
            <v>25</v>
          </cell>
          <cell r="H830">
            <v>4026495477536</v>
          </cell>
          <cell r="I830">
            <v>4026495477543</v>
          </cell>
        </row>
        <row r="831">
          <cell r="A831">
            <v>10400423</v>
          </cell>
          <cell r="B831" t="str">
            <v>Tube SV 16E, AEROTHAN</v>
          </cell>
          <cell r="C831" t="str">
            <v>28/35-622, 700x28/35C</v>
          </cell>
          <cell r="D831" t="str">
            <v>Presta, 40mm</v>
          </cell>
          <cell r="E831">
            <v>20.94</v>
          </cell>
          <cell r="F831">
            <v>38.74</v>
          </cell>
          <cell r="G831">
            <v>10</v>
          </cell>
          <cell r="H831">
            <v>4026495814041</v>
          </cell>
          <cell r="I831">
            <v>4026495814058</v>
          </cell>
        </row>
        <row r="832">
          <cell r="A832">
            <v>10429363</v>
          </cell>
          <cell r="B832" t="str">
            <v>Tube SV 17 40-609/40-635</v>
          </cell>
          <cell r="C832" t="str">
            <v>27.5x1-1/2 - 28x1-1/2 - XL</v>
          </cell>
          <cell r="D832" t="str">
            <v>Presta Valve,  60mm</v>
          </cell>
          <cell r="E832">
            <v>5.31</v>
          </cell>
          <cell r="F832">
            <v>9.82</v>
          </cell>
          <cell r="G832">
            <v>25</v>
          </cell>
          <cell r="H832">
            <v>4026495098588</v>
          </cell>
          <cell r="I832">
            <v>4026495098595</v>
          </cell>
        </row>
        <row r="833">
          <cell r="A833">
            <v>10461423</v>
          </cell>
          <cell r="B833" t="str">
            <v>Tube SV 17 AP, 37/47-622</v>
          </cell>
          <cell r="C833" t="str">
            <v>700x35/45C</v>
          </cell>
          <cell r="D833" t="str">
            <v>Air Plus, Presta Valve, 40mm</v>
          </cell>
          <cell r="E833">
            <v>6.6</v>
          </cell>
          <cell r="F833">
            <v>12.21</v>
          </cell>
          <cell r="G833">
            <v>25</v>
          </cell>
          <cell r="H833">
            <v>4026495871730</v>
          </cell>
          <cell r="I833">
            <v>4026495871747</v>
          </cell>
        </row>
        <row r="834">
          <cell r="A834">
            <v>10429343</v>
          </cell>
          <cell r="B834" t="str">
            <v>Tube SV 17, 28/47-622</v>
          </cell>
          <cell r="C834" t="str">
            <v>700x28/45C, 40-609/635</v>
          </cell>
          <cell r="D834" t="str">
            <v>Presta Valve, 40mm</v>
          </cell>
          <cell r="E834">
            <v>4.12</v>
          </cell>
          <cell r="F834">
            <v>7.62</v>
          </cell>
          <cell r="G834">
            <v>25</v>
          </cell>
          <cell r="H834">
            <v>4026495098564</v>
          </cell>
          <cell r="I834">
            <v>4026495098571</v>
          </cell>
        </row>
        <row r="835">
          <cell r="A835">
            <v>10929443</v>
          </cell>
          <cell r="B835" t="str">
            <v>Tube SV 17, 28/47-622 WP</v>
          </cell>
          <cell r="C835" t="str">
            <v>700x28/45C, Presta 40mm</v>
          </cell>
          <cell r="D835" t="str">
            <v>Workpack rolled tube, no box</v>
          </cell>
          <cell r="E835">
            <v>3.62</v>
          </cell>
          <cell r="F835">
            <v>6.7</v>
          </cell>
          <cell r="G835">
            <v>50</v>
          </cell>
          <cell r="H835">
            <v>4026495087247</v>
          </cell>
          <cell r="I835">
            <v>4026495093521</v>
          </cell>
        </row>
        <row r="836">
          <cell r="A836">
            <v>10400093</v>
          </cell>
          <cell r="B836" t="str">
            <v>Tube SV 17, 40-609/40-635</v>
          </cell>
          <cell r="C836" t="str">
            <v>27.5x1-1/2 - 28x1-1/2</v>
          </cell>
          <cell r="D836" t="str">
            <v>Presta Valve, 50mm</v>
          </cell>
          <cell r="E836">
            <v>4.4800000000000004</v>
          </cell>
          <cell r="F836">
            <v>8.2899999999999991</v>
          </cell>
          <cell r="G836">
            <v>25</v>
          </cell>
          <cell r="H836">
            <v>4026495733144</v>
          </cell>
          <cell r="I836">
            <v>4026495733151</v>
          </cell>
        </row>
        <row r="837">
          <cell r="A837">
            <v>10461373</v>
          </cell>
          <cell r="B837" t="str">
            <v>Tube SV 17E, AEROTHAN</v>
          </cell>
          <cell r="C837" t="str">
            <v>37/50-622, 700x35-50C</v>
          </cell>
          <cell r="D837" t="str">
            <v>Presta, 40mm</v>
          </cell>
          <cell r="E837">
            <v>21.38</v>
          </cell>
          <cell r="F837">
            <v>39.549999999999997</v>
          </cell>
          <cell r="G837">
            <v>10</v>
          </cell>
          <cell r="H837">
            <v>4026495866170</v>
          </cell>
          <cell r="I837">
            <v>4026495873673</v>
          </cell>
        </row>
        <row r="838">
          <cell r="A838">
            <v>10428343</v>
          </cell>
          <cell r="B838" t="str">
            <v>Tube SV 18, 28/44-622</v>
          </cell>
          <cell r="C838" t="str">
            <v>700x28/42C, Presta 40mm XL</v>
          </cell>
          <cell r="D838" t="str">
            <v/>
          </cell>
          <cell r="E838">
            <v>6.03</v>
          </cell>
          <cell r="F838">
            <v>11.16</v>
          </cell>
          <cell r="G838">
            <v>25</v>
          </cell>
          <cell r="H838">
            <v>4026495099622</v>
          </cell>
          <cell r="I838">
            <v>4026495099639</v>
          </cell>
        </row>
        <row r="839">
          <cell r="A839">
            <v>10461433</v>
          </cell>
          <cell r="B839" t="str">
            <v>Tube SV 19 AP, 40/62-622</v>
          </cell>
          <cell r="C839" t="str">
            <v>29x1.50-2.40, Presta 40mm</v>
          </cell>
          <cell r="D839" t="str">
            <v>Air Plus tube</v>
          </cell>
          <cell r="E839">
            <v>7.06</v>
          </cell>
          <cell r="F839">
            <v>13.06</v>
          </cell>
          <cell r="G839">
            <v>25</v>
          </cell>
          <cell r="H839">
            <v>4026495871754</v>
          </cell>
          <cell r="I839">
            <v>4026495871761</v>
          </cell>
        </row>
        <row r="840">
          <cell r="A840">
            <v>10430343</v>
          </cell>
          <cell r="B840" t="str">
            <v>Tube SV 19, 54-584/40-635</v>
          </cell>
          <cell r="C840" t="str">
            <v>27.5x2.10 - 29x2.40 Presta</v>
          </cell>
          <cell r="D840" t="str">
            <v/>
          </cell>
          <cell r="E840">
            <v>4.45</v>
          </cell>
          <cell r="F840">
            <v>8.23</v>
          </cell>
          <cell r="G840">
            <v>25</v>
          </cell>
          <cell r="H840">
            <v>4026495099707</v>
          </cell>
          <cell r="I840">
            <v>4026495099714</v>
          </cell>
        </row>
        <row r="841">
          <cell r="A841">
            <v>10930343</v>
          </cell>
          <cell r="B841" t="str">
            <v>Tube SV 19, 54-584/40-635</v>
          </cell>
          <cell r="C841" t="str">
            <v>27.5x2.10 - 29x2.40 Presta</v>
          </cell>
          <cell r="D841" t="str">
            <v>Workpack rolled tube, no box</v>
          </cell>
          <cell r="E841">
            <v>3.94</v>
          </cell>
          <cell r="F841">
            <v>7.29</v>
          </cell>
          <cell r="G841">
            <v>50</v>
          </cell>
          <cell r="H841">
            <v>4026495665353</v>
          </cell>
          <cell r="I841">
            <v>4026495665360</v>
          </cell>
        </row>
        <row r="842">
          <cell r="A842">
            <v>10461443</v>
          </cell>
          <cell r="B842" t="str">
            <v>Tube SV 19+ AP, 54/65-622</v>
          </cell>
          <cell r="C842" t="str">
            <v>29X2.15 - 29x2.50 Presta</v>
          </cell>
          <cell r="D842" t="str">
            <v>Air Plus Tube 40mm</v>
          </cell>
          <cell r="E842">
            <v>8.32</v>
          </cell>
          <cell r="F842">
            <v>15.39</v>
          </cell>
          <cell r="G842">
            <v>25</v>
          </cell>
          <cell r="H842">
            <v>4026495871778</v>
          </cell>
          <cell r="I842">
            <v>4026495871785</v>
          </cell>
        </row>
        <row r="843">
          <cell r="A843">
            <v>10400263</v>
          </cell>
          <cell r="B843" t="str">
            <v>Tube SV 19E, AEROTHAN</v>
          </cell>
          <cell r="C843" t="str">
            <v>54/62-622, 29x2.15-2.40</v>
          </cell>
          <cell r="D843" t="str">
            <v>Presta, 40mm</v>
          </cell>
          <cell r="E843">
            <v>22.72</v>
          </cell>
          <cell r="F843">
            <v>42.03</v>
          </cell>
          <cell r="G843">
            <v>10</v>
          </cell>
          <cell r="H843">
            <v>4026495776608</v>
          </cell>
          <cell r="I843">
            <v>4026495776615</v>
          </cell>
        </row>
        <row r="844">
          <cell r="A844">
            <v>10400323</v>
          </cell>
          <cell r="B844" t="str">
            <v>Tube SV 19F, 54/75-622</v>
          </cell>
          <cell r="C844" t="str">
            <v>29 x 2.10 - 3.00  Presta</v>
          </cell>
          <cell r="D844" t="str">
            <v>65/75-584</v>
          </cell>
          <cell r="E844">
            <v>7.66</v>
          </cell>
          <cell r="F844">
            <v>14.17</v>
          </cell>
          <cell r="G844">
            <v>25</v>
          </cell>
          <cell r="H844">
            <v>4026495794947</v>
          </cell>
          <cell r="I844">
            <v>4026495794954</v>
          </cell>
        </row>
        <row r="845">
          <cell r="A845">
            <v>10461173</v>
          </cell>
          <cell r="B845" t="str">
            <v>Tube SV 19FE, AEROTHAN</v>
          </cell>
          <cell r="C845" t="str">
            <v>62/75-622, 29x2.40-2.80</v>
          </cell>
          <cell r="D845" t="str">
            <v>Presta, 40mm</v>
          </cell>
          <cell r="E845">
            <v>23.6</v>
          </cell>
          <cell r="F845">
            <v>43.66</v>
          </cell>
          <cell r="G845">
            <v>10</v>
          </cell>
          <cell r="H845">
            <v>4026495866187</v>
          </cell>
          <cell r="I845">
            <v>4026495874908</v>
          </cell>
        </row>
        <row r="846">
          <cell r="A846">
            <v>10407313</v>
          </cell>
          <cell r="B846" t="str">
            <v>Tube SV 2, 37-288/40-305</v>
          </cell>
          <cell r="C846" t="str">
            <v>14x13/8 - 16x1.50, Presta</v>
          </cell>
          <cell r="D846" t="str">
            <v/>
          </cell>
          <cell r="E846">
            <v>3.83</v>
          </cell>
          <cell r="F846">
            <v>7.09</v>
          </cell>
          <cell r="G846">
            <v>25</v>
          </cell>
          <cell r="H846">
            <v>4026495099905</v>
          </cell>
          <cell r="I846">
            <v>4026495099912</v>
          </cell>
        </row>
        <row r="847">
          <cell r="A847">
            <v>10400103</v>
          </cell>
          <cell r="B847" t="str">
            <v>Tube SV 20, 18/25-622/630</v>
          </cell>
          <cell r="C847" t="str">
            <v>700x18/25C, Presta 50mm XL</v>
          </cell>
          <cell r="D847" t="str">
            <v/>
          </cell>
          <cell r="E847">
            <v>6.37</v>
          </cell>
          <cell r="F847">
            <v>11.78</v>
          </cell>
          <cell r="G847">
            <v>25</v>
          </cell>
          <cell r="H847">
            <v>4026495734462</v>
          </cell>
          <cell r="I847">
            <v>4026495734479</v>
          </cell>
        </row>
        <row r="848">
          <cell r="A848">
            <v>10426343</v>
          </cell>
          <cell r="B848" t="str">
            <v>Tube SV 20, 18/25-622/630</v>
          </cell>
          <cell r="C848" t="str">
            <v>700x18/25C, Presta 40mm XL</v>
          </cell>
          <cell r="D848" t="str">
            <v/>
          </cell>
          <cell r="E848">
            <v>6.03</v>
          </cell>
          <cell r="F848">
            <v>11.16</v>
          </cell>
          <cell r="G848">
            <v>25</v>
          </cell>
          <cell r="H848">
            <v>4026495099721</v>
          </cell>
          <cell r="I848">
            <v>4026495099738</v>
          </cell>
        </row>
        <row r="849">
          <cell r="A849">
            <v>10426363</v>
          </cell>
          <cell r="B849" t="str">
            <v>Tube SV 20, 18/25-622/630</v>
          </cell>
          <cell r="C849" t="str">
            <v>700x18/25C, Presta 60mm XL</v>
          </cell>
          <cell r="D849" t="str">
            <v/>
          </cell>
          <cell r="E849">
            <v>7.14</v>
          </cell>
          <cell r="F849">
            <v>13.21</v>
          </cell>
          <cell r="G849">
            <v>25</v>
          </cell>
          <cell r="H849">
            <v>4026495099745</v>
          </cell>
          <cell r="I849">
            <v>4026495099752</v>
          </cell>
        </row>
        <row r="850">
          <cell r="A850">
            <v>10426383</v>
          </cell>
          <cell r="B850" t="str">
            <v>Tube SV 20, 18/25-622/630</v>
          </cell>
          <cell r="C850" t="str">
            <v>700x18/25C, Presta 80mm XL</v>
          </cell>
          <cell r="D850" t="str">
            <v/>
          </cell>
          <cell r="E850">
            <v>8.25</v>
          </cell>
          <cell r="F850">
            <v>15.26</v>
          </cell>
          <cell r="G850">
            <v>25</v>
          </cell>
          <cell r="H850">
            <v>4026495450546</v>
          </cell>
          <cell r="I850">
            <v>4026495450553</v>
          </cell>
        </row>
        <row r="851">
          <cell r="A851">
            <v>10400413</v>
          </cell>
          <cell r="B851" t="str">
            <v>Tube SV 20E, AEROTHAN</v>
          </cell>
          <cell r="C851" t="str">
            <v>23/28-622, 700x23-28c</v>
          </cell>
          <cell r="D851" t="str">
            <v>Presta, 40mm</v>
          </cell>
          <cell r="E851">
            <v>20.57</v>
          </cell>
          <cell r="F851">
            <v>38.049999999999997</v>
          </cell>
          <cell r="G851">
            <v>10</v>
          </cell>
          <cell r="H851">
            <v>4026495814027</v>
          </cell>
          <cell r="I851">
            <v>4026495814034</v>
          </cell>
        </row>
        <row r="852">
          <cell r="A852">
            <v>10461403</v>
          </cell>
          <cell r="B852" t="str">
            <v>Tube SV 21 AP, 40/62-584</v>
          </cell>
          <cell r="C852" t="str">
            <v>27.5x1.50-2.40, Presta 40mm</v>
          </cell>
          <cell r="D852" t="str">
            <v>Air Plus tube</v>
          </cell>
          <cell r="E852">
            <v>6.82</v>
          </cell>
          <cell r="F852">
            <v>12.62</v>
          </cell>
          <cell r="G852">
            <v>25</v>
          </cell>
          <cell r="H852">
            <v>4026495871693</v>
          </cell>
          <cell r="I852">
            <v>4026495871709</v>
          </cell>
        </row>
        <row r="853">
          <cell r="A853">
            <v>10400153</v>
          </cell>
          <cell r="B853" t="str">
            <v>Tube SV 21, 40/62-584</v>
          </cell>
          <cell r="C853" t="str">
            <v>27.5x1.50/2.40, Presta 40mm</v>
          </cell>
          <cell r="D853" t="str">
            <v/>
          </cell>
          <cell r="E853">
            <v>4.45</v>
          </cell>
          <cell r="F853">
            <v>8.23</v>
          </cell>
          <cell r="G853">
            <v>25</v>
          </cell>
          <cell r="H853">
            <v>4026495743754</v>
          </cell>
          <cell r="I853">
            <v>4026495743761</v>
          </cell>
        </row>
        <row r="854">
          <cell r="A854">
            <v>10461413</v>
          </cell>
          <cell r="B854" t="str">
            <v>Tube SV 21+ AP, 54/70-584</v>
          </cell>
          <cell r="C854" t="str">
            <v>27.5x2.10-3.00, Presta 40mm</v>
          </cell>
          <cell r="D854" t="str">
            <v>AIR PLUS  400g</v>
          </cell>
          <cell r="E854">
            <v>8.32</v>
          </cell>
          <cell r="F854">
            <v>15.39</v>
          </cell>
          <cell r="G854">
            <v>25</v>
          </cell>
          <cell r="H854">
            <v>4026495871716</v>
          </cell>
          <cell r="I854">
            <v>4026495871723</v>
          </cell>
        </row>
        <row r="855">
          <cell r="A855">
            <v>10400163</v>
          </cell>
          <cell r="B855" t="str">
            <v>Tube SV 21A, 40/62-584</v>
          </cell>
          <cell r="C855" t="str">
            <v>27.5x1.50-2.40, Presta</v>
          </cell>
          <cell r="D855" t="str">
            <v/>
          </cell>
          <cell r="E855">
            <v>6.58</v>
          </cell>
          <cell r="F855">
            <v>12.17</v>
          </cell>
          <cell r="G855">
            <v>25</v>
          </cell>
          <cell r="H855">
            <v>4026495743792</v>
          </cell>
          <cell r="I855">
            <v>4026495743808</v>
          </cell>
        </row>
        <row r="856">
          <cell r="A856">
            <v>10400253</v>
          </cell>
          <cell r="B856" t="str">
            <v>Tube SV 21E, AEROTHAN</v>
          </cell>
          <cell r="C856" t="str">
            <v>54/62-584, 27.5x2.15-2.40</v>
          </cell>
          <cell r="D856" t="str">
            <v>Presta, 40mm</v>
          </cell>
          <cell r="E856">
            <v>21.95</v>
          </cell>
          <cell r="F856">
            <v>40.61</v>
          </cell>
          <cell r="G856">
            <v>10</v>
          </cell>
          <cell r="H856">
            <v>4026495776585</v>
          </cell>
          <cell r="I856">
            <v>4026495776592</v>
          </cell>
        </row>
        <row r="857">
          <cell r="A857">
            <v>10400073</v>
          </cell>
          <cell r="B857" t="str">
            <v>Tube SV 21F, 54/75-584</v>
          </cell>
          <cell r="C857" t="str">
            <v>27.5x2.10-3.00, Presta</v>
          </cell>
          <cell r="D857" t="str">
            <v/>
          </cell>
          <cell r="E857">
            <v>7.66</v>
          </cell>
          <cell r="F857">
            <v>14.17</v>
          </cell>
          <cell r="G857">
            <v>25</v>
          </cell>
          <cell r="H857">
            <v>4026495732246</v>
          </cell>
          <cell r="I857">
            <v>4026495732253</v>
          </cell>
        </row>
        <row r="858">
          <cell r="A858">
            <v>10400383</v>
          </cell>
          <cell r="B858" t="str">
            <v>Tube SV 21FE, AEROTHAN</v>
          </cell>
          <cell r="C858" t="str">
            <v>62/75-584, 27.5x2.40-2.80</v>
          </cell>
          <cell r="D858" t="str">
            <v>Presta, 40mm</v>
          </cell>
          <cell r="E858">
            <v>22.8</v>
          </cell>
          <cell r="F858">
            <v>42.18</v>
          </cell>
          <cell r="G858">
            <v>10</v>
          </cell>
          <cell r="H858">
            <v>4026495803564</v>
          </cell>
          <cell r="I858">
            <v>4026495803571</v>
          </cell>
        </row>
        <row r="859">
          <cell r="A859">
            <v>10409313</v>
          </cell>
          <cell r="B859" t="str">
            <v>Tube SV 3, 47/62-305</v>
          </cell>
          <cell r="C859" t="str">
            <v>16x1.75-2.50, Presta</v>
          </cell>
          <cell r="D859" t="str">
            <v/>
          </cell>
          <cell r="E859">
            <v>4.12</v>
          </cell>
          <cell r="F859">
            <v>7.62</v>
          </cell>
          <cell r="G859">
            <v>25</v>
          </cell>
          <cell r="H859">
            <v>4026495099981</v>
          </cell>
          <cell r="I859">
            <v>4026495099998</v>
          </cell>
        </row>
        <row r="860">
          <cell r="A860">
            <v>10410313</v>
          </cell>
          <cell r="B860" t="str">
            <v>Tube SV 4, 28/37-340/355</v>
          </cell>
          <cell r="C860" t="str">
            <v>16x1-3/8-18x1-1/8, Presta</v>
          </cell>
          <cell r="D860" t="str">
            <v/>
          </cell>
          <cell r="E860">
            <v>3.83</v>
          </cell>
          <cell r="F860">
            <v>7.09</v>
          </cell>
          <cell r="G860">
            <v>25</v>
          </cell>
          <cell r="H860">
            <v>4026495100045</v>
          </cell>
          <cell r="I860">
            <v>4026495100052</v>
          </cell>
        </row>
        <row r="861">
          <cell r="A861">
            <v>10412313</v>
          </cell>
          <cell r="B861" t="str">
            <v>Tube SV 5, 32/47-355/400</v>
          </cell>
          <cell r="C861" t="str">
            <v>17x1-1/4-18x1.50, Presta</v>
          </cell>
          <cell r="D861" t="str">
            <v/>
          </cell>
          <cell r="E861">
            <v>3.83</v>
          </cell>
          <cell r="F861">
            <v>7.09</v>
          </cell>
          <cell r="G861">
            <v>25</v>
          </cell>
          <cell r="H861">
            <v>4026495100106</v>
          </cell>
          <cell r="I861">
            <v>4026495100113</v>
          </cell>
        </row>
        <row r="862">
          <cell r="A862">
            <v>10412513</v>
          </cell>
          <cell r="B862" t="str">
            <v>Tube SV 5A, 47/60-355</v>
          </cell>
          <cell r="C862" t="str">
            <v>18x1.75-18x2.35, Presta</v>
          </cell>
          <cell r="D862" t="str">
            <v/>
          </cell>
          <cell r="E862">
            <v>3.83</v>
          </cell>
          <cell r="F862">
            <v>7.09</v>
          </cell>
          <cell r="G862">
            <v>25</v>
          </cell>
          <cell r="H862">
            <v>4026495476522</v>
          </cell>
          <cell r="I862">
            <v>4026495476539</v>
          </cell>
        </row>
        <row r="863">
          <cell r="A863">
            <v>10413313</v>
          </cell>
          <cell r="B863" t="str">
            <v>Tube SV 6, 28/40-406</v>
          </cell>
          <cell r="C863" t="str">
            <v>20x1-1/8-1.50, Presta</v>
          </cell>
          <cell r="D863" t="str">
            <v/>
          </cell>
          <cell r="E863">
            <v>4.05</v>
          </cell>
          <cell r="F863">
            <v>7.49</v>
          </cell>
          <cell r="G863">
            <v>25</v>
          </cell>
          <cell r="H863">
            <v>4026495100144</v>
          </cell>
          <cell r="I863">
            <v>4026495100151</v>
          </cell>
        </row>
        <row r="864">
          <cell r="A864">
            <v>10414393</v>
          </cell>
          <cell r="B864" t="str">
            <v>Tube SV 6A, 23/40-406</v>
          </cell>
          <cell r="C864" t="str">
            <v>20x0.90-1.50, Presta</v>
          </cell>
          <cell r="D864" t="str">
            <v/>
          </cell>
          <cell r="E864">
            <v>5.82</v>
          </cell>
          <cell r="F864">
            <v>10.77</v>
          </cell>
          <cell r="G864">
            <v>25</v>
          </cell>
          <cell r="H864">
            <v>4026495434874</v>
          </cell>
          <cell r="I864">
            <v>4026495434881</v>
          </cell>
        </row>
        <row r="865">
          <cell r="A865">
            <v>10461383</v>
          </cell>
          <cell r="B865" t="str">
            <v>Tube SV 7 AP, 40/62-406</v>
          </cell>
          <cell r="C865" t="str">
            <v>20x1.50-2.40, Presta 40mm</v>
          </cell>
          <cell r="D865" t="str">
            <v>Air Plus tube</v>
          </cell>
          <cell r="E865">
            <v>6.38</v>
          </cell>
          <cell r="F865">
            <v>11.8</v>
          </cell>
          <cell r="G865">
            <v>25</v>
          </cell>
          <cell r="H865">
            <v>4026495871655</v>
          </cell>
          <cell r="I865">
            <v>4026495871662</v>
          </cell>
        </row>
        <row r="866">
          <cell r="A866">
            <v>10415313</v>
          </cell>
          <cell r="B866" t="str">
            <v>Tube SV 7, 40/62-406</v>
          </cell>
          <cell r="C866" t="str">
            <v>20x1.50-2.50, Presta</v>
          </cell>
          <cell r="D866" t="str">
            <v/>
          </cell>
          <cell r="E866">
            <v>4.26</v>
          </cell>
          <cell r="F866">
            <v>7.88</v>
          </cell>
          <cell r="G866">
            <v>25</v>
          </cell>
          <cell r="H866">
            <v>4026495100229</v>
          </cell>
          <cell r="I866">
            <v>4026495100236</v>
          </cell>
        </row>
        <row r="867">
          <cell r="A867">
            <v>10416313</v>
          </cell>
          <cell r="B867" t="str">
            <v>Tube SV 7A, 28/37-438/451</v>
          </cell>
          <cell r="C867" t="str">
            <v>20x1-1/8 - 1-3/8, Presta</v>
          </cell>
          <cell r="D867" t="str">
            <v/>
          </cell>
          <cell r="E867">
            <v>4.05</v>
          </cell>
          <cell r="F867">
            <v>7.49</v>
          </cell>
          <cell r="G867">
            <v>25</v>
          </cell>
          <cell r="H867">
            <v>4026495100281</v>
          </cell>
          <cell r="I867">
            <v>4026495100298</v>
          </cell>
        </row>
        <row r="868">
          <cell r="A868">
            <v>10400013</v>
          </cell>
          <cell r="B868" t="str">
            <v>Tube SV 7B, 23/25-451</v>
          </cell>
          <cell r="C868" t="str">
            <v>20x0.90-20x1.00 Presta</v>
          </cell>
          <cell r="D868" t="str">
            <v/>
          </cell>
          <cell r="E868">
            <v>4.03</v>
          </cell>
          <cell r="F868">
            <v>7.46</v>
          </cell>
          <cell r="G868">
            <v>25</v>
          </cell>
          <cell r="H868">
            <v>4026495659611</v>
          </cell>
          <cell r="I868">
            <v>4026495659628</v>
          </cell>
        </row>
        <row r="869">
          <cell r="A869">
            <v>10415713</v>
          </cell>
          <cell r="B869" t="str">
            <v>Tube SV 7C, 40/60-406</v>
          </cell>
          <cell r="C869" t="str">
            <v>20x1.50 - 2.35, Presta</v>
          </cell>
          <cell r="D869" t="str">
            <v/>
          </cell>
          <cell r="E869">
            <v>6.14</v>
          </cell>
          <cell r="F869">
            <v>11.36</v>
          </cell>
          <cell r="G869">
            <v>25</v>
          </cell>
          <cell r="H869">
            <v>4026495450522</v>
          </cell>
          <cell r="I869">
            <v>4026495450539</v>
          </cell>
        </row>
        <row r="870">
          <cell r="A870">
            <v>10417313</v>
          </cell>
          <cell r="B870" t="str">
            <v>Tube SV 8, 28/37-489/501</v>
          </cell>
          <cell r="C870" t="str">
            <v>22 x 1 3/8, Presta</v>
          </cell>
          <cell r="D870" t="str">
            <v/>
          </cell>
          <cell r="E870">
            <v>4.12</v>
          </cell>
          <cell r="F870">
            <v>7.62</v>
          </cell>
          <cell r="G870">
            <v>25</v>
          </cell>
          <cell r="H870">
            <v>4026495100342</v>
          </cell>
          <cell r="I870">
            <v>4026495100359</v>
          </cell>
        </row>
        <row r="871">
          <cell r="A871">
            <v>10419313</v>
          </cell>
          <cell r="B871" t="str">
            <v>Tube SV 9, 28/47-507/541</v>
          </cell>
          <cell r="C871" t="str">
            <v>24x1.75,24-1-1/8, Presta</v>
          </cell>
          <cell r="D871" t="str">
            <v/>
          </cell>
          <cell r="E871">
            <v>4.12</v>
          </cell>
          <cell r="F871">
            <v>7.62</v>
          </cell>
          <cell r="G871">
            <v>25</v>
          </cell>
          <cell r="H871">
            <v>4026495100427</v>
          </cell>
          <cell r="I871">
            <v>4026495100434</v>
          </cell>
        </row>
        <row r="872">
          <cell r="A872">
            <v>10419213</v>
          </cell>
          <cell r="B872" t="str">
            <v>Tube SV 9A, 20/28-540/541</v>
          </cell>
          <cell r="C872" t="str">
            <v>24 x 3/4-1 1/8, Presta</v>
          </cell>
          <cell r="D872" t="str">
            <v/>
          </cell>
          <cell r="E872">
            <v>4.1399999999999997</v>
          </cell>
          <cell r="F872">
            <v>7.66</v>
          </cell>
          <cell r="G872">
            <v>25</v>
          </cell>
          <cell r="H872">
            <v>4026495620819</v>
          </cell>
          <cell r="I872">
            <v>4026495620826</v>
          </cell>
        </row>
        <row r="873">
          <cell r="A873">
            <v>10418343</v>
          </cell>
          <cell r="B873" t="str">
            <v>Tube SV 9C, 18/28-520</v>
          </cell>
          <cell r="C873" t="str">
            <v>24x3/4-24x1.10, Presta</v>
          </cell>
          <cell r="D873" t="str">
            <v/>
          </cell>
          <cell r="E873">
            <v>4.09</v>
          </cell>
          <cell r="F873">
            <v>7.57</v>
          </cell>
          <cell r="G873">
            <v>25</v>
          </cell>
          <cell r="H873">
            <v>4026495451123</v>
          </cell>
          <cell r="I873">
            <v>4026495451130</v>
          </cell>
        </row>
        <row r="874">
          <cell r="A874">
            <v>10430943</v>
          </cell>
          <cell r="B874" t="str">
            <v>Tube SV19A, 54-584/40-635</v>
          </cell>
          <cell r="C874" t="str">
            <v>27.5x2.10 - 29x2.40  Presta</v>
          </cell>
          <cell r="D874" t="str">
            <v>Extra Light</v>
          </cell>
          <cell r="E874">
            <v>6.34</v>
          </cell>
          <cell r="F874">
            <v>11.73</v>
          </cell>
          <cell r="G874">
            <v>25</v>
          </cell>
          <cell r="H874">
            <v>4026495114769</v>
          </cell>
          <cell r="I874">
            <v>4026495114776</v>
          </cell>
        </row>
        <row r="875">
          <cell r="A875">
            <v>887019</v>
          </cell>
          <cell r="B875" t="str">
            <v>Tubeless Rim Tape 10m x 19mm</v>
          </cell>
          <cell r="C875" t="str">
            <v>self adhesive, high pressure</v>
          </cell>
          <cell r="D875" t="str">
            <v/>
          </cell>
          <cell r="E875">
            <v>19.420000000000002</v>
          </cell>
          <cell r="F875">
            <v>36</v>
          </cell>
          <cell r="G875">
            <v>10</v>
          </cell>
          <cell r="H875">
            <v>4026495762847</v>
          </cell>
          <cell r="I875">
            <v>4026495762854</v>
          </cell>
        </row>
        <row r="876">
          <cell r="A876">
            <v>887021</v>
          </cell>
          <cell r="B876" t="str">
            <v>Tubeless Rim Tape 10m x 21mm</v>
          </cell>
          <cell r="C876" t="str">
            <v>self adhesive, high pressure</v>
          </cell>
          <cell r="D876" t="str">
            <v/>
          </cell>
          <cell r="E876">
            <v>19.420000000000002</v>
          </cell>
          <cell r="F876">
            <v>36</v>
          </cell>
          <cell r="G876">
            <v>10</v>
          </cell>
          <cell r="H876">
            <v>4026495762861</v>
          </cell>
          <cell r="I876">
            <v>4026495762878</v>
          </cell>
        </row>
        <row r="877">
          <cell r="A877">
            <v>887023</v>
          </cell>
          <cell r="B877" t="str">
            <v>Tubeless Rim Tape 10m x 23mm</v>
          </cell>
          <cell r="C877" t="str">
            <v>self adhesive, high pressure</v>
          </cell>
          <cell r="D877" t="str">
            <v/>
          </cell>
          <cell r="E877">
            <v>19.420000000000002</v>
          </cell>
          <cell r="F877">
            <v>36</v>
          </cell>
          <cell r="G877">
            <v>10</v>
          </cell>
          <cell r="H877">
            <v>4026495762885</v>
          </cell>
          <cell r="I877">
            <v>4026495762892</v>
          </cell>
        </row>
        <row r="878">
          <cell r="A878">
            <v>887025</v>
          </cell>
          <cell r="B878" t="str">
            <v>Tubeless Rim Tape 10m x 25mm</v>
          </cell>
          <cell r="C878" t="str">
            <v>self adhesive, high pressure</v>
          </cell>
          <cell r="D878" t="str">
            <v/>
          </cell>
          <cell r="E878">
            <v>19.420000000000002</v>
          </cell>
          <cell r="F878">
            <v>36</v>
          </cell>
          <cell r="G878">
            <v>10</v>
          </cell>
          <cell r="H878">
            <v>4026495762908</v>
          </cell>
          <cell r="I878">
            <v>4026495762915</v>
          </cell>
        </row>
        <row r="879">
          <cell r="A879">
            <v>887027</v>
          </cell>
          <cell r="B879" t="str">
            <v>Tubeless Rim Tape 10m x 27mm</v>
          </cell>
          <cell r="C879" t="str">
            <v>self adhesive, high pressure</v>
          </cell>
          <cell r="D879" t="str">
            <v/>
          </cell>
          <cell r="E879">
            <v>19.420000000000002</v>
          </cell>
          <cell r="F879">
            <v>36</v>
          </cell>
          <cell r="G879">
            <v>10</v>
          </cell>
          <cell r="H879">
            <v>4026495762922</v>
          </cell>
          <cell r="I879">
            <v>4026495762939</v>
          </cell>
        </row>
        <row r="880">
          <cell r="A880">
            <v>887029</v>
          </cell>
          <cell r="B880" t="str">
            <v>Tubeless Rim Tape 10m x 29mm</v>
          </cell>
          <cell r="C880" t="str">
            <v>self adhesive, high pressure</v>
          </cell>
          <cell r="D880" t="str">
            <v/>
          </cell>
          <cell r="E880">
            <v>19.420000000000002</v>
          </cell>
          <cell r="F880">
            <v>36</v>
          </cell>
          <cell r="G880">
            <v>10</v>
          </cell>
          <cell r="H880">
            <v>4026495762946</v>
          </cell>
          <cell r="I880">
            <v>4026495762953</v>
          </cell>
        </row>
        <row r="881">
          <cell r="A881">
            <v>887032</v>
          </cell>
          <cell r="B881" t="str">
            <v>Tubeless Rim Tape 10m x 32mm</v>
          </cell>
          <cell r="C881" t="str">
            <v>self adhesive, high pressure</v>
          </cell>
          <cell r="D881" t="str">
            <v/>
          </cell>
          <cell r="E881">
            <v>21.15</v>
          </cell>
          <cell r="F881">
            <v>40</v>
          </cell>
          <cell r="G881">
            <v>10</v>
          </cell>
          <cell r="H881">
            <v>4026495849258</v>
          </cell>
          <cell r="I881">
            <v>4026495849265</v>
          </cell>
        </row>
        <row r="882">
          <cell r="A882">
            <v>887037</v>
          </cell>
          <cell r="B882" t="str">
            <v>Tubeless Rim Tape 10m x 37mm</v>
          </cell>
          <cell r="C882" t="str">
            <v>self adhesive, high pressure</v>
          </cell>
          <cell r="D882" t="str">
            <v/>
          </cell>
          <cell r="E882">
            <v>21.72</v>
          </cell>
          <cell r="F882">
            <v>46</v>
          </cell>
          <cell r="G882">
            <v>10</v>
          </cell>
          <cell r="H882">
            <v>4026495849272</v>
          </cell>
          <cell r="I882">
            <v>4026495849289</v>
          </cell>
        </row>
        <row r="883">
          <cell r="A883">
            <v>887042</v>
          </cell>
          <cell r="B883" t="str">
            <v>Tubeless Rim Tape 10m x 42mm</v>
          </cell>
          <cell r="C883" t="str">
            <v>self adhesive, high pressure</v>
          </cell>
          <cell r="D883" t="str">
            <v/>
          </cell>
          <cell r="E883">
            <v>21.72</v>
          </cell>
          <cell r="F883">
            <v>50</v>
          </cell>
          <cell r="G883">
            <v>10</v>
          </cell>
          <cell r="H883">
            <v>4026495849296</v>
          </cell>
          <cell r="I883">
            <v>4026495849302</v>
          </cell>
        </row>
        <row r="884">
          <cell r="A884">
            <v>3460</v>
          </cell>
          <cell r="B884" t="str">
            <v>Tubeless Valve</v>
          </cell>
          <cell r="C884" t="str">
            <v>TL - Valve 40 mm</v>
          </cell>
          <cell r="D884" t="str">
            <v>2 per set, Aluminum</v>
          </cell>
          <cell r="E884">
            <v>16.05</v>
          </cell>
          <cell r="F884">
            <v>30</v>
          </cell>
          <cell r="G884">
            <v>200</v>
          </cell>
          <cell r="H884">
            <v>4026495762229</v>
          </cell>
          <cell r="I884">
            <v>4026495762236</v>
          </cell>
        </row>
        <row r="885">
          <cell r="A885">
            <v>3470</v>
          </cell>
          <cell r="B885" t="str">
            <v>Tubeless Valve - NEW</v>
          </cell>
          <cell r="C885" t="str">
            <v>TL - Valve 40 mm</v>
          </cell>
          <cell r="D885" t="str">
            <v>2 per set, Aluminum</v>
          </cell>
          <cell r="E885">
            <v>15.62</v>
          </cell>
          <cell r="F885">
            <v>29</v>
          </cell>
          <cell r="G885">
            <v>25</v>
          </cell>
          <cell r="H885" t="str">
            <v>4026495876254</v>
          </cell>
          <cell r="I885" t="str">
            <v>4026495876261</v>
          </cell>
        </row>
        <row r="886">
          <cell r="A886">
            <v>3471</v>
          </cell>
          <cell r="B886" t="str">
            <v>Tubeless Valve - NEW</v>
          </cell>
          <cell r="C886" t="str">
            <v>TL - Valve 60 mm</v>
          </cell>
          <cell r="D886" t="str">
            <v>2 per set, Aluminum</v>
          </cell>
          <cell r="E886">
            <v>16.690000000000001</v>
          </cell>
          <cell r="F886">
            <v>31</v>
          </cell>
          <cell r="G886">
            <v>25</v>
          </cell>
          <cell r="H886" t="str">
            <v>4026495876278</v>
          </cell>
          <cell r="I886" t="str">
            <v>4026495876285</v>
          </cell>
        </row>
        <row r="887">
          <cell r="A887">
            <v>3472</v>
          </cell>
          <cell r="B887" t="str">
            <v>Tubeless Valve - NEW</v>
          </cell>
          <cell r="C887" t="str">
            <v>TL - Valve 100 mm</v>
          </cell>
          <cell r="D887" t="str">
            <v>2 per set, Aluminum</v>
          </cell>
          <cell r="E887">
            <v>16.41</v>
          </cell>
          <cell r="F887">
            <v>32</v>
          </cell>
          <cell r="G887">
            <v>0</v>
          </cell>
          <cell r="H887" t="str">
            <v>4026495876292</v>
          </cell>
          <cell r="I887" t="str">
            <v>4026495876308</v>
          </cell>
        </row>
        <row r="888">
          <cell r="A888">
            <v>3461</v>
          </cell>
          <cell r="B888" t="str">
            <v>Tubeless Valve Extender</v>
          </cell>
          <cell r="C888" t="str">
            <v>Twin Pack, 30mm, threaded</v>
          </cell>
          <cell r="D888" t="str">
            <v>Aluminum, black anodized</v>
          </cell>
          <cell r="E888">
            <v>6.72</v>
          </cell>
          <cell r="F888">
            <v>12.43</v>
          </cell>
          <cell r="G888">
            <v>250</v>
          </cell>
          <cell r="H888">
            <v>4026495763004</v>
          </cell>
          <cell r="I888">
            <v>4026495763011</v>
          </cell>
        </row>
        <row r="889">
          <cell r="A889">
            <v>3462</v>
          </cell>
          <cell r="B889" t="str">
            <v>Tubeless Valve Extender</v>
          </cell>
          <cell r="C889" t="str">
            <v>Twin Pack, 65mm</v>
          </cell>
          <cell r="D889" t="str">
            <v>Aluminum, black anodized</v>
          </cell>
          <cell r="E889">
            <v>8.4600000000000009</v>
          </cell>
          <cell r="F889">
            <v>15.65</v>
          </cell>
          <cell r="G889">
            <v>200</v>
          </cell>
          <cell r="H889">
            <v>4026495763028</v>
          </cell>
          <cell r="I889">
            <v>4026495763035</v>
          </cell>
        </row>
        <row r="890">
          <cell r="A890">
            <v>3363</v>
          </cell>
          <cell r="B890" t="str">
            <v>Valve insert (Incl. cap+key</v>
          </cell>
          <cell r="C890" t="str">
            <v>(25er bag)</v>
          </cell>
          <cell r="D890" t="str">
            <v>Presta valve</v>
          </cell>
          <cell r="E890">
            <v>0.51</v>
          </cell>
          <cell r="F890">
            <v>0.99</v>
          </cell>
          <cell r="G890">
            <v>2500</v>
          </cell>
          <cell r="H890">
            <v>4026495449380</v>
          </cell>
          <cell r="I890">
            <v>4026495449397</v>
          </cell>
        </row>
        <row r="891">
          <cell r="A891">
            <v>11654266</v>
          </cell>
          <cell r="B891" t="str">
            <v>Wicked Will 27.5x2.25</v>
          </cell>
          <cell r="C891" t="str">
            <v>57-584, B/B-SK, ADX, SPDGRP</v>
          </cell>
          <cell r="D891" t="str">
            <v>Super Ground, TLE, Evo, HS614</v>
          </cell>
          <cell r="E891">
            <v>51.51</v>
          </cell>
          <cell r="F891">
            <v>95</v>
          </cell>
          <cell r="G891">
            <v>10</v>
          </cell>
          <cell r="H891">
            <v>4026495896696</v>
          </cell>
          <cell r="I891">
            <v>4026495896702</v>
          </cell>
        </row>
        <row r="892">
          <cell r="A892">
            <v>11654280</v>
          </cell>
          <cell r="B892" t="str">
            <v>Wicked Will 27.5x2.25</v>
          </cell>
          <cell r="C892" t="str">
            <v>57-584, B/B, ADX</v>
          </cell>
          <cell r="D892" t="str">
            <v>Twinskin, TLR, Perf, HS614</v>
          </cell>
          <cell r="E892">
            <v>34.89</v>
          </cell>
          <cell r="F892">
            <v>64</v>
          </cell>
          <cell r="G892">
            <v>10</v>
          </cell>
          <cell r="H892">
            <v>4026495900959</v>
          </cell>
          <cell r="I892">
            <v>4026495900966</v>
          </cell>
        </row>
        <row r="893">
          <cell r="A893">
            <v>11654285</v>
          </cell>
          <cell r="B893" t="str">
            <v>Wicked Will 27.5x2.25</v>
          </cell>
          <cell r="C893" t="str">
            <v>57-584, B/B-SK, ADX</v>
          </cell>
          <cell r="D893" t="str">
            <v>Perf, Folding, HS614</v>
          </cell>
          <cell r="E893">
            <v>28.25</v>
          </cell>
          <cell r="F893">
            <v>52</v>
          </cell>
          <cell r="G893">
            <v>10</v>
          </cell>
          <cell r="H893">
            <v>4026495901031</v>
          </cell>
          <cell r="I893">
            <v>4026495901048</v>
          </cell>
        </row>
        <row r="894">
          <cell r="A894">
            <v>11654269</v>
          </cell>
          <cell r="B894" t="str">
            <v>Wicked Will 27.5x2.4</v>
          </cell>
          <cell r="C894" t="str">
            <v>62-584, B/B-SK, ADX, SPDGRP</v>
          </cell>
          <cell r="D894" t="str">
            <v>Super Ground, TLE, Evo, HS614</v>
          </cell>
          <cell r="E894">
            <v>51.51</v>
          </cell>
          <cell r="F894">
            <v>95</v>
          </cell>
          <cell r="G894">
            <v>10</v>
          </cell>
          <cell r="H894">
            <v>4026495896771</v>
          </cell>
          <cell r="I894">
            <v>4026495896788</v>
          </cell>
        </row>
        <row r="895">
          <cell r="A895">
            <v>11654272</v>
          </cell>
          <cell r="B895" t="str">
            <v>Wicked Will 27.5x2.4</v>
          </cell>
          <cell r="C895" t="str">
            <v>62-584, B/BRZ-SK, ADX, SPDGRP</v>
          </cell>
          <cell r="D895" t="str">
            <v>Super Ground, TLE, Evo, HS614</v>
          </cell>
          <cell r="E895">
            <v>51.51</v>
          </cell>
          <cell r="F895">
            <v>95</v>
          </cell>
          <cell r="G895">
            <v>10</v>
          </cell>
          <cell r="H895">
            <v>4026495896832</v>
          </cell>
          <cell r="I895">
            <v>4026495896849</v>
          </cell>
        </row>
        <row r="896">
          <cell r="A896">
            <v>11654274</v>
          </cell>
          <cell r="B896" t="str">
            <v>Wicked Will 27.5x2.4</v>
          </cell>
          <cell r="C896" t="str">
            <v>62-584, B/B-SK, ADX, SPDGRP</v>
          </cell>
          <cell r="D896" t="str">
            <v>Super Trail, TLE, Evo, HS614</v>
          </cell>
          <cell r="E896">
            <v>51.51</v>
          </cell>
          <cell r="F896">
            <v>95</v>
          </cell>
          <cell r="G896">
            <v>10</v>
          </cell>
          <cell r="H896">
            <v>4026495896894</v>
          </cell>
          <cell r="I896">
            <v>4026495896900</v>
          </cell>
        </row>
        <row r="897">
          <cell r="A897">
            <v>11654283</v>
          </cell>
          <cell r="B897" t="str">
            <v>Wicked Will 27.5x2.4</v>
          </cell>
          <cell r="C897" t="str">
            <v>62-584, B/B, ADX</v>
          </cell>
          <cell r="D897" t="str">
            <v>Twinskin, TLR, Perf, HS614</v>
          </cell>
          <cell r="E897">
            <v>34.89</v>
          </cell>
          <cell r="F897">
            <v>64</v>
          </cell>
          <cell r="G897">
            <v>10</v>
          </cell>
          <cell r="H897">
            <v>4026495900751</v>
          </cell>
          <cell r="I897">
            <v>4026495900768</v>
          </cell>
        </row>
        <row r="898">
          <cell r="A898">
            <v>11654287</v>
          </cell>
          <cell r="B898" t="str">
            <v>Wicked Will 27.5x2.4</v>
          </cell>
          <cell r="C898" t="str">
            <v>62-584, B/B-SK, ADX</v>
          </cell>
          <cell r="D898" t="str">
            <v>Perf, Folding, HS614</v>
          </cell>
          <cell r="E898">
            <v>28.25</v>
          </cell>
          <cell r="F898">
            <v>52</v>
          </cell>
          <cell r="G898">
            <v>10</v>
          </cell>
          <cell r="H898">
            <v>4026495900799</v>
          </cell>
          <cell r="I898">
            <v>4026495900805</v>
          </cell>
        </row>
        <row r="899">
          <cell r="A899">
            <v>11654353</v>
          </cell>
          <cell r="B899" t="str">
            <v>Wicked Will 27.5x2.4</v>
          </cell>
          <cell r="C899" t="str">
            <v>62-584, B/TS-SK, ADX, SPDGRP</v>
          </cell>
          <cell r="D899" t="str">
            <v>Super Race, TLE, Evo, HS614</v>
          </cell>
          <cell r="E899">
            <v>51.51</v>
          </cell>
          <cell r="F899">
            <v>95</v>
          </cell>
          <cell r="G899">
            <v>12</v>
          </cell>
          <cell r="H899">
            <v>4026495901215</v>
          </cell>
          <cell r="I899">
            <v>4026495901222</v>
          </cell>
        </row>
        <row r="900">
          <cell r="A900">
            <v>11654270</v>
          </cell>
          <cell r="B900" t="str">
            <v>Wicked Will 27.5x2.6</v>
          </cell>
          <cell r="C900" t="str">
            <v>65-584, B/B-SK, ADX, SPDGRP</v>
          </cell>
          <cell r="D900" t="str">
            <v>Super Ground, TLE, Evo, HS614</v>
          </cell>
          <cell r="E900">
            <v>51.51</v>
          </cell>
          <cell r="F900">
            <v>95</v>
          </cell>
          <cell r="G900">
            <v>10</v>
          </cell>
          <cell r="H900">
            <v>4026495896795</v>
          </cell>
          <cell r="I900">
            <v>4026495896801</v>
          </cell>
        </row>
        <row r="901">
          <cell r="A901">
            <v>11654276</v>
          </cell>
          <cell r="B901" t="str">
            <v>Wicked Will 27.5x2.6</v>
          </cell>
          <cell r="C901" t="str">
            <v>65-584, B/B-SK, ADX, SPDGRP</v>
          </cell>
          <cell r="D901" t="str">
            <v>Super Trail, TLE, Evo, HS614</v>
          </cell>
          <cell r="E901">
            <v>51.51</v>
          </cell>
          <cell r="F901">
            <v>95</v>
          </cell>
          <cell r="G901">
            <v>10</v>
          </cell>
          <cell r="H901">
            <v>4026495896931</v>
          </cell>
          <cell r="I901">
            <v>4026495896948</v>
          </cell>
        </row>
        <row r="902">
          <cell r="A902">
            <v>11654289</v>
          </cell>
          <cell r="B902" t="str">
            <v>Wicked Will 27.5x2.6</v>
          </cell>
          <cell r="C902" t="str">
            <v>65-584, B/B-SK, ADX</v>
          </cell>
          <cell r="D902" t="str">
            <v>Perf, Folding, HS614</v>
          </cell>
          <cell r="E902">
            <v>28.25</v>
          </cell>
          <cell r="F902">
            <v>52</v>
          </cell>
          <cell r="G902">
            <v>10</v>
          </cell>
          <cell r="H902">
            <v>4026495901116</v>
          </cell>
          <cell r="I902">
            <v>4026495901123</v>
          </cell>
        </row>
        <row r="903">
          <cell r="A903">
            <v>11654267</v>
          </cell>
          <cell r="B903" t="str">
            <v>Wicked Will 29x2.25</v>
          </cell>
          <cell r="C903" t="str">
            <v>57-622, B/B-SK, ADX, SPDGRP</v>
          </cell>
          <cell r="D903" t="str">
            <v>Super Ground, TLE, Evo, HS614</v>
          </cell>
          <cell r="E903">
            <v>51.51</v>
          </cell>
          <cell r="F903">
            <v>95</v>
          </cell>
          <cell r="G903">
            <v>10</v>
          </cell>
          <cell r="H903">
            <v>4026495896719</v>
          </cell>
          <cell r="I903">
            <v>4026495896726</v>
          </cell>
        </row>
        <row r="904">
          <cell r="A904">
            <v>11654281</v>
          </cell>
          <cell r="B904" t="str">
            <v>Wicked Will 29x2.25</v>
          </cell>
          <cell r="C904" t="str">
            <v>57-622, B/B, ADX</v>
          </cell>
          <cell r="D904" t="str">
            <v>Twinskin, TLR, Perf, HS614</v>
          </cell>
          <cell r="E904">
            <v>34.89</v>
          </cell>
          <cell r="F904">
            <v>64</v>
          </cell>
          <cell r="G904">
            <v>10</v>
          </cell>
          <cell r="H904">
            <v>4026495900997</v>
          </cell>
          <cell r="I904">
            <v>4026495901000</v>
          </cell>
        </row>
        <row r="905">
          <cell r="A905">
            <v>11654286</v>
          </cell>
          <cell r="B905" t="str">
            <v>Wicked Will 29x2.25</v>
          </cell>
          <cell r="C905" t="str">
            <v>57-622, B/B-SK, ADX</v>
          </cell>
          <cell r="D905" t="str">
            <v>Perf, Folding, HS614</v>
          </cell>
          <cell r="E905">
            <v>28.25</v>
          </cell>
          <cell r="F905">
            <v>52</v>
          </cell>
          <cell r="G905">
            <v>10</v>
          </cell>
          <cell r="H905">
            <v>4026495901079</v>
          </cell>
          <cell r="I905">
            <v>4026495901086</v>
          </cell>
        </row>
        <row r="906">
          <cell r="A906">
            <v>11654268</v>
          </cell>
          <cell r="B906" t="str">
            <v>Wicked Will 29x2.4</v>
          </cell>
          <cell r="C906" t="str">
            <v>62-622, B/B-SK, ADX, SPDGRP</v>
          </cell>
          <cell r="D906" t="str">
            <v>Super Ground, TLE, Evo, HS614</v>
          </cell>
          <cell r="E906">
            <v>51.51</v>
          </cell>
          <cell r="F906">
            <v>95</v>
          </cell>
          <cell r="G906">
            <v>10</v>
          </cell>
          <cell r="H906">
            <v>4026495896733</v>
          </cell>
          <cell r="I906">
            <v>4026495896740</v>
          </cell>
        </row>
        <row r="907">
          <cell r="A907">
            <v>11654275</v>
          </cell>
          <cell r="B907" t="str">
            <v>Wicked Will 29x2.4</v>
          </cell>
          <cell r="C907" t="str">
            <v>62-622, B/B-SK, ADX, SPDGRP</v>
          </cell>
          <cell r="D907" t="str">
            <v>Super Trail, TLE, Evo, HS614</v>
          </cell>
          <cell r="E907">
            <v>51.51</v>
          </cell>
          <cell r="F907">
            <v>95</v>
          </cell>
          <cell r="G907">
            <v>10</v>
          </cell>
          <cell r="H907">
            <v>4026495896917</v>
          </cell>
          <cell r="I907">
            <v>4026495896924</v>
          </cell>
        </row>
        <row r="908">
          <cell r="A908">
            <v>11654284</v>
          </cell>
          <cell r="B908" t="str">
            <v>Wicked Will 29x2.4</v>
          </cell>
          <cell r="C908" t="str">
            <v>62-622, B/B, ADX</v>
          </cell>
          <cell r="D908" t="str">
            <v>Twinskin, TLR, Perf, HS614</v>
          </cell>
          <cell r="E908">
            <v>34.89</v>
          </cell>
          <cell r="F908">
            <v>64</v>
          </cell>
          <cell r="G908">
            <v>10</v>
          </cell>
          <cell r="H908">
            <v>4026495896993</v>
          </cell>
          <cell r="I908">
            <v>4026495897006</v>
          </cell>
        </row>
        <row r="909">
          <cell r="A909">
            <v>11654288</v>
          </cell>
          <cell r="B909" t="str">
            <v>Wicked Will 29x2.4</v>
          </cell>
          <cell r="C909" t="str">
            <v>62-622, B/B-SK, ADX</v>
          </cell>
          <cell r="D909" t="str">
            <v>Perf, Folding, HS614</v>
          </cell>
          <cell r="E909">
            <v>28.25</v>
          </cell>
          <cell r="F909">
            <v>52</v>
          </cell>
          <cell r="G909">
            <v>10</v>
          </cell>
          <cell r="H909">
            <v>4026495897273</v>
          </cell>
          <cell r="I909">
            <v>4026495897280</v>
          </cell>
        </row>
        <row r="910">
          <cell r="A910">
            <v>11654305</v>
          </cell>
          <cell r="B910" t="str">
            <v>Wicked Will 29x2.4</v>
          </cell>
          <cell r="C910" t="str">
            <v>62-622, B/TS-SK, ADX, SPDGRP</v>
          </cell>
          <cell r="D910" t="str">
            <v>Super Race, TLE, Evo, HS614</v>
          </cell>
          <cell r="E910">
            <v>51.51</v>
          </cell>
          <cell r="F910">
            <v>95</v>
          </cell>
          <cell r="G910">
            <v>10</v>
          </cell>
          <cell r="H910">
            <v>4026495897037</v>
          </cell>
          <cell r="I910">
            <v>4026495897044</v>
          </cell>
        </row>
        <row r="911">
          <cell r="A911">
            <v>11654306</v>
          </cell>
          <cell r="B911" t="str">
            <v>Wicked Will 29x2.4</v>
          </cell>
          <cell r="C911" t="str">
            <v>62-622, B/BRZ-SK, ADX, SPDGRP</v>
          </cell>
          <cell r="D911" t="str">
            <v>Super Ground, TLE, Evo, HS614</v>
          </cell>
          <cell r="E911">
            <v>51.51</v>
          </cell>
          <cell r="F911">
            <v>95</v>
          </cell>
          <cell r="G911">
            <v>10</v>
          </cell>
          <cell r="H911">
            <v>4026495897075</v>
          </cell>
          <cell r="I911">
            <v>4026495897082</v>
          </cell>
        </row>
        <row r="912">
          <cell r="A912">
            <v>11654271</v>
          </cell>
          <cell r="B912" t="str">
            <v>Wicked Will 29x2.6</v>
          </cell>
          <cell r="C912" t="str">
            <v>65-622, B/B-SK, ADX, SPDGRP</v>
          </cell>
          <cell r="D912" t="str">
            <v>Super Ground, TLE, Evo, HS614</v>
          </cell>
          <cell r="E912">
            <v>51.51</v>
          </cell>
          <cell r="F912">
            <v>95</v>
          </cell>
          <cell r="G912">
            <v>10</v>
          </cell>
          <cell r="H912">
            <v>4026495896818</v>
          </cell>
          <cell r="I912">
            <v>4026495896825</v>
          </cell>
        </row>
        <row r="913">
          <cell r="A913">
            <v>11654277</v>
          </cell>
          <cell r="B913" t="str">
            <v>Wicked Will 29x2.6</v>
          </cell>
          <cell r="C913" t="str">
            <v>65-622, B/B-SK, ADX, SPDGRP</v>
          </cell>
          <cell r="D913" t="str">
            <v>Super Trail, TLE, Evo, HS614</v>
          </cell>
          <cell r="E913">
            <v>51.51</v>
          </cell>
          <cell r="F913">
            <v>95</v>
          </cell>
          <cell r="G913">
            <v>10</v>
          </cell>
          <cell r="H913">
            <v>4026495896955</v>
          </cell>
          <cell r="I913">
            <v>4026495896962</v>
          </cell>
        </row>
        <row r="914">
          <cell r="A914">
            <v>11654290</v>
          </cell>
          <cell r="B914" t="str">
            <v>Wicked Will 29x2.6</v>
          </cell>
          <cell r="C914" t="str">
            <v>65-622, B/B-SK, ADX</v>
          </cell>
          <cell r="D914" t="str">
            <v>Perf, Folding, HS614</v>
          </cell>
          <cell r="E914">
            <v>28.25</v>
          </cell>
          <cell r="F914">
            <v>52</v>
          </cell>
          <cell r="G914">
            <v>10</v>
          </cell>
          <cell r="H914">
            <v>4026495901154</v>
          </cell>
          <cell r="I914">
            <v>4026495901161</v>
          </cell>
        </row>
        <row r="915">
          <cell r="A915">
            <v>11100905.01</v>
          </cell>
          <cell r="B915" t="str">
            <v>Winter 16X1.20</v>
          </cell>
          <cell r="C915" t="str">
            <v>30-349, bb+rt, wire bead</v>
          </cell>
          <cell r="D915" t="str">
            <v>K-Guard, WC, 72 studs</v>
          </cell>
          <cell r="E915">
            <v>19.97</v>
          </cell>
          <cell r="F915">
            <v>37</v>
          </cell>
          <cell r="G915">
            <v>25</v>
          </cell>
          <cell r="H915">
            <v>4026495825740</v>
          </cell>
          <cell r="I915">
            <v>4026495825757</v>
          </cell>
        </row>
        <row r="916">
          <cell r="A916">
            <v>11100599.01</v>
          </cell>
          <cell r="B916" t="str">
            <v>Winter 26X1.75</v>
          </cell>
          <cell r="C916" t="str">
            <v>47-559, bb+rt, wire bead</v>
          </cell>
          <cell r="D916" t="str">
            <v>K-Guard, WC, 100 studs</v>
          </cell>
          <cell r="E916">
            <v>26.25</v>
          </cell>
          <cell r="F916">
            <v>49</v>
          </cell>
          <cell r="G916">
            <v>25</v>
          </cell>
          <cell r="H916">
            <v>4026495825825</v>
          </cell>
          <cell r="I916">
            <v>4026495825832</v>
          </cell>
        </row>
        <row r="917">
          <cell r="A917">
            <v>11159239</v>
          </cell>
          <cell r="B917" t="str">
            <v>Winter 27.5X2.00</v>
          </cell>
          <cell r="C917" t="str">
            <v>50-584, bb+rt, wire bead</v>
          </cell>
          <cell r="D917" t="str">
            <v>K-Guard, WC, 208 studs</v>
          </cell>
          <cell r="E917">
            <v>28.92</v>
          </cell>
          <cell r="F917">
            <v>53</v>
          </cell>
          <cell r="G917">
            <v>25</v>
          </cell>
          <cell r="H917">
            <v>4026495889780</v>
          </cell>
          <cell r="I917">
            <v>4026495889797</v>
          </cell>
        </row>
        <row r="918">
          <cell r="A918">
            <v>11100600.01</v>
          </cell>
          <cell r="B918" t="str">
            <v>Winter 700X30C</v>
          </cell>
          <cell r="C918" t="str">
            <v>30-622, bb+rt, wire bead</v>
          </cell>
          <cell r="D918" t="str">
            <v>K-Guard, WC, 118 studs</v>
          </cell>
          <cell r="E918">
            <v>27.48</v>
          </cell>
          <cell r="F918">
            <v>50</v>
          </cell>
          <cell r="G918">
            <v>25</v>
          </cell>
          <cell r="H918">
            <v>4026495825863</v>
          </cell>
          <cell r="I918">
            <v>4026495825870</v>
          </cell>
        </row>
        <row r="919">
          <cell r="A919">
            <v>11100601.01</v>
          </cell>
          <cell r="B919" t="str">
            <v>Winter 700X35C</v>
          </cell>
          <cell r="C919" t="str">
            <v>35-622, bb+rt, wire bead</v>
          </cell>
          <cell r="D919" t="str">
            <v>K-Guard, WC, 120 studs</v>
          </cell>
          <cell r="E919">
            <v>27.68</v>
          </cell>
          <cell r="F919">
            <v>51</v>
          </cell>
          <cell r="G919">
            <v>25</v>
          </cell>
          <cell r="H919">
            <v>4026495825900</v>
          </cell>
          <cell r="I919">
            <v>4026495825917</v>
          </cell>
        </row>
        <row r="920">
          <cell r="A920">
            <v>11100602.01</v>
          </cell>
          <cell r="B920" t="str">
            <v>Winter 700X40C</v>
          </cell>
          <cell r="C920" t="str">
            <v>42-622, bb+rt, wire bead</v>
          </cell>
          <cell r="D920" t="str">
            <v>K-Guard, WC, 120 studs</v>
          </cell>
          <cell r="E920">
            <v>28.31</v>
          </cell>
          <cell r="F920">
            <v>52</v>
          </cell>
          <cell r="G920">
            <v>25</v>
          </cell>
          <cell r="H920">
            <v>4026495825948</v>
          </cell>
          <cell r="I920">
            <v>4026495825955</v>
          </cell>
        </row>
        <row r="921">
          <cell r="A921">
            <v>11600942</v>
          </cell>
          <cell r="B921" t="str">
            <v>X-One Allround 700x33C</v>
          </cell>
          <cell r="C921" t="str">
            <v>33-622 B/B-SK HS467 folding</v>
          </cell>
          <cell r="D921" t="str">
            <v>Evo OSC, TwinSkin Beigewall</v>
          </cell>
          <cell r="E921">
            <v>39</v>
          </cell>
          <cell r="F921">
            <v>72.150000000000006</v>
          </cell>
          <cell r="G921">
            <v>10</v>
          </cell>
          <cell r="H921" t="str">
            <v>4026495798808</v>
          </cell>
          <cell r="I921" t="str">
            <v>4026495798815</v>
          </cell>
        </row>
        <row r="922">
          <cell r="A922">
            <v>11600772</v>
          </cell>
          <cell r="B922" t="str">
            <v>X-One Allround 700x33C</v>
          </cell>
          <cell r="C922" t="str">
            <v>33-622 B/B-SK HS467</v>
          </cell>
          <cell r="D922" t="str">
            <v>Performance, DC, Folding</v>
          </cell>
          <cell r="E922">
            <v>26</v>
          </cell>
          <cell r="F922">
            <v>48.1</v>
          </cell>
          <cell r="G922">
            <v>10</v>
          </cell>
          <cell r="H922" t="str">
            <v>4026495769044</v>
          </cell>
          <cell r="I922" t="str">
            <v>4026495769051</v>
          </cell>
        </row>
        <row r="923">
          <cell r="A923">
            <v>11601006</v>
          </cell>
          <cell r="B923" t="str">
            <v>X-One Allround 700x33C ^</v>
          </cell>
          <cell r="C923" t="str">
            <v>33-622, b/b-sk, folding</v>
          </cell>
          <cell r="D923" t="str">
            <v>MicroSkin,TL Easy,OSC</v>
          </cell>
          <cell r="E923">
            <v>43</v>
          </cell>
          <cell r="F923">
            <v>79.55</v>
          </cell>
          <cell r="G923">
            <v>10</v>
          </cell>
          <cell r="H923">
            <v>4026495813563</v>
          </cell>
          <cell r="I923">
            <v>4026495813570</v>
          </cell>
        </row>
        <row r="924">
          <cell r="A924">
            <v>11654083</v>
          </cell>
          <cell r="B924" t="str">
            <v>X-One Allround 700x33c NEW</v>
          </cell>
          <cell r="C924" t="str">
            <v>33-622 B/CL-SK, Folding</v>
          </cell>
          <cell r="D924" t="str">
            <v>RG, ADX, Perf, TLE, HS467A</v>
          </cell>
          <cell r="E924">
            <v>32</v>
          </cell>
          <cell r="F924">
            <v>59</v>
          </cell>
          <cell r="G924">
            <v>10</v>
          </cell>
          <cell r="H924" t="str">
            <v>4026495869492</v>
          </cell>
          <cell r="I924" t="str">
            <v>4026495869508</v>
          </cell>
        </row>
        <row r="925">
          <cell r="A925">
            <v>11601005.01</v>
          </cell>
          <cell r="B925" t="str">
            <v>X-One Allround 700X35C</v>
          </cell>
          <cell r="C925" t="str">
            <v>35-622, b/b-sk, folding ADX</v>
          </cell>
          <cell r="D925" t="str">
            <v>SuperGround, TLE, HS467</v>
          </cell>
          <cell r="E925">
            <v>46.29</v>
          </cell>
          <cell r="F925">
            <v>85</v>
          </cell>
          <cell r="G925">
            <v>10</v>
          </cell>
          <cell r="H925">
            <v>4026495886666</v>
          </cell>
          <cell r="I925">
            <v>4026495886673</v>
          </cell>
        </row>
        <row r="926">
          <cell r="A926">
            <v>11600922.01</v>
          </cell>
          <cell r="B926" t="str">
            <v>X-One Bite 700X33C</v>
          </cell>
          <cell r="C926" t="str">
            <v>33-622 B/B-SK HS481 ADDIX</v>
          </cell>
          <cell r="D926" t="str">
            <v>SuperGround, TLE</v>
          </cell>
          <cell r="E926">
            <v>46.29</v>
          </cell>
          <cell r="F926">
            <v>85</v>
          </cell>
          <cell r="G926">
            <v>10</v>
          </cell>
          <cell r="H926">
            <v>4026495886765</v>
          </cell>
          <cell r="I926">
            <v>4026495886772</v>
          </cell>
        </row>
        <row r="927">
          <cell r="A927">
            <v>11600922</v>
          </cell>
          <cell r="B927" t="str">
            <v>X-One Bite 700x33C ^</v>
          </cell>
          <cell r="C927" t="str">
            <v>33-622, b/b-sk, folding</v>
          </cell>
          <cell r="D927" t="str">
            <v>MicroSkin, TL-Easy, OSC</v>
          </cell>
          <cell r="E927">
            <v>43</v>
          </cell>
          <cell r="F927">
            <v>79.55</v>
          </cell>
          <cell r="G927">
            <v>10</v>
          </cell>
          <cell r="H927" t="str">
            <v>4026495796002</v>
          </cell>
          <cell r="I927" t="str">
            <v>4026495796019</v>
          </cell>
        </row>
        <row r="928">
          <cell r="A928">
            <v>11600941</v>
          </cell>
          <cell r="B928" t="str">
            <v>X-One Bite 700x33C ^</v>
          </cell>
          <cell r="C928" t="str">
            <v>33-622 B/B-SK HS481</v>
          </cell>
          <cell r="D928" t="str">
            <v>Performance, DC, Folding</v>
          </cell>
          <cell r="E928">
            <v>26</v>
          </cell>
          <cell r="F928">
            <v>48.1</v>
          </cell>
          <cell r="G928">
            <v>10</v>
          </cell>
          <cell r="H928" t="str">
            <v>4026495798341</v>
          </cell>
          <cell r="I928">
            <v>4026495798358</v>
          </cell>
        </row>
        <row r="929">
          <cell r="A929">
            <v>11600956.01</v>
          </cell>
          <cell r="B929" t="str">
            <v>X-One Speed 700X33C</v>
          </cell>
          <cell r="C929" t="str">
            <v>33-622 B/B-SK HS483 EVO</v>
          </cell>
          <cell r="D929" t="str">
            <v>Super Ground, TLE ADX SpGrp</v>
          </cell>
          <cell r="E929">
            <v>46.29</v>
          </cell>
          <cell r="F929">
            <v>85</v>
          </cell>
          <cell r="G929">
            <v>10</v>
          </cell>
          <cell r="H929">
            <v>4026495886802</v>
          </cell>
          <cell r="I929">
            <v>4026495886819</v>
          </cell>
        </row>
        <row r="930">
          <cell r="A930">
            <v>11600957</v>
          </cell>
          <cell r="B930" t="str">
            <v>X-One Speed 700x33C</v>
          </cell>
          <cell r="C930" t="str">
            <v>33-622, b/b-sk, folding</v>
          </cell>
          <cell r="D930" t="str">
            <v>RaceGuard, Dual, Lite</v>
          </cell>
          <cell r="E930">
            <v>26</v>
          </cell>
          <cell r="F930">
            <v>48</v>
          </cell>
          <cell r="G930">
            <v>10</v>
          </cell>
          <cell r="H930">
            <v>4026495804202</v>
          </cell>
          <cell r="I930">
            <v>4026495804219</v>
          </cell>
        </row>
        <row r="931">
          <cell r="A931">
            <v>11600956</v>
          </cell>
          <cell r="B931" t="str">
            <v>X-One Speed 700x33C ^</v>
          </cell>
          <cell r="C931" t="str">
            <v>33-622, b/b-sk, folding</v>
          </cell>
          <cell r="D931" t="str">
            <v>MicroSkin, TL Easy, OSC</v>
          </cell>
          <cell r="E931">
            <v>43</v>
          </cell>
          <cell r="F931">
            <v>79.55</v>
          </cell>
          <cell r="G931">
            <v>10</v>
          </cell>
          <cell r="H931">
            <v>4026495804165</v>
          </cell>
          <cell r="I931">
            <v>4026495804172</v>
          </cell>
        </row>
      </sheetData>
      <sheetData sheetId="2">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row>
        <row r="761">
          <cell r="A761">
            <v>761</v>
          </cell>
        </row>
        <row r="762">
          <cell r="A762">
            <v>762</v>
          </cell>
        </row>
        <row r="763">
          <cell r="A763">
            <v>763</v>
          </cell>
        </row>
        <row r="764">
          <cell r="A764">
            <v>764</v>
          </cell>
        </row>
        <row r="765">
          <cell r="A765">
            <v>765</v>
          </cell>
        </row>
        <row r="766">
          <cell r="A766">
            <v>766</v>
          </cell>
        </row>
        <row r="767">
          <cell r="A767">
            <v>767</v>
          </cell>
        </row>
        <row r="768">
          <cell r="A768">
            <v>768</v>
          </cell>
        </row>
        <row r="769">
          <cell r="A769">
            <v>769</v>
          </cell>
        </row>
        <row r="770">
          <cell r="A770">
            <v>770</v>
          </cell>
        </row>
        <row r="771">
          <cell r="A771">
            <v>771</v>
          </cell>
        </row>
        <row r="772">
          <cell r="A772">
            <v>772</v>
          </cell>
        </row>
        <row r="773">
          <cell r="A773">
            <v>773</v>
          </cell>
        </row>
        <row r="774">
          <cell r="A774">
            <v>774</v>
          </cell>
        </row>
        <row r="775">
          <cell r="A775">
            <v>775</v>
          </cell>
        </row>
        <row r="776">
          <cell r="A776">
            <v>776</v>
          </cell>
        </row>
        <row r="777">
          <cell r="A777">
            <v>777</v>
          </cell>
        </row>
        <row r="778">
          <cell r="A778">
            <v>778</v>
          </cell>
        </row>
        <row r="779">
          <cell r="A779">
            <v>779</v>
          </cell>
        </row>
        <row r="780">
          <cell r="A780">
            <v>780</v>
          </cell>
        </row>
        <row r="781">
          <cell r="A781">
            <v>781</v>
          </cell>
        </row>
        <row r="782">
          <cell r="A782">
            <v>782</v>
          </cell>
        </row>
        <row r="783">
          <cell r="A783">
            <v>783</v>
          </cell>
        </row>
        <row r="784">
          <cell r="A784">
            <v>784</v>
          </cell>
        </row>
        <row r="785">
          <cell r="A785">
            <v>785</v>
          </cell>
        </row>
        <row r="786">
          <cell r="A786">
            <v>786</v>
          </cell>
        </row>
        <row r="787">
          <cell r="A787">
            <v>787</v>
          </cell>
        </row>
        <row r="788">
          <cell r="A788">
            <v>788</v>
          </cell>
        </row>
        <row r="789">
          <cell r="A789">
            <v>789</v>
          </cell>
        </row>
        <row r="790">
          <cell r="A790">
            <v>790</v>
          </cell>
        </row>
        <row r="791">
          <cell r="A791">
            <v>791</v>
          </cell>
        </row>
        <row r="792">
          <cell r="A792">
            <v>792</v>
          </cell>
        </row>
        <row r="793">
          <cell r="A793">
            <v>793</v>
          </cell>
        </row>
        <row r="794">
          <cell r="A794">
            <v>794</v>
          </cell>
        </row>
        <row r="795">
          <cell r="A795">
            <v>795</v>
          </cell>
        </row>
        <row r="796">
          <cell r="A796">
            <v>796</v>
          </cell>
        </row>
        <row r="797">
          <cell r="A797">
            <v>797</v>
          </cell>
        </row>
        <row r="798">
          <cell r="A798">
            <v>798</v>
          </cell>
        </row>
        <row r="799">
          <cell r="A799">
            <v>799</v>
          </cell>
        </row>
        <row r="800">
          <cell r="A800">
            <v>800</v>
          </cell>
        </row>
        <row r="801">
          <cell r="A801">
            <v>801</v>
          </cell>
        </row>
        <row r="802">
          <cell r="A802">
            <v>802</v>
          </cell>
        </row>
        <row r="803">
          <cell r="A803">
            <v>803</v>
          </cell>
        </row>
        <row r="804">
          <cell r="A804">
            <v>804</v>
          </cell>
        </row>
        <row r="805">
          <cell r="A805">
            <v>805</v>
          </cell>
        </row>
        <row r="806">
          <cell r="A806">
            <v>806</v>
          </cell>
        </row>
        <row r="807">
          <cell r="A807">
            <v>807</v>
          </cell>
        </row>
        <row r="808">
          <cell r="A808">
            <v>808</v>
          </cell>
        </row>
        <row r="809">
          <cell r="A809">
            <v>809</v>
          </cell>
        </row>
        <row r="810">
          <cell r="A810">
            <v>810</v>
          </cell>
        </row>
        <row r="811">
          <cell r="A811">
            <v>811</v>
          </cell>
        </row>
        <row r="812">
          <cell r="A812">
            <v>812</v>
          </cell>
        </row>
        <row r="813">
          <cell r="A813">
            <v>813</v>
          </cell>
        </row>
        <row r="814">
          <cell r="A814">
            <v>814</v>
          </cell>
        </row>
        <row r="815">
          <cell r="A815">
            <v>815</v>
          </cell>
        </row>
        <row r="816">
          <cell r="A816">
            <v>816</v>
          </cell>
        </row>
        <row r="817">
          <cell r="A817">
            <v>817</v>
          </cell>
        </row>
        <row r="818">
          <cell r="A818">
            <v>818</v>
          </cell>
        </row>
        <row r="819">
          <cell r="A819">
            <v>819</v>
          </cell>
        </row>
        <row r="820">
          <cell r="A820">
            <v>820</v>
          </cell>
        </row>
        <row r="821">
          <cell r="A821">
            <v>821</v>
          </cell>
        </row>
        <row r="822">
          <cell r="A822">
            <v>822</v>
          </cell>
        </row>
        <row r="823">
          <cell r="A823">
            <v>823</v>
          </cell>
        </row>
        <row r="824">
          <cell r="A824">
            <v>824</v>
          </cell>
        </row>
        <row r="825">
          <cell r="A825">
            <v>825</v>
          </cell>
        </row>
        <row r="826">
          <cell r="A826">
            <v>826</v>
          </cell>
        </row>
        <row r="827">
          <cell r="A827">
            <v>827</v>
          </cell>
        </row>
        <row r="828">
          <cell r="A828">
            <v>828</v>
          </cell>
        </row>
        <row r="829">
          <cell r="A829">
            <v>829</v>
          </cell>
        </row>
        <row r="830">
          <cell r="A830">
            <v>830</v>
          </cell>
        </row>
        <row r="831">
          <cell r="A831">
            <v>831</v>
          </cell>
        </row>
        <row r="832">
          <cell r="A832">
            <v>832</v>
          </cell>
        </row>
        <row r="833">
          <cell r="A833">
            <v>833</v>
          </cell>
        </row>
        <row r="834">
          <cell r="A834">
            <v>834</v>
          </cell>
        </row>
        <row r="835">
          <cell r="A835">
            <v>835</v>
          </cell>
        </row>
        <row r="836">
          <cell r="A836">
            <v>836</v>
          </cell>
        </row>
        <row r="837">
          <cell r="A837">
            <v>837</v>
          </cell>
        </row>
        <row r="838">
          <cell r="A838">
            <v>838</v>
          </cell>
        </row>
        <row r="839">
          <cell r="A839">
            <v>839</v>
          </cell>
        </row>
        <row r="840">
          <cell r="A840">
            <v>840</v>
          </cell>
        </row>
        <row r="841">
          <cell r="A841">
            <v>841</v>
          </cell>
        </row>
        <row r="842">
          <cell r="A842">
            <v>842</v>
          </cell>
        </row>
        <row r="843">
          <cell r="A843">
            <v>843</v>
          </cell>
        </row>
        <row r="844">
          <cell r="A844">
            <v>844</v>
          </cell>
        </row>
        <row r="845">
          <cell r="A845">
            <v>845</v>
          </cell>
        </row>
        <row r="846">
          <cell r="A846">
            <v>846</v>
          </cell>
        </row>
        <row r="847">
          <cell r="A847">
            <v>847</v>
          </cell>
        </row>
        <row r="848">
          <cell r="A848">
            <v>848</v>
          </cell>
        </row>
        <row r="849">
          <cell r="A849">
            <v>849</v>
          </cell>
        </row>
        <row r="850">
          <cell r="A850">
            <v>850</v>
          </cell>
        </row>
        <row r="851">
          <cell r="A851">
            <v>851</v>
          </cell>
        </row>
        <row r="852">
          <cell r="A852">
            <v>852</v>
          </cell>
        </row>
        <row r="853">
          <cell r="A853">
            <v>853</v>
          </cell>
        </row>
        <row r="854">
          <cell r="A854">
            <v>854</v>
          </cell>
        </row>
        <row r="855">
          <cell r="A855">
            <v>855</v>
          </cell>
        </row>
        <row r="856">
          <cell r="A856">
            <v>856</v>
          </cell>
        </row>
        <row r="857">
          <cell r="A857">
            <v>857</v>
          </cell>
        </row>
        <row r="858">
          <cell r="A858">
            <v>858</v>
          </cell>
        </row>
        <row r="859">
          <cell r="A859">
            <v>859</v>
          </cell>
        </row>
        <row r="860">
          <cell r="A860">
            <v>860</v>
          </cell>
        </row>
        <row r="861">
          <cell r="A861">
            <v>861</v>
          </cell>
        </row>
        <row r="862">
          <cell r="A862">
            <v>862</v>
          </cell>
        </row>
        <row r="863">
          <cell r="A863">
            <v>863</v>
          </cell>
        </row>
        <row r="864">
          <cell r="A864">
            <v>864</v>
          </cell>
        </row>
        <row r="865">
          <cell r="A865">
            <v>865</v>
          </cell>
        </row>
        <row r="866">
          <cell r="A866">
            <v>866</v>
          </cell>
        </row>
        <row r="867">
          <cell r="A867">
            <v>867</v>
          </cell>
        </row>
        <row r="868">
          <cell r="A868">
            <v>868</v>
          </cell>
        </row>
        <row r="869">
          <cell r="A869">
            <v>869</v>
          </cell>
        </row>
        <row r="870">
          <cell r="A870">
            <v>870</v>
          </cell>
        </row>
        <row r="871">
          <cell r="A871">
            <v>871</v>
          </cell>
        </row>
        <row r="872">
          <cell r="A872">
            <v>872</v>
          </cell>
        </row>
        <row r="873">
          <cell r="A873">
            <v>873</v>
          </cell>
        </row>
        <row r="874">
          <cell r="A874">
            <v>874</v>
          </cell>
        </row>
        <row r="875">
          <cell r="A875">
            <v>875</v>
          </cell>
        </row>
        <row r="876">
          <cell r="A876">
            <v>876</v>
          </cell>
        </row>
        <row r="877">
          <cell r="A877">
            <v>877</v>
          </cell>
        </row>
        <row r="878">
          <cell r="A878">
            <v>878</v>
          </cell>
        </row>
        <row r="879">
          <cell r="A879">
            <v>879</v>
          </cell>
        </row>
        <row r="880">
          <cell r="A880">
            <v>880</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row>
        <row r="891">
          <cell r="A891">
            <v>891</v>
          </cell>
        </row>
        <row r="892">
          <cell r="A892">
            <v>892</v>
          </cell>
        </row>
        <row r="893">
          <cell r="A893">
            <v>893</v>
          </cell>
        </row>
        <row r="894">
          <cell r="A894">
            <v>894</v>
          </cell>
        </row>
        <row r="895">
          <cell r="A895">
            <v>895</v>
          </cell>
        </row>
        <row r="896">
          <cell r="A896">
            <v>896</v>
          </cell>
        </row>
        <row r="897">
          <cell r="A897">
            <v>897</v>
          </cell>
        </row>
        <row r="898">
          <cell r="A898">
            <v>898</v>
          </cell>
        </row>
        <row r="899">
          <cell r="A899">
            <v>899</v>
          </cell>
        </row>
        <row r="900">
          <cell r="A900">
            <v>900</v>
          </cell>
        </row>
        <row r="901">
          <cell r="A901">
            <v>901</v>
          </cell>
        </row>
        <row r="902">
          <cell r="A902">
            <v>902</v>
          </cell>
        </row>
        <row r="903">
          <cell r="A903">
            <v>903</v>
          </cell>
        </row>
        <row r="904">
          <cell r="A904">
            <v>904</v>
          </cell>
        </row>
        <row r="905">
          <cell r="A905">
            <v>905</v>
          </cell>
        </row>
        <row r="906">
          <cell r="A906">
            <v>906</v>
          </cell>
        </row>
        <row r="907">
          <cell r="A907">
            <v>907</v>
          </cell>
        </row>
        <row r="908">
          <cell r="A908">
            <v>908</v>
          </cell>
        </row>
        <row r="909">
          <cell r="A909">
            <v>909</v>
          </cell>
        </row>
        <row r="910">
          <cell r="A910">
            <v>910</v>
          </cell>
        </row>
        <row r="911">
          <cell r="A911">
            <v>911</v>
          </cell>
        </row>
        <row r="912">
          <cell r="A912">
            <v>912</v>
          </cell>
        </row>
        <row r="913">
          <cell r="A913">
            <v>913</v>
          </cell>
        </row>
        <row r="914">
          <cell r="A914">
            <v>914</v>
          </cell>
        </row>
        <row r="915">
          <cell r="A915">
            <v>915</v>
          </cell>
        </row>
        <row r="916">
          <cell r="A916">
            <v>916</v>
          </cell>
        </row>
        <row r="917">
          <cell r="A917">
            <v>917</v>
          </cell>
        </row>
        <row r="918">
          <cell r="A918">
            <v>918</v>
          </cell>
        </row>
        <row r="919">
          <cell r="A919">
            <v>919</v>
          </cell>
        </row>
        <row r="920">
          <cell r="A920">
            <v>920</v>
          </cell>
        </row>
        <row r="921">
          <cell r="A921">
            <v>921</v>
          </cell>
        </row>
        <row r="922">
          <cell r="A922">
            <v>922</v>
          </cell>
        </row>
        <row r="923">
          <cell r="A923">
            <v>923</v>
          </cell>
        </row>
        <row r="924">
          <cell r="A924">
            <v>924</v>
          </cell>
        </row>
        <row r="925">
          <cell r="A925">
            <v>925</v>
          </cell>
        </row>
        <row r="926">
          <cell r="A926">
            <v>926</v>
          </cell>
        </row>
        <row r="927">
          <cell r="A927">
            <v>927</v>
          </cell>
        </row>
        <row r="928">
          <cell r="A928">
            <v>928</v>
          </cell>
        </row>
        <row r="929">
          <cell r="A929">
            <v>929</v>
          </cell>
        </row>
        <row r="930">
          <cell r="A930">
            <v>930</v>
          </cell>
        </row>
        <row r="931">
          <cell r="A931">
            <v>931</v>
          </cell>
        </row>
        <row r="932">
          <cell r="A932">
            <v>932</v>
          </cell>
        </row>
        <row r="933">
          <cell r="A933">
            <v>933</v>
          </cell>
        </row>
        <row r="934">
          <cell r="A934">
            <v>934</v>
          </cell>
        </row>
        <row r="935">
          <cell r="A935">
            <v>935</v>
          </cell>
        </row>
        <row r="936">
          <cell r="A936">
            <v>936</v>
          </cell>
        </row>
        <row r="937">
          <cell r="A937">
            <v>937</v>
          </cell>
        </row>
        <row r="938">
          <cell r="A938">
            <v>938</v>
          </cell>
        </row>
        <row r="939">
          <cell r="A939">
            <v>939</v>
          </cell>
        </row>
        <row r="940">
          <cell r="A940">
            <v>940</v>
          </cell>
        </row>
        <row r="941">
          <cell r="A941">
            <v>941</v>
          </cell>
        </row>
        <row r="942">
          <cell r="A942">
            <v>942</v>
          </cell>
        </row>
        <row r="943">
          <cell r="A943">
            <v>943</v>
          </cell>
        </row>
        <row r="944">
          <cell r="A944">
            <v>944</v>
          </cell>
        </row>
        <row r="945">
          <cell r="A945">
            <v>945</v>
          </cell>
        </row>
        <row r="946">
          <cell r="A946">
            <v>946</v>
          </cell>
        </row>
        <row r="947">
          <cell r="A947">
            <v>947</v>
          </cell>
        </row>
        <row r="948">
          <cell r="A948">
            <v>948</v>
          </cell>
        </row>
        <row r="949">
          <cell r="A949">
            <v>949</v>
          </cell>
        </row>
        <row r="950">
          <cell r="A950">
            <v>950</v>
          </cell>
        </row>
        <row r="951">
          <cell r="A951">
            <v>951</v>
          </cell>
        </row>
        <row r="952">
          <cell r="A952">
            <v>952</v>
          </cell>
        </row>
        <row r="953">
          <cell r="A953">
            <v>953</v>
          </cell>
        </row>
        <row r="954">
          <cell r="A954">
            <v>954</v>
          </cell>
        </row>
        <row r="955">
          <cell r="A955">
            <v>955</v>
          </cell>
        </row>
        <row r="956">
          <cell r="A956">
            <v>956</v>
          </cell>
        </row>
        <row r="957">
          <cell r="A957">
            <v>957</v>
          </cell>
        </row>
        <row r="958">
          <cell r="A958">
            <v>958</v>
          </cell>
        </row>
        <row r="959">
          <cell r="A959">
            <v>959</v>
          </cell>
        </row>
        <row r="960">
          <cell r="A960">
            <v>960</v>
          </cell>
        </row>
        <row r="961">
          <cell r="A961">
            <v>961</v>
          </cell>
        </row>
        <row r="962">
          <cell r="A962">
            <v>962</v>
          </cell>
        </row>
        <row r="963">
          <cell r="A963">
            <v>963</v>
          </cell>
        </row>
        <row r="964">
          <cell r="A964">
            <v>964</v>
          </cell>
        </row>
        <row r="965">
          <cell r="A965">
            <v>965</v>
          </cell>
        </row>
        <row r="966">
          <cell r="A966">
            <v>966</v>
          </cell>
        </row>
        <row r="967">
          <cell r="A967">
            <v>967</v>
          </cell>
        </row>
        <row r="968">
          <cell r="A968">
            <v>968</v>
          </cell>
        </row>
        <row r="969">
          <cell r="A969">
            <v>969</v>
          </cell>
        </row>
        <row r="970">
          <cell r="A970">
            <v>970</v>
          </cell>
        </row>
        <row r="971">
          <cell r="A971">
            <v>971</v>
          </cell>
        </row>
        <row r="972">
          <cell r="A972">
            <v>972</v>
          </cell>
        </row>
        <row r="973">
          <cell r="A973">
            <v>973</v>
          </cell>
        </row>
        <row r="974">
          <cell r="A974">
            <v>974</v>
          </cell>
        </row>
        <row r="975">
          <cell r="A975">
            <v>975</v>
          </cell>
        </row>
        <row r="976">
          <cell r="A976">
            <v>976</v>
          </cell>
        </row>
        <row r="977">
          <cell r="A977">
            <v>977</v>
          </cell>
        </row>
        <row r="978">
          <cell r="A978">
            <v>978</v>
          </cell>
        </row>
        <row r="979">
          <cell r="A979">
            <v>979</v>
          </cell>
        </row>
        <row r="980">
          <cell r="A980">
            <v>980</v>
          </cell>
        </row>
        <row r="981">
          <cell r="A981">
            <v>981</v>
          </cell>
        </row>
        <row r="982">
          <cell r="A982">
            <v>982</v>
          </cell>
        </row>
        <row r="983">
          <cell r="A983">
            <v>983</v>
          </cell>
        </row>
        <row r="984">
          <cell r="A984">
            <v>984</v>
          </cell>
        </row>
        <row r="985">
          <cell r="A985">
            <v>985</v>
          </cell>
        </row>
        <row r="986">
          <cell r="A986">
            <v>986</v>
          </cell>
        </row>
        <row r="987">
          <cell r="A987">
            <v>987</v>
          </cell>
        </row>
        <row r="988">
          <cell r="A988">
            <v>988</v>
          </cell>
        </row>
        <row r="989">
          <cell r="A989">
            <v>989</v>
          </cell>
        </row>
        <row r="990">
          <cell r="A990">
            <v>990</v>
          </cell>
        </row>
        <row r="991">
          <cell r="A991">
            <v>991</v>
          </cell>
        </row>
        <row r="992">
          <cell r="A992">
            <v>992</v>
          </cell>
        </row>
        <row r="993">
          <cell r="A993">
            <v>993</v>
          </cell>
        </row>
        <row r="994">
          <cell r="A994">
            <v>994</v>
          </cell>
        </row>
        <row r="995">
          <cell r="A995">
            <v>995</v>
          </cell>
        </row>
        <row r="996">
          <cell r="A996">
            <v>996</v>
          </cell>
        </row>
        <row r="997">
          <cell r="A997">
            <v>997</v>
          </cell>
        </row>
        <row r="998">
          <cell r="A998">
            <v>998</v>
          </cell>
        </row>
        <row r="999">
          <cell r="A999">
            <v>999</v>
          </cell>
        </row>
        <row r="1000">
          <cell r="A1000">
            <v>1000</v>
          </cell>
        </row>
        <row r="1001">
          <cell r="A1001">
            <v>1001</v>
          </cell>
        </row>
        <row r="1002">
          <cell r="A1002">
            <v>1002</v>
          </cell>
        </row>
        <row r="1003">
          <cell r="A1003">
            <v>1003</v>
          </cell>
        </row>
        <row r="1004">
          <cell r="A1004">
            <v>1004</v>
          </cell>
        </row>
        <row r="1005">
          <cell r="A1005">
            <v>1005</v>
          </cell>
        </row>
        <row r="1006">
          <cell r="A1006">
            <v>1006</v>
          </cell>
        </row>
        <row r="1007">
          <cell r="A1007">
            <v>1007</v>
          </cell>
        </row>
        <row r="1008">
          <cell r="A1008">
            <v>1008</v>
          </cell>
        </row>
        <row r="1009">
          <cell r="A1009">
            <v>1009</v>
          </cell>
        </row>
        <row r="1010">
          <cell r="A1010">
            <v>1010</v>
          </cell>
        </row>
        <row r="1011">
          <cell r="A1011">
            <v>1011</v>
          </cell>
        </row>
        <row r="1012">
          <cell r="A1012">
            <v>1012</v>
          </cell>
        </row>
        <row r="1013">
          <cell r="A1013">
            <v>1013</v>
          </cell>
        </row>
        <row r="1014">
          <cell r="A1014">
            <v>1014</v>
          </cell>
        </row>
        <row r="1015">
          <cell r="A1015">
            <v>1015</v>
          </cell>
        </row>
        <row r="1016">
          <cell r="A1016">
            <v>1016</v>
          </cell>
        </row>
        <row r="1017">
          <cell r="A1017">
            <v>1017</v>
          </cell>
        </row>
        <row r="1018">
          <cell r="A1018">
            <v>1018</v>
          </cell>
        </row>
        <row r="1019">
          <cell r="A1019">
            <v>1019</v>
          </cell>
        </row>
        <row r="1020">
          <cell r="A1020">
            <v>1020</v>
          </cell>
        </row>
        <row r="1021">
          <cell r="A1021">
            <v>1021</v>
          </cell>
        </row>
        <row r="1022">
          <cell r="A1022">
            <v>1022</v>
          </cell>
        </row>
        <row r="1023">
          <cell r="A1023">
            <v>1023</v>
          </cell>
        </row>
        <row r="1024">
          <cell r="A1024">
            <v>1024</v>
          </cell>
        </row>
        <row r="1025">
          <cell r="A1025">
            <v>1025</v>
          </cell>
        </row>
        <row r="1026">
          <cell r="A1026">
            <v>1026</v>
          </cell>
        </row>
        <row r="1027">
          <cell r="A1027">
            <v>1027</v>
          </cell>
        </row>
        <row r="1028">
          <cell r="A1028">
            <v>1028</v>
          </cell>
        </row>
        <row r="1029">
          <cell r="A1029">
            <v>1029</v>
          </cell>
        </row>
        <row r="1030">
          <cell r="A1030">
            <v>1030</v>
          </cell>
        </row>
        <row r="1031">
          <cell r="A1031">
            <v>1031</v>
          </cell>
        </row>
        <row r="1032">
          <cell r="A1032">
            <v>1032</v>
          </cell>
        </row>
        <row r="1033">
          <cell r="A1033">
            <v>1033</v>
          </cell>
        </row>
        <row r="1034">
          <cell r="A1034">
            <v>1034</v>
          </cell>
        </row>
        <row r="1035">
          <cell r="A1035">
            <v>1035</v>
          </cell>
        </row>
        <row r="1036">
          <cell r="A1036">
            <v>1036</v>
          </cell>
        </row>
        <row r="1037">
          <cell r="A1037">
            <v>1037</v>
          </cell>
        </row>
        <row r="1038">
          <cell r="A1038">
            <v>1038</v>
          </cell>
        </row>
        <row r="1039">
          <cell r="A1039">
            <v>1039</v>
          </cell>
        </row>
        <row r="1040">
          <cell r="A1040">
            <v>1040</v>
          </cell>
        </row>
        <row r="1041">
          <cell r="A1041">
            <v>1041</v>
          </cell>
        </row>
        <row r="1042">
          <cell r="A1042">
            <v>1042</v>
          </cell>
        </row>
        <row r="1043">
          <cell r="A1043">
            <v>1043</v>
          </cell>
        </row>
        <row r="1044">
          <cell r="A1044">
            <v>1044</v>
          </cell>
        </row>
        <row r="1045">
          <cell r="A1045">
            <v>1045</v>
          </cell>
        </row>
        <row r="1046">
          <cell r="A1046">
            <v>1046</v>
          </cell>
        </row>
        <row r="1047">
          <cell r="A1047">
            <v>1047</v>
          </cell>
        </row>
        <row r="1048">
          <cell r="A1048">
            <v>1048</v>
          </cell>
        </row>
        <row r="1049">
          <cell r="A1049">
            <v>1049</v>
          </cell>
        </row>
        <row r="1050">
          <cell r="A1050">
            <v>1050</v>
          </cell>
        </row>
        <row r="1051">
          <cell r="A1051">
            <v>1051</v>
          </cell>
        </row>
        <row r="1052">
          <cell r="A1052">
            <v>1052</v>
          </cell>
        </row>
        <row r="1053">
          <cell r="A1053">
            <v>1053</v>
          </cell>
        </row>
        <row r="1054">
          <cell r="A1054">
            <v>1054</v>
          </cell>
        </row>
        <row r="1055">
          <cell r="A1055">
            <v>1055</v>
          </cell>
        </row>
        <row r="1056">
          <cell r="A1056">
            <v>1056</v>
          </cell>
        </row>
        <row r="1057">
          <cell r="A1057">
            <v>1057</v>
          </cell>
        </row>
        <row r="1058">
          <cell r="A1058">
            <v>1058</v>
          </cell>
        </row>
        <row r="1059">
          <cell r="A1059">
            <v>1059</v>
          </cell>
        </row>
        <row r="1060">
          <cell r="A1060">
            <v>1060</v>
          </cell>
        </row>
        <row r="1061">
          <cell r="A1061">
            <v>1061</v>
          </cell>
        </row>
        <row r="1062">
          <cell r="A1062">
            <v>1062</v>
          </cell>
        </row>
        <row r="1063">
          <cell r="A1063">
            <v>1063</v>
          </cell>
        </row>
        <row r="1064">
          <cell r="A1064">
            <v>1064</v>
          </cell>
        </row>
        <row r="1065">
          <cell r="A1065">
            <v>1065</v>
          </cell>
        </row>
        <row r="1066">
          <cell r="A1066">
            <v>1066</v>
          </cell>
        </row>
        <row r="1067">
          <cell r="A1067">
            <v>1067</v>
          </cell>
        </row>
        <row r="1068">
          <cell r="A1068">
            <v>1068</v>
          </cell>
        </row>
        <row r="1069">
          <cell r="A1069">
            <v>1069</v>
          </cell>
        </row>
        <row r="1070">
          <cell r="A1070">
            <v>1070</v>
          </cell>
        </row>
        <row r="1071">
          <cell r="A1071">
            <v>1071</v>
          </cell>
        </row>
        <row r="1072">
          <cell r="A1072">
            <v>1072</v>
          </cell>
        </row>
        <row r="1073">
          <cell r="A1073">
            <v>1073</v>
          </cell>
        </row>
        <row r="1074">
          <cell r="A1074">
            <v>1074</v>
          </cell>
        </row>
        <row r="1075">
          <cell r="A1075">
            <v>1075</v>
          </cell>
        </row>
        <row r="1076">
          <cell r="A1076">
            <v>1076</v>
          </cell>
        </row>
        <row r="1077">
          <cell r="A1077">
            <v>1077</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row>
        <row r="1185">
          <cell r="A1185">
            <v>1185</v>
          </cell>
        </row>
        <row r="1186">
          <cell r="A1186">
            <v>1186</v>
          </cell>
        </row>
        <row r="1187">
          <cell r="A1187">
            <v>1187</v>
          </cell>
        </row>
        <row r="1188">
          <cell r="A1188">
            <v>1188</v>
          </cell>
        </row>
        <row r="1189">
          <cell r="A1189">
            <v>1189</v>
          </cell>
        </row>
        <row r="1190">
          <cell r="A1190">
            <v>1190</v>
          </cell>
        </row>
        <row r="1191">
          <cell r="A1191">
            <v>1191</v>
          </cell>
        </row>
        <row r="1192">
          <cell r="A1192">
            <v>1192</v>
          </cell>
        </row>
        <row r="1193">
          <cell r="A1193">
            <v>1193</v>
          </cell>
        </row>
        <row r="1194">
          <cell r="A1194">
            <v>1194</v>
          </cell>
        </row>
        <row r="1195">
          <cell r="A1195">
            <v>1195</v>
          </cell>
        </row>
        <row r="1196">
          <cell r="A1196">
            <v>1196</v>
          </cell>
        </row>
        <row r="1197">
          <cell r="A1197">
            <v>1197</v>
          </cell>
        </row>
        <row r="1198">
          <cell r="A1198">
            <v>1198</v>
          </cell>
        </row>
        <row r="1199">
          <cell r="A1199">
            <v>1199</v>
          </cell>
        </row>
        <row r="1200">
          <cell r="A1200">
            <v>1200</v>
          </cell>
        </row>
        <row r="1201">
          <cell r="A1201">
            <v>1201</v>
          </cell>
        </row>
        <row r="1202">
          <cell r="A1202">
            <v>1202</v>
          </cell>
        </row>
        <row r="1203">
          <cell r="A1203">
            <v>1203</v>
          </cell>
        </row>
        <row r="1204">
          <cell r="A1204">
            <v>1204</v>
          </cell>
        </row>
        <row r="1205">
          <cell r="A1205">
            <v>1205</v>
          </cell>
        </row>
        <row r="1206">
          <cell r="A1206">
            <v>1206</v>
          </cell>
        </row>
        <row r="1207">
          <cell r="A1207">
            <v>1207</v>
          </cell>
        </row>
        <row r="1208">
          <cell r="A1208">
            <v>1208</v>
          </cell>
        </row>
        <row r="1209">
          <cell r="A1209">
            <v>1209</v>
          </cell>
        </row>
        <row r="1210">
          <cell r="A1210">
            <v>1210</v>
          </cell>
        </row>
        <row r="1211">
          <cell r="A1211">
            <v>1211</v>
          </cell>
        </row>
        <row r="1212">
          <cell r="A1212">
            <v>1212</v>
          </cell>
        </row>
        <row r="1213">
          <cell r="A1213">
            <v>1213</v>
          </cell>
        </row>
        <row r="1214">
          <cell r="A1214">
            <v>1214</v>
          </cell>
        </row>
        <row r="1215">
          <cell r="A1215">
            <v>1215</v>
          </cell>
        </row>
        <row r="1216">
          <cell r="A1216">
            <v>1216</v>
          </cell>
        </row>
        <row r="1217">
          <cell r="A1217">
            <v>1217</v>
          </cell>
        </row>
        <row r="1218">
          <cell r="A1218">
            <v>1218</v>
          </cell>
        </row>
        <row r="1219">
          <cell r="A1219">
            <v>1219</v>
          </cell>
        </row>
        <row r="1220">
          <cell r="A1220">
            <v>1220</v>
          </cell>
        </row>
        <row r="1221">
          <cell r="A1221">
            <v>1221</v>
          </cell>
        </row>
        <row r="1222">
          <cell r="A1222">
            <v>1222</v>
          </cell>
        </row>
        <row r="1223">
          <cell r="A1223">
            <v>1223</v>
          </cell>
        </row>
        <row r="1224">
          <cell r="A1224">
            <v>1224</v>
          </cell>
        </row>
        <row r="1225">
          <cell r="A1225">
            <v>1225</v>
          </cell>
        </row>
        <row r="1226">
          <cell r="A1226">
            <v>1226</v>
          </cell>
        </row>
        <row r="1227">
          <cell r="A1227">
            <v>1227</v>
          </cell>
        </row>
        <row r="1228">
          <cell r="A1228">
            <v>1228</v>
          </cell>
        </row>
        <row r="1229">
          <cell r="A1229">
            <v>1229</v>
          </cell>
        </row>
        <row r="1230">
          <cell r="A1230">
            <v>1230</v>
          </cell>
        </row>
        <row r="1231">
          <cell r="A1231">
            <v>1231</v>
          </cell>
        </row>
        <row r="1232">
          <cell r="A1232">
            <v>1232</v>
          </cell>
        </row>
        <row r="1233">
          <cell r="A1233">
            <v>1233</v>
          </cell>
        </row>
        <row r="1234">
          <cell r="A1234">
            <v>1234</v>
          </cell>
        </row>
        <row r="1235">
          <cell r="A1235">
            <v>1235</v>
          </cell>
        </row>
        <row r="1236">
          <cell r="A1236">
            <v>1236</v>
          </cell>
        </row>
        <row r="1237">
          <cell r="A1237">
            <v>1237</v>
          </cell>
        </row>
        <row r="1238">
          <cell r="A1238">
            <v>1238</v>
          </cell>
        </row>
        <row r="1239">
          <cell r="A1239">
            <v>1239</v>
          </cell>
        </row>
        <row r="1240">
          <cell r="A1240">
            <v>1240</v>
          </cell>
        </row>
        <row r="1241">
          <cell r="A1241">
            <v>1241</v>
          </cell>
        </row>
        <row r="1242">
          <cell r="A1242">
            <v>1242</v>
          </cell>
        </row>
        <row r="1243">
          <cell r="A1243">
            <v>1243</v>
          </cell>
        </row>
        <row r="1244">
          <cell r="A1244">
            <v>1244</v>
          </cell>
        </row>
        <row r="1245">
          <cell r="A1245">
            <v>1245</v>
          </cell>
        </row>
        <row r="1246">
          <cell r="A1246">
            <v>1246</v>
          </cell>
        </row>
        <row r="1247">
          <cell r="A1247">
            <v>1247</v>
          </cell>
        </row>
        <row r="1248">
          <cell r="A1248">
            <v>1248</v>
          </cell>
        </row>
        <row r="1249">
          <cell r="A1249">
            <v>1249</v>
          </cell>
        </row>
        <row r="1250">
          <cell r="A1250">
            <v>1250</v>
          </cell>
        </row>
        <row r="1251">
          <cell r="A1251">
            <v>1251</v>
          </cell>
        </row>
        <row r="1252">
          <cell r="A1252">
            <v>1252</v>
          </cell>
        </row>
        <row r="1253">
          <cell r="A1253">
            <v>1253</v>
          </cell>
        </row>
        <row r="1254">
          <cell r="A1254">
            <v>1254</v>
          </cell>
        </row>
        <row r="1255">
          <cell r="A1255">
            <v>1255</v>
          </cell>
        </row>
        <row r="1256">
          <cell r="A1256">
            <v>1256</v>
          </cell>
        </row>
        <row r="1257">
          <cell r="A1257">
            <v>1257</v>
          </cell>
        </row>
        <row r="1258">
          <cell r="A1258">
            <v>1258</v>
          </cell>
        </row>
        <row r="1259">
          <cell r="A1259">
            <v>1259</v>
          </cell>
        </row>
        <row r="1260">
          <cell r="A1260">
            <v>1260</v>
          </cell>
        </row>
        <row r="1261">
          <cell r="A1261">
            <v>1261</v>
          </cell>
        </row>
        <row r="1262">
          <cell r="A1262">
            <v>1262</v>
          </cell>
        </row>
        <row r="1263">
          <cell r="A1263">
            <v>1263</v>
          </cell>
        </row>
        <row r="1264">
          <cell r="A1264">
            <v>1264</v>
          </cell>
        </row>
        <row r="1265">
          <cell r="A1265">
            <v>1265</v>
          </cell>
        </row>
        <row r="1266">
          <cell r="A1266">
            <v>1266</v>
          </cell>
        </row>
        <row r="1267">
          <cell r="A1267">
            <v>1267</v>
          </cell>
        </row>
        <row r="1268">
          <cell r="A1268">
            <v>1268</v>
          </cell>
        </row>
        <row r="1269">
          <cell r="A1269">
            <v>1269</v>
          </cell>
        </row>
        <row r="1270">
          <cell r="A1270">
            <v>1270</v>
          </cell>
        </row>
        <row r="1271">
          <cell r="A1271">
            <v>1271</v>
          </cell>
        </row>
        <row r="1272">
          <cell r="A1272">
            <v>1272</v>
          </cell>
        </row>
        <row r="1273">
          <cell r="A1273">
            <v>1273</v>
          </cell>
        </row>
        <row r="1274">
          <cell r="A1274">
            <v>1274</v>
          </cell>
        </row>
        <row r="1275">
          <cell r="A1275">
            <v>1275</v>
          </cell>
        </row>
        <row r="1276">
          <cell r="A1276">
            <v>1276</v>
          </cell>
        </row>
        <row r="1277">
          <cell r="A1277">
            <v>1277</v>
          </cell>
        </row>
        <row r="1278">
          <cell r="A1278">
            <v>1278</v>
          </cell>
        </row>
        <row r="1279">
          <cell r="A1279">
            <v>1279</v>
          </cell>
        </row>
        <row r="1280">
          <cell r="A1280">
            <v>1280</v>
          </cell>
        </row>
        <row r="1281">
          <cell r="A1281">
            <v>1281</v>
          </cell>
        </row>
        <row r="1282">
          <cell r="A1282">
            <v>1282</v>
          </cell>
        </row>
        <row r="1283">
          <cell r="A1283">
            <v>1283</v>
          </cell>
        </row>
        <row r="1284">
          <cell r="A1284">
            <v>1284</v>
          </cell>
        </row>
        <row r="1285">
          <cell r="A1285">
            <v>1285</v>
          </cell>
        </row>
        <row r="1286">
          <cell r="A1286">
            <v>1286</v>
          </cell>
        </row>
        <row r="1287">
          <cell r="A1287">
            <v>1287</v>
          </cell>
        </row>
        <row r="1288">
          <cell r="A1288">
            <v>1288</v>
          </cell>
        </row>
        <row r="1289">
          <cell r="A1289">
            <v>1289</v>
          </cell>
        </row>
        <row r="1290">
          <cell r="A1290">
            <v>1290</v>
          </cell>
        </row>
        <row r="1291">
          <cell r="A1291">
            <v>1291</v>
          </cell>
        </row>
        <row r="1292">
          <cell r="A1292">
            <v>1292</v>
          </cell>
        </row>
        <row r="1293">
          <cell r="A1293">
            <v>1293</v>
          </cell>
        </row>
        <row r="1294">
          <cell r="A1294">
            <v>1294</v>
          </cell>
        </row>
        <row r="1295">
          <cell r="A1295">
            <v>1295</v>
          </cell>
        </row>
        <row r="1296">
          <cell r="A1296">
            <v>1296</v>
          </cell>
        </row>
        <row r="1297">
          <cell r="A1297">
            <v>1297</v>
          </cell>
        </row>
        <row r="1298">
          <cell r="A1298">
            <v>1298</v>
          </cell>
        </row>
        <row r="1299">
          <cell r="A1299">
            <v>1299</v>
          </cell>
        </row>
        <row r="1300">
          <cell r="A1300">
            <v>1300</v>
          </cell>
        </row>
        <row r="1301">
          <cell r="A1301">
            <v>1301</v>
          </cell>
        </row>
        <row r="1302">
          <cell r="A1302">
            <v>1302</v>
          </cell>
        </row>
        <row r="1303">
          <cell r="A1303">
            <v>1303</v>
          </cell>
        </row>
        <row r="1304">
          <cell r="A1304">
            <v>1304</v>
          </cell>
        </row>
        <row r="1305">
          <cell r="A1305">
            <v>1305</v>
          </cell>
        </row>
        <row r="1306">
          <cell r="A1306">
            <v>1306</v>
          </cell>
        </row>
        <row r="1307">
          <cell r="A1307">
            <v>1307</v>
          </cell>
        </row>
        <row r="1308">
          <cell r="A1308">
            <v>1308</v>
          </cell>
        </row>
        <row r="1309">
          <cell r="A1309">
            <v>1309</v>
          </cell>
        </row>
        <row r="1310">
          <cell r="A1310">
            <v>1310</v>
          </cell>
        </row>
        <row r="1311">
          <cell r="A1311">
            <v>1311</v>
          </cell>
        </row>
        <row r="1312">
          <cell r="A1312">
            <v>1312</v>
          </cell>
        </row>
        <row r="1313">
          <cell r="A1313">
            <v>1313</v>
          </cell>
        </row>
        <row r="1314">
          <cell r="A1314">
            <v>1314</v>
          </cell>
        </row>
        <row r="1315">
          <cell r="A1315">
            <v>1315</v>
          </cell>
        </row>
        <row r="1316">
          <cell r="A1316">
            <v>1316</v>
          </cell>
        </row>
        <row r="1317">
          <cell r="A1317">
            <v>1317</v>
          </cell>
        </row>
        <row r="1318">
          <cell r="A1318">
            <v>1318</v>
          </cell>
        </row>
        <row r="1319">
          <cell r="A1319">
            <v>1319</v>
          </cell>
        </row>
        <row r="1320">
          <cell r="A1320">
            <v>1320</v>
          </cell>
        </row>
        <row r="1321">
          <cell r="A1321">
            <v>1321</v>
          </cell>
        </row>
        <row r="1322">
          <cell r="A1322">
            <v>1322</v>
          </cell>
        </row>
        <row r="1323">
          <cell r="A1323">
            <v>1323</v>
          </cell>
        </row>
        <row r="1324">
          <cell r="A1324">
            <v>1324</v>
          </cell>
        </row>
        <row r="1325">
          <cell r="A1325">
            <v>1325</v>
          </cell>
        </row>
        <row r="1326">
          <cell r="A1326">
            <v>1326</v>
          </cell>
        </row>
        <row r="1327">
          <cell r="A1327">
            <v>1327</v>
          </cell>
        </row>
        <row r="1328">
          <cell r="A1328">
            <v>1328</v>
          </cell>
        </row>
        <row r="1329">
          <cell r="A1329">
            <v>1329</v>
          </cell>
        </row>
        <row r="1330">
          <cell r="A1330">
            <v>1330</v>
          </cell>
        </row>
        <row r="1331">
          <cell r="A1331">
            <v>1331</v>
          </cell>
        </row>
        <row r="1332">
          <cell r="A1332">
            <v>1332</v>
          </cell>
        </row>
        <row r="1333">
          <cell r="A1333">
            <v>1333</v>
          </cell>
        </row>
        <row r="1334">
          <cell r="A1334">
            <v>1334</v>
          </cell>
        </row>
        <row r="1335">
          <cell r="A1335">
            <v>1335</v>
          </cell>
        </row>
        <row r="1336">
          <cell r="A1336">
            <v>1336</v>
          </cell>
        </row>
        <row r="1337">
          <cell r="A1337">
            <v>1337</v>
          </cell>
        </row>
        <row r="1338">
          <cell r="A1338">
            <v>1338</v>
          </cell>
        </row>
        <row r="1339">
          <cell r="A1339">
            <v>1339</v>
          </cell>
        </row>
        <row r="1340">
          <cell r="A1340">
            <v>1340</v>
          </cell>
        </row>
        <row r="1341">
          <cell r="A1341">
            <v>1341</v>
          </cell>
        </row>
        <row r="1342">
          <cell r="A1342">
            <v>1342</v>
          </cell>
        </row>
        <row r="1343">
          <cell r="A1343">
            <v>1343</v>
          </cell>
        </row>
        <row r="1344">
          <cell r="A1344">
            <v>1344</v>
          </cell>
        </row>
        <row r="1345">
          <cell r="A1345">
            <v>1345</v>
          </cell>
        </row>
        <row r="1346">
          <cell r="A1346">
            <v>1346</v>
          </cell>
        </row>
        <row r="1347">
          <cell r="A1347">
            <v>1347</v>
          </cell>
        </row>
        <row r="1348">
          <cell r="A1348">
            <v>1348</v>
          </cell>
        </row>
        <row r="1349">
          <cell r="A1349">
            <v>1349</v>
          </cell>
        </row>
        <row r="1350">
          <cell r="A1350">
            <v>1350</v>
          </cell>
        </row>
        <row r="1351">
          <cell r="A1351">
            <v>1351</v>
          </cell>
        </row>
        <row r="1352">
          <cell r="A1352">
            <v>1352</v>
          </cell>
        </row>
        <row r="1353">
          <cell r="A1353">
            <v>1353</v>
          </cell>
        </row>
        <row r="1354">
          <cell r="A1354">
            <v>1354</v>
          </cell>
        </row>
        <row r="1355">
          <cell r="A1355">
            <v>1355</v>
          </cell>
        </row>
        <row r="1356">
          <cell r="A1356">
            <v>1356</v>
          </cell>
        </row>
        <row r="1357">
          <cell r="A1357">
            <v>1357</v>
          </cell>
        </row>
        <row r="1358">
          <cell r="A1358">
            <v>1358</v>
          </cell>
        </row>
        <row r="1359">
          <cell r="A1359">
            <v>1359</v>
          </cell>
        </row>
        <row r="1360">
          <cell r="A1360">
            <v>1360</v>
          </cell>
        </row>
        <row r="1361">
          <cell r="A1361">
            <v>1361</v>
          </cell>
        </row>
        <row r="1362">
          <cell r="A1362">
            <v>1362</v>
          </cell>
        </row>
        <row r="1363">
          <cell r="A1363">
            <v>1363</v>
          </cell>
        </row>
        <row r="1364">
          <cell r="A1364">
            <v>1364</v>
          </cell>
        </row>
        <row r="1365">
          <cell r="A1365">
            <v>1365</v>
          </cell>
        </row>
        <row r="1366">
          <cell r="A1366">
            <v>1366</v>
          </cell>
        </row>
        <row r="1367">
          <cell r="A1367">
            <v>1367</v>
          </cell>
        </row>
        <row r="1368">
          <cell r="A1368">
            <v>1368</v>
          </cell>
        </row>
        <row r="1369">
          <cell r="A1369">
            <v>1369</v>
          </cell>
        </row>
        <row r="1370">
          <cell r="A1370">
            <v>1370</v>
          </cell>
        </row>
        <row r="1371">
          <cell r="A1371">
            <v>1371</v>
          </cell>
        </row>
        <row r="1372">
          <cell r="A1372">
            <v>1372</v>
          </cell>
        </row>
        <row r="1373">
          <cell r="A1373">
            <v>1373</v>
          </cell>
        </row>
        <row r="1374">
          <cell r="A1374">
            <v>1374</v>
          </cell>
        </row>
        <row r="1375">
          <cell r="A1375">
            <v>1375</v>
          </cell>
        </row>
        <row r="1376">
          <cell r="A1376">
            <v>1376</v>
          </cell>
        </row>
        <row r="1377">
          <cell r="A1377">
            <v>1377</v>
          </cell>
        </row>
        <row r="1378">
          <cell r="A1378">
            <v>1378</v>
          </cell>
        </row>
        <row r="1379">
          <cell r="A1379">
            <v>1379</v>
          </cell>
        </row>
        <row r="1380">
          <cell r="A1380">
            <v>1380</v>
          </cell>
        </row>
        <row r="1381">
          <cell r="A1381">
            <v>1381</v>
          </cell>
        </row>
        <row r="1382">
          <cell r="A1382">
            <v>1382</v>
          </cell>
        </row>
        <row r="1383">
          <cell r="A1383">
            <v>1383</v>
          </cell>
        </row>
        <row r="1384">
          <cell r="A1384">
            <v>1384</v>
          </cell>
        </row>
        <row r="1385">
          <cell r="A1385">
            <v>1385</v>
          </cell>
        </row>
        <row r="1386">
          <cell r="A1386">
            <v>1386</v>
          </cell>
        </row>
        <row r="1387">
          <cell r="A1387">
            <v>1387</v>
          </cell>
        </row>
        <row r="1388">
          <cell r="A1388">
            <v>1388</v>
          </cell>
        </row>
        <row r="1389">
          <cell r="A1389">
            <v>1389</v>
          </cell>
        </row>
        <row r="1390">
          <cell r="A1390">
            <v>1390</v>
          </cell>
        </row>
        <row r="1391">
          <cell r="A1391">
            <v>1391</v>
          </cell>
        </row>
        <row r="1392">
          <cell r="A1392">
            <v>1392</v>
          </cell>
        </row>
        <row r="1393">
          <cell r="A1393">
            <v>1393</v>
          </cell>
        </row>
        <row r="1394">
          <cell r="A1394">
            <v>1394</v>
          </cell>
        </row>
        <row r="1395">
          <cell r="A1395">
            <v>1395</v>
          </cell>
        </row>
        <row r="1396">
          <cell r="A1396">
            <v>1396</v>
          </cell>
        </row>
        <row r="1397">
          <cell r="A1397">
            <v>1397</v>
          </cell>
        </row>
        <row r="1398">
          <cell r="A1398">
            <v>1398</v>
          </cell>
        </row>
        <row r="1399">
          <cell r="A1399">
            <v>1399</v>
          </cell>
        </row>
        <row r="1400">
          <cell r="A1400">
            <v>1400</v>
          </cell>
        </row>
        <row r="1401">
          <cell r="A1401">
            <v>1401</v>
          </cell>
        </row>
        <row r="1402">
          <cell r="A1402">
            <v>1402</v>
          </cell>
        </row>
        <row r="1403">
          <cell r="A1403">
            <v>1403</v>
          </cell>
        </row>
        <row r="1404">
          <cell r="A1404">
            <v>1404</v>
          </cell>
        </row>
        <row r="1405">
          <cell r="A1405">
            <v>1405</v>
          </cell>
        </row>
        <row r="1406">
          <cell r="A1406">
            <v>1406</v>
          </cell>
        </row>
        <row r="1407">
          <cell r="A1407">
            <v>1407</v>
          </cell>
        </row>
        <row r="1408">
          <cell r="A1408">
            <v>1408</v>
          </cell>
        </row>
        <row r="1409">
          <cell r="A1409">
            <v>1409</v>
          </cell>
        </row>
        <row r="1410">
          <cell r="A1410">
            <v>1410</v>
          </cell>
        </row>
        <row r="1411">
          <cell r="A1411">
            <v>1411</v>
          </cell>
        </row>
        <row r="1412">
          <cell r="A1412">
            <v>1412</v>
          </cell>
        </row>
        <row r="1413">
          <cell r="A1413">
            <v>1413</v>
          </cell>
        </row>
        <row r="1414">
          <cell r="A1414">
            <v>1414</v>
          </cell>
        </row>
        <row r="1415">
          <cell r="A1415">
            <v>1415</v>
          </cell>
        </row>
        <row r="1416">
          <cell r="A1416">
            <v>1416</v>
          </cell>
        </row>
        <row r="1417">
          <cell r="A1417">
            <v>1417</v>
          </cell>
        </row>
        <row r="1418">
          <cell r="A1418">
            <v>1418</v>
          </cell>
        </row>
        <row r="1419">
          <cell r="A1419">
            <v>1419</v>
          </cell>
        </row>
        <row r="1420">
          <cell r="A1420">
            <v>1420</v>
          </cell>
        </row>
        <row r="1421">
          <cell r="A1421">
            <v>1421</v>
          </cell>
        </row>
        <row r="1422">
          <cell r="A1422">
            <v>1422</v>
          </cell>
        </row>
        <row r="1423">
          <cell r="A1423">
            <v>1423</v>
          </cell>
        </row>
        <row r="1424">
          <cell r="A1424">
            <v>1424</v>
          </cell>
        </row>
        <row r="1425">
          <cell r="A1425">
            <v>1425</v>
          </cell>
        </row>
        <row r="1426">
          <cell r="A1426">
            <v>1426</v>
          </cell>
        </row>
        <row r="1427">
          <cell r="A1427">
            <v>1427</v>
          </cell>
        </row>
        <row r="1428">
          <cell r="A1428">
            <v>1428</v>
          </cell>
        </row>
        <row r="1429">
          <cell r="A1429">
            <v>1429</v>
          </cell>
        </row>
        <row r="1430">
          <cell r="A1430">
            <v>1430</v>
          </cell>
        </row>
        <row r="1431">
          <cell r="A1431">
            <v>1431</v>
          </cell>
        </row>
        <row r="1432">
          <cell r="A1432">
            <v>1432</v>
          </cell>
        </row>
        <row r="1433">
          <cell r="A1433">
            <v>1433</v>
          </cell>
        </row>
        <row r="1434">
          <cell r="A1434">
            <v>1434</v>
          </cell>
        </row>
        <row r="1435">
          <cell r="A1435">
            <v>1435</v>
          </cell>
        </row>
        <row r="1436">
          <cell r="A1436">
            <v>1436</v>
          </cell>
        </row>
        <row r="1437">
          <cell r="A1437">
            <v>1437</v>
          </cell>
        </row>
        <row r="1438">
          <cell r="A1438">
            <v>1438</v>
          </cell>
        </row>
        <row r="1439">
          <cell r="A1439">
            <v>1439</v>
          </cell>
        </row>
        <row r="1440">
          <cell r="A1440">
            <v>1440</v>
          </cell>
        </row>
        <row r="1441">
          <cell r="A1441">
            <v>1441</v>
          </cell>
        </row>
        <row r="1442">
          <cell r="A1442">
            <v>1442</v>
          </cell>
        </row>
        <row r="1443">
          <cell r="A1443">
            <v>1443</v>
          </cell>
        </row>
        <row r="1444">
          <cell r="A1444">
            <v>1444</v>
          </cell>
        </row>
        <row r="1445">
          <cell r="A1445">
            <v>1445</v>
          </cell>
        </row>
        <row r="1446">
          <cell r="A1446">
            <v>1446</v>
          </cell>
        </row>
        <row r="1447">
          <cell r="A1447">
            <v>1447</v>
          </cell>
        </row>
        <row r="1448">
          <cell r="A1448">
            <v>1448</v>
          </cell>
        </row>
        <row r="1449">
          <cell r="A1449">
            <v>1449</v>
          </cell>
        </row>
        <row r="1450">
          <cell r="A1450">
            <v>1450</v>
          </cell>
        </row>
        <row r="1451">
          <cell r="A1451">
            <v>1451</v>
          </cell>
        </row>
        <row r="1452">
          <cell r="A1452">
            <v>1452</v>
          </cell>
        </row>
        <row r="1453">
          <cell r="A1453">
            <v>1453</v>
          </cell>
        </row>
        <row r="1454">
          <cell r="A1454">
            <v>1454</v>
          </cell>
        </row>
        <row r="1455">
          <cell r="A1455">
            <v>1455</v>
          </cell>
        </row>
        <row r="1456">
          <cell r="A1456">
            <v>1456</v>
          </cell>
        </row>
        <row r="1457">
          <cell r="A1457">
            <v>1457</v>
          </cell>
        </row>
        <row r="1458">
          <cell r="A1458">
            <v>1458</v>
          </cell>
        </row>
        <row r="1459">
          <cell r="A1459">
            <v>1459</v>
          </cell>
        </row>
        <row r="1460">
          <cell r="A1460">
            <v>1460</v>
          </cell>
        </row>
        <row r="1461">
          <cell r="A1461">
            <v>1461</v>
          </cell>
        </row>
        <row r="1462">
          <cell r="A1462">
            <v>1462</v>
          </cell>
        </row>
        <row r="1463">
          <cell r="A1463">
            <v>1463</v>
          </cell>
        </row>
        <row r="1464">
          <cell r="A1464">
            <v>1464</v>
          </cell>
        </row>
        <row r="1465">
          <cell r="A1465">
            <v>1465</v>
          </cell>
        </row>
        <row r="1466">
          <cell r="A1466">
            <v>1466</v>
          </cell>
        </row>
        <row r="1467">
          <cell r="A1467">
            <v>1467</v>
          </cell>
        </row>
        <row r="1468">
          <cell r="A1468">
            <v>1468</v>
          </cell>
        </row>
        <row r="1469">
          <cell r="A1469">
            <v>1469</v>
          </cell>
        </row>
        <row r="1470">
          <cell r="A1470">
            <v>1470</v>
          </cell>
        </row>
        <row r="1471">
          <cell r="A1471">
            <v>1471</v>
          </cell>
        </row>
        <row r="1472">
          <cell r="A1472">
            <v>1472</v>
          </cell>
        </row>
        <row r="1473">
          <cell r="A1473">
            <v>1473</v>
          </cell>
        </row>
        <row r="1474">
          <cell r="A1474">
            <v>1474</v>
          </cell>
        </row>
        <row r="1475">
          <cell r="A1475">
            <v>1475</v>
          </cell>
        </row>
        <row r="1476">
          <cell r="A1476">
            <v>1476</v>
          </cell>
        </row>
        <row r="1477">
          <cell r="A1477">
            <v>1477</v>
          </cell>
        </row>
        <row r="1478">
          <cell r="A1478">
            <v>1478</v>
          </cell>
        </row>
        <row r="1479">
          <cell r="A1479">
            <v>1479</v>
          </cell>
        </row>
        <row r="1480">
          <cell r="A1480">
            <v>1480</v>
          </cell>
        </row>
        <row r="1481">
          <cell r="A1481">
            <v>1481</v>
          </cell>
        </row>
        <row r="1482">
          <cell r="A1482">
            <v>1482</v>
          </cell>
        </row>
        <row r="1483">
          <cell r="A1483">
            <v>1483</v>
          </cell>
        </row>
        <row r="1484">
          <cell r="A1484">
            <v>1484</v>
          </cell>
        </row>
        <row r="1485">
          <cell r="A1485">
            <v>1485</v>
          </cell>
        </row>
        <row r="1486">
          <cell r="A1486">
            <v>1486</v>
          </cell>
        </row>
        <row r="1487">
          <cell r="A1487">
            <v>1487</v>
          </cell>
        </row>
        <row r="1488">
          <cell r="A1488">
            <v>1488</v>
          </cell>
        </row>
        <row r="1489">
          <cell r="A1489">
            <v>1489</v>
          </cell>
        </row>
        <row r="1490">
          <cell r="A1490">
            <v>1490</v>
          </cell>
        </row>
        <row r="1491">
          <cell r="A1491">
            <v>1491</v>
          </cell>
        </row>
        <row r="1492">
          <cell r="A1492">
            <v>1492</v>
          </cell>
        </row>
        <row r="1493">
          <cell r="A1493">
            <v>1493</v>
          </cell>
        </row>
        <row r="1494">
          <cell r="A1494">
            <v>1494</v>
          </cell>
        </row>
        <row r="1495">
          <cell r="A1495">
            <v>1495</v>
          </cell>
        </row>
        <row r="1496">
          <cell r="A1496">
            <v>1496</v>
          </cell>
        </row>
        <row r="1497">
          <cell r="A1497">
            <v>1497</v>
          </cell>
        </row>
        <row r="1498">
          <cell r="A1498">
            <v>1498</v>
          </cell>
        </row>
        <row r="1499">
          <cell r="A1499">
            <v>1499</v>
          </cell>
        </row>
        <row r="1500">
          <cell r="A1500">
            <v>1500</v>
          </cell>
        </row>
        <row r="1501">
          <cell r="A1501">
            <v>1501</v>
          </cell>
        </row>
        <row r="1502">
          <cell r="A1502">
            <v>1502</v>
          </cell>
        </row>
        <row r="1503">
          <cell r="A1503">
            <v>1503</v>
          </cell>
        </row>
        <row r="1504">
          <cell r="A1504">
            <v>1504</v>
          </cell>
        </row>
        <row r="1505">
          <cell r="A1505">
            <v>1505</v>
          </cell>
        </row>
        <row r="1506">
          <cell r="A1506">
            <v>1506</v>
          </cell>
        </row>
        <row r="1507">
          <cell r="A1507">
            <v>1507</v>
          </cell>
        </row>
        <row r="1508">
          <cell r="A1508">
            <v>1508</v>
          </cell>
        </row>
        <row r="1509">
          <cell r="A1509">
            <v>1509</v>
          </cell>
        </row>
        <row r="1510">
          <cell r="A1510">
            <v>1510</v>
          </cell>
        </row>
        <row r="1511">
          <cell r="A1511">
            <v>1511</v>
          </cell>
        </row>
        <row r="1512">
          <cell r="A1512">
            <v>1512</v>
          </cell>
        </row>
        <row r="1513">
          <cell r="A1513">
            <v>1513</v>
          </cell>
        </row>
        <row r="1514">
          <cell r="A1514">
            <v>1514</v>
          </cell>
        </row>
        <row r="1515">
          <cell r="A1515">
            <v>1515</v>
          </cell>
        </row>
        <row r="1516">
          <cell r="A1516">
            <v>1516</v>
          </cell>
        </row>
        <row r="1517">
          <cell r="A1517">
            <v>1517</v>
          </cell>
        </row>
        <row r="1518">
          <cell r="A1518">
            <v>1518</v>
          </cell>
        </row>
        <row r="1519">
          <cell r="A1519">
            <v>1519</v>
          </cell>
        </row>
        <row r="1520">
          <cell r="A1520">
            <v>1520</v>
          </cell>
        </row>
        <row r="1521">
          <cell r="A1521">
            <v>1521</v>
          </cell>
        </row>
        <row r="1522">
          <cell r="A1522">
            <v>1522</v>
          </cell>
        </row>
        <row r="1523">
          <cell r="A1523">
            <v>1523</v>
          </cell>
        </row>
        <row r="1524">
          <cell r="A1524">
            <v>1524</v>
          </cell>
        </row>
        <row r="1525">
          <cell r="A1525">
            <v>1525</v>
          </cell>
        </row>
        <row r="1526">
          <cell r="A1526">
            <v>1526</v>
          </cell>
        </row>
        <row r="1527">
          <cell r="A1527">
            <v>1527</v>
          </cell>
        </row>
        <row r="1528">
          <cell r="A1528">
            <v>1528</v>
          </cell>
        </row>
        <row r="1529">
          <cell r="A1529">
            <v>1529</v>
          </cell>
        </row>
        <row r="1530">
          <cell r="A1530">
            <v>1530</v>
          </cell>
        </row>
        <row r="1531">
          <cell r="A1531">
            <v>1531</v>
          </cell>
        </row>
        <row r="1532">
          <cell r="A1532">
            <v>1532</v>
          </cell>
        </row>
        <row r="1533">
          <cell r="A1533">
            <v>1533</v>
          </cell>
        </row>
        <row r="1534">
          <cell r="A1534">
            <v>1534</v>
          </cell>
        </row>
        <row r="1535">
          <cell r="A1535">
            <v>1535</v>
          </cell>
        </row>
        <row r="1536">
          <cell r="A1536">
            <v>1536</v>
          </cell>
        </row>
        <row r="1537">
          <cell r="A1537">
            <v>1537</v>
          </cell>
        </row>
        <row r="1538">
          <cell r="A1538">
            <v>1538</v>
          </cell>
        </row>
        <row r="1539">
          <cell r="A1539">
            <v>1539</v>
          </cell>
        </row>
        <row r="1540">
          <cell r="A1540">
            <v>1540</v>
          </cell>
        </row>
        <row r="1541">
          <cell r="A1541">
            <v>1541</v>
          </cell>
        </row>
        <row r="1542">
          <cell r="A1542">
            <v>1542</v>
          </cell>
        </row>
        <row r="1543">
          <cell r="A1543">
            <v>1543</v>
          </cell>
        </row>
        <row r="1544">
          <cell r="A1544">
            <v>1544</v>
          </cell>
        </row>
        <row r="1545">
          <cell r="A1545">
            <v>1545</v>
          </cell>
        </row>
        <row r="1546">
          <cell r="A1546">
            <v>1546</v>
          </cell>
        </row>
        <row r="1547">
          <cell r="A1547">
            <v>1547</v>
          </cell>
        </row>
        <row r="1548">
          <cell r="A1548">
            <v>1548</v>
          </cell>
        </row>
        <row r="1549">
          <cell r="A1549">
            <v>1549</v>
          </cell>
        </row>
        <row r="1550">
          <cell r="A1550">
            <v>1550</v>
          </cell>
        </row>
        <row r="1551">
          <cell r="A1551">
            <v>1551</v>
          </cell>
        </row>
        <row r="1552">
          <cell r="A1552">
            <v>1552</v>
          </cell>
        </row>
        <row r="1553">
          <cell r="A1553">
            <v>1553</v>
          </cell>
        </row>
        <row r="1554">
          <cell r="A1554">
            <v>1554</v>
          </cell>
        </row>
        <row r="1555">
          <cell r="A1555">
            <v>1555</v>
          </cell>
        </row>
        <row r="1556">
          <cell r="A1556">
            <v>1556</v>
          </cell>
        </row>
        <row r="1557">
          <cell r="A1557">
            <v>1557</v>
          </cell>
        </row>
        <row r="1558">
          <cell r="A1558">
            <v>1558</v>
          </cell>
        </row>
        <row r="1559">
          <cell r="A1559">
            <v>1559</v>
          </cell>
        </row>
        <row r="1560">
          <cell r="A1560">
            <v>1560</v>
          </cell>
        </row>
        <row r="1561">
          <cell r="A1561">
            <v>1561</v>
          </cell>
        </row>
        <row r="1562">
          <cell r="A1562">
            <v>1562</v>
          </cell>
        </row>
        <row r="1563">
          <cell r="A1563">
            <v>1563</v>
          </cell>
        </row>
        <row r="1564">
          <cell r="A1564">
            <v>1564</v>
          </cell>
        </row>
        <row r="1565">
          <cell r="A1565">
            <v>1565</v>
          </cell>
        </row>
        <row r="1566">
          <cell r="A1566">
            <v>1566</v>
          </cell>
        </row>
        <row r="1567">
          <cell r="A1567">
            <v>1567</v>
          </cell>
        </row>
        <row r="1568">
          <cell r="A1568">
            <v>1568</v>
          </cell>
        </row>
        <row r="1569">
          <cell r="A1569">
            <v>1569</v>
          </cell>
        </row>
        <row r="1570">
          <cell r="A1570">
            <v>1570</v>
          </cell>
        </row>
        <row r="1571">
          <cell r="A1571">
            <v>1571</v>
          </cell>
        </row>
        <row r="1572">
          <cell r="A1572">
            <v>1572</v>
          </cell>
        </row>
        <row r="1573">
          <cell r="A1573">
            <v>1573</v>
          </cell>
        </row>
        <row r="1574">
          <cell r="A1574">
            <v>1574</v>
          </cell>
        </row>
        <row r="1575">
          <cell r="A1575">
            <v>1575</v>
          </cell>
        </row>
        <row r="1576">
          <cell r="A1576">
            <v>1576</v>
          </cell>
        </row>
        <row r="1577">
          <cell r="A1577">
            <v>1577</v>
          </cell>
        </row>
        <row r="1578">
          <cell r="A1578">
            <v>1578</v>
          </cell>
        </row>
        <row r="1579">
          <cell r="A1579">
            <v>1579</v>
          </cell>
        </row>
        <row r="1580">
          <cell r="A1580">
            <v>1580</v>
          </cell>
        </row>
        <row r="1581">
          <cell r="A1581">
            <v>1581</v>
          </cell>
        </row>
        <row r="1582">
          <cell r="A1582">
            <v>1582</v>
          </cell>
        </row>
        <row r="1583">
          <cell r="A1583">
            <v>1583</v>
          </cell>
        </row>
        <row r="1584">
          <cell r="A1584">
            <v>1584</v>
          </cell>
        </row>
        <row r="1585">
          <cell r="A1585">
            <v>1585</v>
          </cell>
        </row>
        <row r="1586">
          <cell r="A1586">
            <v>1586</v>
          </cell>
        </row>
        <row r="1587">
          <cell r="A1587">
            <v>1587</v>
          </cell>
        </row>
        <row r="1588">
          <cell r="A1588">
            <v>1588</v>
          </cell>
        </row>
        <row r="1589">
          <cell r="A1589">
            <v>1589</v>
          </cell>
        </row>
        <row r="1590">
          <cell r="A1590">
            <v>1590</v>
          </cell>
        </row>
        <row r="1591">
          <cell r="A1591">
            <v>1591</v>
          </cell>
        </row>
        <row r="1592">
          <cell r="A1592">
            <v>1592</v>
          </cell>
        </row>
        <row r="1593">
          <cell r="A1593">
            <v>1593</v>
          </cell>
        </row>
        <row r="1594">
          <cell r="A1594">
            <v>1594</v>
          </cell>
        </row>
        <row r="1595">
          <cell r="A1595">
            <v>1595</v>
          </cell>
        </row>
        <row r="1596">
          <cell r="A1596">
            <v>1596</v>
          </cell>
        </row>
        <row r="1597">
          <cell r="A1597">
            <v>1597</v>
          </cell>
        </row>
        <row r="1598">
          <cell r="A1598">
            <v>1598</v>
          </cell>
        </row>
        <row r="1599">
          <cell r="A1599">
            <v>1599</v>
          </cell>
        </row>
        <row r="1600">
          <cell r="A1600">
            <v>1600</v>
          </cell>
        </row>
        <row r="1601">
          <cell r="A1601">
            <v>1601</v>
          </cell>
        </row>
        <row r="1602">
          <cell r="A1602">
            <v>1602</v>
          </cell>
        </row>
        <row r="1603">
          <cell r="A1603">
            <v>1603</v>
          </cell>
        </row>
        <row r="1604">
          <cell r="A1604">
            <v>1604</v>
          </cell>
        </row>
        <row r="1605">
          <cell r="A1605">
            <v>1605</v>
          </cell>
        </row>
        <row r="1606">
          <cell r="A1606">
            <v>1606</v>
          </cell>
        </row>
        <row r="1607">
          <cell r="A1607">
            <v>1607</v>
          </cell>
        </row>
        <row r="1608">
          <cell r="A1608">
            <v>1608</v>
          </cell>
        </row>
        <row r="1609">
          <cell r="A1609">
            <v>1609</v>
          </cell>
        </row>
        <row r="1610">
          <cell r="A1610">
            <v>1610</v>
          </cell>
        </row>
        <row r="1611">
          <cell r="A1611">
            <v>1611</v>
          </cell>
        </row>
        <row r="1612">
          <cell r="A1612">
            <v>1612</v>
          </cell>
        </row>
        <row r="1613">
          <cell r="A1613">
            <v>1613</v>
          </cell>
        </row>
        <row r="1614">
          <cell r="A1614">
            <v>1614</v>
          </cell>
        </row>
        <row r="1615">
          <cell r="A1615">
            <v>1615</v>
          </cell>
        </row>
        <row r="1616">
          <cell r="A1616">
            <v>1616</v>
          </cell>
        </row>
        <row r="1617">
          <cell r="A1617">
            <v>1617</v>
          </cell>
        </row>
        <row r="1618">
          <cell r="A1618">
            <v>1618</v>
          </cell>
        </row>
        <row r="1619">
          <cell r="A1619">
            <v>1619</v>
          </cell>
        </row>
        <row r="1620">
          <cell r="A1620">
            <v>1620</v>
          </cell>
        </row>
        <row r="1621">
          <cell r="A1621">
            <v>1621</v>
          </cell>
        </row>
        <row r="1622">
          <cell r="A1622">
            <v>1622</v>
          </cell>
        </row>
        <row r="1623">
          <cell r="A1623">
            <v>1623</v>
          </cell>
        </row>
        <row r="1624">
          <cell r="A1624">
            <v>1624</v>
          </cell>
        </row>
        <row r="1625">
          <cell r="A1625">
            <v>1625</v>
          </cell>
        </row>
        <row r="1626">
          <cell r="A1626">
            <v>1626</v>
          </cell>
        </row>
        <row r="1627">
          <cell r="A1627">
            <v>1627</v>
          </cell>
        </row>
        <row r="1628">
          <cell r="A1628">
            <v>1628</v>
          </cell>
        </row>
        <row r="1629">
          <cell r="A1629">
            <v>1629</v>
          </cell>
        </row>
        <row r="1630">
          <cell r="A1630">
            <v>1630</v>
          </cell>
        </row>
        <row r="1631">
          <cell r="A1631">
            <v>1631</v>
          </cell>
        </row>
        <row r="1632">
          <cell r="A1632">
            <v>1632</v>
          </cell>
        </row>
        <row r="1633">
          <cell r="A1633">
            <v>1633</v>
          </cell>
        </row>
        <row r="1634">
          <cell r="A1634">
            <v>1634</v>
          </cell>
        </row>
        <row r="1635">
          <cell r="A1635">
            <v>1635</v>
          </cell>
        </row>
        <row r="1636">
          <cell r="A1636">
            <v>1636</v>
          </cell>
        </row>
        <row r="1637">
          <cell r="A1637">
            <v>1637</v>
          </cell>
        </row>
        <row r="1638">
          <cell r="A1638">
            <v>1638</v>
          </cell>
        </row>
        <row r="1639">
          <cell r="A1639">
            <v>1639</v>
          </cell>
        </row>
        <row r="1640">
          <cell r="A1640">
            <v>1640</v>
          </cell>
        </row>
        <row r="1641">
          <cell r="A1641">
            <v>1641</v>
          </cell>
        </row>
        <row r="1642">
          <cell r="A1642">
            <v>1642</v>
          </cell>
        </row>
        <row r="1643">
          <cell r="A1643">
            <v>1643</v>
          </cell>
        </row>
        <row r="1644">
          <cell r="A1644">
            <v>1644</v>
          </cell>
        </row>
        <row r="1645">
          <cell r="A1645">
            <v>1645</v>
          </cell>
        </row>
        <row r="1646">
          <cell r="A1646">
            <v>1646</v>
          </cell>
        </row>
        <row r="1647">
          <cell r="A1647">
            <v>1647</v>
          </cell>
        </row>
        <row r="1648">
          <cell r="A1648">
            <v>1648</v>
          </cell>
        </row>
        <row r="1649">
          <cell r="A1649">
            <v>1649</v>
          </cell>
        </row>
        <row r="1650">
          <cell r="A1650">
            <v>1650</v>
          </cell>
        </row>
        <row r="1651">
          <cell r="A1651">
            <v>1651</v>
          </cell>
        </row>
        <row r="1652">
          <cell r="A1652">
            <v>1652</v>
          </cell>
        </row>
        <row r="1653">
          <cell r="A1653">
            <v>1653</v>
          </cell>
        </row>
        <row r="1654">
          <cell r="A1654">
            <v>1654</v>
          </cell>
        </row>
        <row r="1655">
          <cell r="A1655">
            <v>1655</v>
          </cell>
        </row>
        <row r="1656">
          <cell r="A1656">
            <v>1656</v>
          </cell>
        </row>
        <row r="1657">
          <cell r="A1657">
            <v>1657</v>
          </cell>
        </row>
        <row r="1658">
          <cell r="A1658">
            <v>1658</v>
          </cell>
        </row>
        <row r="1659">
          <cell r="A1659">
            <v>1659</v>
          </cell>
        </row>
        <row r="1660">
          <cell r="A1660">
            <v>1660</v>
          </cell>
        </row>
        <row r="1661">
          <cell r="A1661">
            <v>1661</v>
          </cell>
        </row>
        <row r="1662">
          <cell r="A1662">
            <v>1662</v>
          </cell>
        </row>
        <row r="1663">
          <cell r="A1663">
            <v>1663</v>
          </cell>
        </row>
        <row r="1664">
          <cell r="A1664">
            <v>1664</v>
          </cell>
        </row>
        <row r="1665">
          <cell r="A1665">
            <v>1665</v>
          </cell>
        </row>
        <row r="1666">
          <cell r="A1666">
            <v>1666</v>
          </cell>
        </row>
        <row r="1667">
          <cell r="A1667">
            <v>1667</v>
          </cell>
        </row>
        <row r="1668">
          <cell r="A1668">
            <v>1668</v>
          </cell>
        </row>
        <row r="1669">
          <cell r="A1669">
            <v>1669</v>
          </cell>
        </row>
        <row r="1670">
          <cell r="A1670">
            <v>1670</v>
          </cell>
        </row>
        <row r="1671">
          <cell r="A1671">
            <v>1671</v>
          </cell>
        </row>
        <row r="1672">
          <cell r="A1672">
            <v>1672</v>
          </cell>
        </row>
        <row r="1673">
          <cell r="A1673">
            <v>1673</v>
          </cell>
        </row>
        <row r="1674">
          <cell r="A1674">
            <v>1674</v>
          </cell>
        </row>
        <row r="1675">
          <cell r="A1675">
            <v>1675</v>
          </cell>
        </row>
        <row r="1676">
          <cell r="A1676">
            <v>1676</v>
          </cell>
        </row>
        <row r="1677">
          <cell r="A1677">
            <v>1677</v>
          </cell>
        </row>
        <row r="1678">
          <cell r="A1678">
            <v>1678</v>
          </cell>
        </row>
        <row r="1679">
          <cell r="A1679">
            <v>1679</v>
          </cell>
        </row>
        <row r="1680">
          <cell r="A1680">
            <v>1680</v>
          </cell>
        </row>
        <row r="1681">
          <cell r="A1681">
            <v>1681</v>
          </cell>
        </row>
        <row r="1682">
          <cell r="A1682">
            <v>1682</v>
          </cell>
        </row>
        <row r="1683">
          <cell r="A1683">
            <v>1683</v>
          </cell>
        </row>
        <row r="1684">
          <cell r="A1684">
            <v>1684</v>
          </cell>
        </row>
        <row r="1685">
          <cell r="A1685">
            <v>1685</v>
          </cell>
        </row>
        <row r="1686">
          <cell r="A1686">
            <v>1686</v>
          </cell>
        </row>
        <row r="1687">
          <cell r="A1687">
            <v>1687</v>
          </cell>
        </row>
        <row r="1688">
          <cell r="A1688">
            <v>1688</v>
          </cell>
        </row>
        <row r="1689">
          <cell r="A1689">
            <v>1689</v>
          </cell>
        </row>
        <row r="1690">
          <cell r="A1690">
            <v>1690</v>
          </cell>
        </row>
        <row r="1691">
          <cell r="A1691">
            <v>1691</v>
          </cell>
        </row>
        <row r="1692">
          <cell r="A1692">
            <v>1692</v>
          </cell>
        </row>
        <row r="1693">
          <cell r="A1693">
            <v>1693</v>
          </cell>
        </row>
        <row r="1694">
          <cell r="A1694">
            <v>1694</v>
          </cell>
        </row>
        <row r="1695">
          <cell r="A1695">
            <v>1695</v>
          </cell>
        </row>
        <row r="1696">
          <cell r="A1696">
            <v>1696</v>
          </cell>
        </row>
        <row r="1697">
          <cell r="A1697">
            <v>1697</v>
          </cell>
        </row>
        <row r="1698">
          <cell r="A1698">
            <v>1698</v>
          </cell>
        </row>
        <row r="1699">
          <cell r="A1699">
            <v>1699</v>
          </cell>
        </row>
        <row r="1700">
          <cell r="A1700">
            <v>1700</v>
          </cell>
        </row>
        <row r="1701">
          <cell r="A1701">
            <v>1701</v>
          </cell>
        </row>
        <row r="1702">
          <cell r="A1702">
            <v>1702</v>
          </cell>
        </row>
        <row r="1703">
          <cell r="A1703">
            <v>1703</v>
          </cell>
        </row>
        <row r="1704">
          <cell r="A1704">
            <v>1704</v>
          </cell>
        </row>
        <row r="1705">
          <cell r="A1705">
            <v>1705</v>
          </cell>
        </row>
        <row r="1706">
          <cell r="A1706">
            <v>1706</v>
          </cell>
        </row>
        <row r="1707">
          <cell r="A1707">
            <v>1707</v>
          </cell>
        </row>
        <row r="1708">
          <cell r="A1708">
            <v>1708</v>
          </cell>
        </row>
        <row r="1709">
          <cell r="A1709">
            <v>1709</v>
          </cell>
        </row>
        <row r="1710">
          <cell r="A1710">
            <v>1710</v>
          </cell>
        </row>
        <row r="1711">
          <cell r="A1711">
            <v>1711</v>
          </cell>
        </row>
        <row r="1712">
          <cell r="A1712">
            <v>1712</v>
          </cell>
        </row>
        <row r="1713">
          <cell r="A1713">
            <v>1713</v>
          </cell>
        </row>
        <row r="1714">
          <cell r="A1714">
            <v>1714</v>
          </cell>
        </row>
        <row r="1715">
          <cell r="A1715">
            <v>1715</v>
          </cell>
        </row>
        <row r="1716">
          <cell r="A1716">
            <v>1716</v>
          </cell>
        </row>
        <row r="1717">
          <cell r="A1717">
            <v>1717</v>
          </cell>
        </row>
        <row r="1718">
          <cell r="A1718">
            <v>1718</v>
          </cell>
        </row>
        <row r="1719">
          <cell r="A1719">
            <v>1719</v>
          </cell>
        </row>
        <row r="1720">
          <cell r="A1720">
            <v>1720</v>
          </cell>
        </row>
        <row r="1721">
          <cell r="A1721">
            <v>1721</v>
          </cell>
        </row>
        <row r="1722">
          <cell r="A1722">
            <v>1722</v>
          </cell>
        </row>
        <row r="1723">
          <cell r="A1723">
            <v>1723</v>
          </cell>
        </row>
        <row r="1724">
          <cell r="A1724">
            <v>1724</v>
          </cell>
        </row>
        <row r="1725">
          <cell r="A1725">
            <v>1725</v>
          </cell>
        </row>
        <row r="1726">
          <cell r="A1726">
            <v>1726</v>
          </cell>
        </row>
        <row r="1727">
          <cell r="A1727">
            <v>1727</v>
          </cell>
        </row>
        <row r="1728">
          <cell r="A1728">
            <v>1728</v>
          </cell>
        </row>
        <row r="1729">
          <cell r="A1729">
            <v>1729</v>
          </cell>
        </row>
        <row r="1730">
          <cell r="A1730">
            <v>1730</v>
          </cell>
        </row>
        <row r="1731">
          <cell r="A1731">
            <v>1731</v>
          </cell>
        </row>
        <row r="1732">
          <cell r="A1732">
            <v>1732</v>
          </cell>
        </row>
        <row r="1733">
          <cell r="A1733">
            <v>1733</v>
          </cell>
        </row>
        <row r="1734">
          <cell r="A1734">
            <v>1734</v>
          </cell>
        </row>
        <row r="1735">
          <cell r="A1735">
            <v>1735</v>
          </cell>
        </row>
        <row r="1736">
          <cell r="A1736">
            <v>1736</v>
          </cell>
        </row>
        <row r="1737">
          <cell r="A1737">
            <v>1737</v>
          </cell>
        </row>
        <row r="1738">
          <cell r="A1738">
            <v>1738</v>
          </cell>
        </row>
        <row r="1739">
          <cell r="A1739">
            <v>1739</v>
          </cell>
        </row>
        <row r="1740">
          <cell r="A1740">
            <v>1740</v>
          </cell>
        </row>
        <row r="1741">
          <cell r="A1741">
            <v>1741</v>
          </cell>
        </row>
        <row r="1742">
          <cell r="A1742">
            <v>1742</v>
          </cell>
        </row>
        <row r="1743">
          <cell r="A1743">
            <v>1743</v>
          </cell>
        </row>
        <row r="1744">
          <cell r="A1744">
            <v>1744</v>
          </cell>
        </row>
        <row r="1745">
          <cell r="A1745">
            <v>1745</v>
          </cell>
        </row>
        <row r="1746">
          <cell r="A1746">
            <v>1746</v>
          </cell>
        </row>
        <row r="1747">
          <cell r="A1747">
            <v>1747</v>
          </cell>
        </row>
        <row r="1748">
          <cell r="A1748">
            <v>1748</v>
          </cell>
        </row>
        <row r="1749">
          <cell r="A1749">
            <v>1749</v>
          </cell>
        </row>
        <row r="1750">
          <cell r="A1750">
            <v>1750</v>
          </cell>
        </row>
        <row r="1751">
          <cell r="A1751">
            <v>1751</v>
          </cell>
        </row>
        <row r="1752">
          <cell r="A1752">
            <v>1752</v>
          </cell>
        </row>
        <row r="1753">
          <cell r="A1753">
            <v>1753</v>
          </cell>
        </row>
        <row r="1754">
          <cell r="A1754">
            <v>1754</v>
          </cell>
        </row>
        <row r="1755">
          <cell r="A1755">
            <v>1755</v>
          </cell>
        </row>
        <row r="1756">
          <cell r="A1756">
            <v>1756</v>
          </cell>
        </row>
        <row r="1757">
          <cell r="A1757">
            <v>1757</v>
          </cell>
        </row>
        <row r="1758">
          <cell r="A1758">
            <v>1758</v>
          </cell>
        </row>
        <row r="1759">
          <cell r="A1759">
            <v>1759</v>
          </cell>
        </row>
        <row r="1760">
          <cell r="A1760">
            <v>1760</v>
          </cell>
        </row>
        <row r="1761">
          <cell r="A1761">
            <v>1761</v>
          </cell>
        </row>
        <row r="1762">
          <cell r="A1762">
            <v>1762</v>
          </cell>
        </row>
        <row r="1763">
          <cell r="A1763">
            <v>1763</v>
          </cell>
        </row>
        <row r="1764">
          <cell r="A1764">
            <v>1764</v>
          </cell>
        </row>
        <row r="1765">
          <cell r="A1765">
            <v>1765</v>
          </cell>
        </row>
        <row r="1766">
          <cell r="A1766">
            <v>1766</v>
          </cell>
        </row>
        <row r="1767">
          <cell r="A1767">
            <v>1767</v>
          </cell>
        </row>
        <row r="1768">
          <cell r="A1768">
            <v>1768</v>
          </cell>
        </row>
        <row r="1769">
          <cell r="A1769">
            <v>1769</v>
          </cell>
        </row>
        <row r="1770">
          <cell r="A1770">
            <v>1770</v>
          </cell>
        </row>
        <row r="1771">
          <cell r="A1771">
            <v>1771</v>
          </cell>
        </row>
        <row r="1772">
          <cell r="A1772">
            <v>1772</v>
          </cell>
        </row>
        <row r="1773">
          <cell r="A1773">
            <v>1773</v>
          </cell>
        </row>
        <row r="1774">
          <cell r="A1774">
            <v>1774</v>
          </cell>
        </row>
        <row r="1775">
          <cell r="A1775">
            <v>1775</v>
          </cell>
        </row>
        <row r="1776">
          <cell r="A1776">
            <v>1776</v>
          </cell>
        </row>
        <row r="1777">
          <cell r="A1777">
            <v>1777</v>
          </cell>
        </row>
        <row r="1778">
          <cell r="A1778">
            <v>1778</v>
          </cell>
        </row>
        <row r="1779">
          <cell r="A1779">
            <v>1779</v>
          </cell>
        </row>
        <row r="1780">
          <cell r="A1780">
            <v>1780</v>
          </cell>
        </row>
        <row r="1781">
          <cell r="A1781">
            <v>1781</v>
          </cell>
        </row>
        <row r="1782">
          <cell r="A1782">
            <v>1782</v>
          </cell>
        </row>
        <row r="1783">
          <cell r="A1783">
            <v>1783</v>
          </cell>
        </row>
        <row r="1784">
          <cell r="A1784">
            <v>1784</v>
          </cell>
        </row>
        <row r="1785">
          <cell r="A1785">
            <v>1785</v>
          </cell>
        </row>
        <row r="1786">
          <cell r="A1786">
            <v>1786</v>
          </cell>
        </row>
        <row r="1787">
          <cell r="A1787">
            <v>1787</v>
          </cell>
        </row>
        <row r="1788">
          <cell r="A1788">
            <v>1788</v>
          </cell>
        </row>
        <row r="1789">
          <cell r="A1789">
            <v>1789</v>
          </cell>
        </row>
        <row r="1790">
          <cell r="A1790">
            <v>1790</v>
          </cell>
        </row>
        <row r="1791">
          <cell r="A1791">
            <v>1791</v>
          </cell>
        </row>
        <row r="1792">
          <cell r="A1792">
            <v>1792</v>
          </cell>
        </row>
        <row r="1793">
          <cell r="A1793">
            <v>1793</v>
          </cell>
        </row>
        <row r="1794">
          <cell r="A1794">
            <v>1794</v>
          </cell>
        </row>
        <row r="1795">
          <cell r="A1795">
            <v>1795</v>
          </cell>
        </row>
        <row r="1796">
          <cell r="A1796">
            <v>1796</v>
          </cell>
        </row>
        <row r="1797">
          <cell r="A1797">
            <v>1797</v>
          </cell>
        </row>
        <row r="1798">
          <cell r="A1798">
            <v>1798</v>
          </cell>
        </row>
        <row r="1799">
          <cell r="A1799">
            <v>1799</v>
          </cell>
        </row>
        <row r="1800">
          <cell r="A1800">
            <v>1800</v>
          </cell>
        </row>
        <row r="1801">
          <cell r="A1801">
            <v>1801</v>
          </cell>
        </row>
        <row r="1802">
          <cell r="A1802">
            <v>1802</v>
          </cell>
        </row>
        <row r="1803">
          <cell r="A1803">
            <v>1803</v>
          </cell>
        </row>
        <row r="1804">
          <cell r="A1804">
            <v>1804</v>
          </cell>
        </row>
        <row r="1805">
          <cell r="A1805">
            <v>1805</v>
          </cell>
        </row>
        <row r="1806">
          <cell r="A1806">
            <v>1806</v>
          </cell>
        </row>
        <row r="1807">
          <cell r="A1807">
            <v>1807</v>
          </cell>
        </row>
        <row r="1808">
          <cell r="A1808">
            <v>1808</v>
          </cell>
        </row>
        <row r="1809">
          <cell r="A1809">
            <v>1809</v>
          </cell>
        </row>
        <row r="1810">
          <cell r="A1810">
            <v>1810</v>
          </cell>
        </row>
        <row r="1811">
          <cell r="A1811">
            <v>1811</v>
          </cell>
        </row>
        <row r="1812">
          <cell r="A1812">
            <v>1812</v>
          </cell>
        </row>
        <row r="1813">
          <cell r="A1813">
            <v>1813</v>
          </cell>
        </row>
        <row r="1814">
          <cell r="A1814">
            <v>1814</v>
          </cell>
        </row>
        <row r="1815">
          <cell r="A1815">
            <v>1815</v>
          </cell>
        </row>
        <row r="1816">
          <cell r="A1816">
            <v>1816</v>
          </cell>
        </row>
        <row r="1817">
          <cell r="A1817">
            <v>1817</v>
          </cell>
        </row>
        <row r="1818">
          <cell r="A1818">
            <v>1818</v>
          </cell>
        </row>
        <row r="1819">
          <cell r="A1819">
            <v>1819</v>
          </cell>
        </row>
        <row r="1820">
          <cell r="A1820">
            <v>1820</v>
          </cell>
        </row>
        <row r="1821">
          <cell r="A1821">
            <v>1821</v>
          </cell>
        </row>
        <row r="1822">
          <cell r="A1822">
            <v>1822</v>
          </cell>
        </row>
        <row r="1823">
          <cell r="A1823">
            <v>1823</v>
          </cell>
        </row>
        <row r="1824">
          <cell r="A1824">
            <v>1824</v>
          </cell>
        </row>
        <row r="1825">
          <cell r="A1825">
            <v>1825</v>
          </cell>
        </row>
        <row r="1826">
          <cell r="A1826">
            <v>1826</v>
          </cell>
        </row>
        <row r="1827">
          <cell r="A1827">
            <v>1827</v>
          </cell>
        </row>
        <row r="1828">
          <cell r="A1828">
            <v>1828</v>
          </cell>
        </row>
        <row r="1829">
          <cell r="A1829">
            <v>1829</v>
          </cell>
        </row>
        <row r="1830">
          <cell r="A1830">
            <v>1830</v>
          </cell>
        </row>
        <row r="1831">
          <cell r="A1831">
            <v>1831</v>
          </cell>
        </row>
        <row r="1832">
          <cell r="A1832">
            <v>1832</v>
          </cell>
        </row>
        <row r="1833">
          <cell r="A1833">
            <v>1833</v>
          </cell>
        </row>
        <row r="1834">
          <cell r="A1834">
            <v>1834</v>
          </cell>
        </row>
        <row r="1835">
          <cell r="A1835">
            <v>1835</v>
          </cell>
        </row>
        <row r="1836">
          <cell r="A1836">
            <v>1836</v>
          </cell>
        </row>
        <row r="1837">
          <cell r="A1837">
            <v>1837</v>
          </cell>
        </row>
        <row r="1838">
          <cell r="A1838">
            <v>1838</v>
          </cell>
        </row>
        <row r="1839">
          <cell r="A1839">
            <v>1839</v>
          </cell>
        </row>
        <row r="1840">
          <cell r="A1840">
            <v>1840</v>
          </cell>
        </row>
        <row r="1841">
          <cell r="A1841">
            <v>1841</v>
          </cell>
        </row>
        <row r="1842">
          <cell r="A1842">
            <v>1842</v>
          </cell>
        </row>
        <row r="1843">
          <cell r="A1843">
            <v>1843</v>
          </cell>
        </row>
        <row r="1844">
          <cell r="A1844">
            <v>1844</v>
          </cell>
        </row>
        <row r="1845">
          <cell r="A1845">
            <v>1845</v>
          </cell>
        </row>
        <row r="1846">
          <cell r="A1846">
            <v>1846</v>
          </cell>
        </row>
        <row r="1847">
          <cell r="A1847">
            <v>1847</v>
          </cell>
        </row>
        <row r="1848">
          <cell r="A1848">
            <v>1848</v>
          </cell>
        </row>
        <row r="1849">
          <cell r="A1849">
            <v>1849</v>
          </cell>
        </row>
        <row r="1850">
          <cell r="A1850">
            <v>1850</v>
          </cell>
        </row>
        <row r="1851">
          <cell r="A1851">
            <v>1851</v>
          </cell>
        </row>
        <row r="1852">
          <cell r="A1852">
            <v>1852</v>
          </cell>
        </row>
        <row r="1853">
          <cell r="A1853">
            <v>1853</v>
          </cell>
        </row>
        <row r="1854">
          <cell r="A1854">
            <v>1854</v>
          </cell>
        </row>
        <row r="1855">
          <cell r="A1855">
            <v>1855</v>
          </cell>
        </row>
        <row r="1856">
          <cell r="A1856">
            <v>1856</v>
          </cell>
        </row>
        <row r="1857">
          <cell r="A1857">
            <v>1857</v>
          </cell>
        </row>
        <row r="1858">
          <cell r="A1858">
            <v>1858</v>
          </cell>
        </row>
        <row r="1859">
          <cell r="A1859">
            <v>1859</v>
          </cell>
        </row>
        <row r="1860">
          <cell r="A1860">
            <v>1860</v>
          </cell>
        </row>
        <row r="1861">
          <cell r="A1861">
            <v>1861</v>
          </cell>
        </row>
        <row r="1862">
          <cell r="A1862">
            <v>1862</v>
          </cell>
        </row>
        <row r="1863">
          <cell r="A1863">
            <v>1863</v>
          </cell>
        </row>
        <row r="1864">
          <cell r="A1864">
            <v>1864</v>
          </cell>
        </row>
        <row r="1865">
          <cell r="A1865">
            <v>1865</v>
          </cell>
        </row>
        <row r="1866">
          <cell r="A1866">
            <v>1866</v>
          </cell>
        </row>
        <row r="1867">
          <cell r="A1867">
            <v>1867</v>
          </cell>
        </row>
        <row r="1868">
          <cell r="A1868">
            <v>1868</v>
          </cell>
        </row>
        <row r="1869">
          <cell r="A1869">
            <v>1869</v>
          </cell>
        </row>
        <row r="1870">
          <cell r="A1870">
            <v>1870</v>
          </cell>
        </row>
        <row r="1871">
          <cell r="A1871">
            <v>1871</v>
          </cell>
        </row>
        <row r="1872">
          <cell r="A1872">
            <v>1872</v>
          </cell>
        </row>
        <row r="1873">
          <cell r="A1873">
            <v>1873</v>
          </cell>
        </row>
        <row r="1874">
          <cell r="A1874">
            <v>1874</v>
          </cell>
        </row>
        <row r="1875">
          <cell r="A1875">
            <v>1875</v>
          </cell>
        </row>
        <row r="1876">
          <cell r="A1876">
            <v>1876</v>
          </cell>
        </row>
        <row r="1877">
          <cell r="A1877">
            <v>1877</v>
          </cell>
        </row>
        <row r="1878">
          <cell r="A1878">
            <v>1878</v>
          </cell>
        </row>
        <row r="1879">
          <cell r="A1879">
            <v>1879</v>
          </cell>
        </row>
        <row r="1880">
          <cell r="A1880">
            <v>1880</v>
          </cell>
        </row>
        <row r="1881">
          <cell r="A1881">
            <v>1881</v>
          </cell>
        </row>
        <row r="1882">
          <cell r="A1882">
            <v>1882</v>
          </cell>
        </row>
        <row r="1883">
          <cell r="A1883">
            <v>1883</v>
          </cell>
        </row>
        <row r="1884">
          <cell r="A1884">
            <v>1884</v>
          </cell>
        </row>
        <row r="1885">
          <cell r="A1885">
            <v>1885</v>
          </cell>
        </row>
        <row r="1886">
          <cell r="A1886">
            <v>1886</v>
          </cell>
        </row>
        <row r="1887">
          <cell r="A1887">
            <v>1887</v>
          </cell>
        </row>
        <row r="1888">
          <cell r="A1888">
            <v>1888</v>
          </cell>
        </row>
        <row r="1889">
          <cell r="A1889">
            <v>1889</v>
          </cell>
        </row>
        <row r="1890">
          <cell r="A1890">
            <v>1890</v>
          </cell>
        </row>
        <row r="1891">
          <cell r="A1891">
            <v>1891</v>
          </cell>
        </row>
        <row r="1892">
          <cell r="A1892">
            <v>1892</v>
          </cell>
        </row>
        <row r="1893">
          <cell r="A1893">
            <v>1893</v>
          </cell>
        </row>
        <row r="1894">
          <cell r="A1894">
            <v>1894</v>
          </cell>
        </row>
        <row r="1895">
          <cell r="A1895">
            <v>1895</v>
          </cell>
        </row>
        <row r="1896">
          <cell r="A1896">
            <v>1896</v>
          </cell>
        </row>
        <row r="1897">
          <cell r="A1897">
            <v>1897</v>
          </cell>
        </row>
        <row r="1898">
          <cell r="A1898">
            <v>1898</v>
          </cell>
        </row>
        <row r="1899">
          <cell r="A1899">
            <v>1899</v>
          </cell>
        </row>
        <row r="1900">
          <cell r="A1900">
            <v>1900</v>
          </cell>
        </row>
        <row r="1901">
          <cell r="A1901">
            <v>1901</v>
          </cell>
        </row>
        <row r="1902">
          <cell r="A1902">
            <v>1902</v>
          </cell>
        </row>
        <row r="1903">
          <cell r="A1903">
            <v>1903</v>
          </cell>
        </row>
        <row r="1904">
          <cell r="A1904">
            <v>1904</v>
          </cell>
        </row>
        <row r="1905">
          <cell r="A1905">
            <v>1905</v>
          </cell>
        </row>
        <row r="1906">
          <cell r="A1906">
            <v>1906</v>
          </cell>
        </row>
        <row r="1907">
          <cell r="A1907">
            <v>1907</v>
          </cell>
        </row>
        <row r="1908">
          <cell r="A1908">
            <v>1908</v>
          </cell>
        </row>
        <row r="1909">
          <cell r="A1909">
            <v>1909</v>
          </cell>
        </row>
        <row r="1910">
          <cell r="A1910">
            <v>1910</v>
          </cell>
        </row>
        <row r="1911">
          <cell r="A1911">
            <v>1911</v>
          </cell>
        </row>
        <row r="1912">
          <cell r="A1912">
            <v>1912</v>
          </cell>
        </row>
        <row r="1913">
          <cell r="A1913">
            <v>1913</v>
          </cell>
        </row>
        <row r="1914">
          <cell r="A1914">
            <v>1914</v>
          </cell>
        </row>
        <row r="1915">
          <cell r="A1915">
            <v>1915</v>
          </cell>
        </row>
        <row r="1916">
          <cell r="A1916">
            <v>1916</v>
          </cell>
        </row>
        <row r="1917">
          <cell r="A1917">
            <v>1917</v>
          </cell>
        </row>
        <row r="1918">
          <cell r="A1918">
            <v>1918</v>
          </cell>
        </row>
        <row r="1919">
          <cell r="A1919">
            <v>1919</v>
          </cell>
        </row>
        <row r="1920">
          <cell r="A1920">
            <v>1920</v>
          </cell>
        </row>
        <row r="1921">
          <cell r="A1921">
            <v>1921</v>
          </cell>
        </row>
        <row r="1922">
          <cell r="A1922">
            <v>1922</v>
          </cell>
        </row>
        <row r="1923">
          <cell r="A1923">
            <v>1923</v>
          </cell>
        </row>
        <row r="1924">
          <cell r="A1924">
            <v>1924</v>
          </cell>
        </row>
        <row r="1925">
          <cell r="A1925">
            <v>1925</v>
          </cell>
        </row>
        <row r="1926">
          <cell r="A1926">
            <v>1926</v>
          </cell>
        </row>
        <row r="1927">
          <cell r="A1927">
            <v>1927</v>
          </cell>
        </row>
        <row r="1928">
          <cell r="A1928">
            <v>1928</v>
          </cell>
        </row>
        <row r="1929">
          <cell r="A1929">
            <v>1929</v>
          </cell>
        </row>
        <row r="1930">
          <cell r="A1930">
            <v>1930</v>
          </cell>
        </row>
        <row r="1931">
          <cell r="A1931">
            <v>1931</v>
          </cell>
        </row>
        <row r="1932">
          <cell r="A1932">
            <v>1932</v>
          </cell>
        </row>
        <row r="1933">
          <cell r="A1933">
            <v>1933</v>
          </cell>
        </row>
        <row r="1934">
          <cell r="A1934">
            <v>1934</v>
          </cell>
        </row>
        <row r="1935">
          <cell r="A1935">
            <v>1935</v>
          </cell>
        </row>
        <row r="1936">
          <cell r="A1936">
            <v>1936</v>
          </cell>
        </row>
        <row r="1937">
          <cell r="A1937">
            <v>1937</v>
          </cell>
        </row>
        <row r="1938">
          <cell r="A1938">
            <v>1938</v>
          </cell>
        </row>
        <row r="1939">
          <cell r="A1939">
            <v>1939</v>
          </cell>
        </row>
        <row r="1940">
          <cell r="A1940">
            <v>1940</v>
          </cell>
        </row>
        <row r="1941">
          <cell r="A1941">
            <v>1941</v>
          </cell>
        </row>
        <row r="1942">
          <cell r="A1942">
            <v>1942</v>
          </cell>
        </row>
        <row r="1943">
          <cell r="A1943">
            <v>1943</v>
          </cell>
        </row>
        <row r="1944">
          <cell r="A1944">
            <v>1944</v>
          </cell>
        </row>
        <row r="1945">
          <cell r="A1945">
            <v>1945</v>
          </cell>
        </row>
        <row r="1946">
          <cell r="A1946">
            <v>1946</v>
          </cell>
        </row>
        <row r="1947">
          <cell r="A1947">
            <v>1947</v>
          </cell>
        </row>
        <row r="1948">
          <cell r="A1948">
            <v>1948</v>
          </cell>
        </row>
        <row r="1949">
          <cell r="A1949">
            <v>1949</v>
          </cell>
        </row>
        <row r="1950">
          <cell r="A1950">
            <v>1950</v>
          </cell>
        </row>
        <row r="1951">
          <cell r="A1951">
            <v>1951</v>
          </cell>
        </row>
        <row r="1952">
          <cell r="A1952">
            <v>1952</v>
          </cell>
        </row>
        <row r="1953">
          <cell r="A1953">
            <v>1953</v>
          </cell>
        </row>
        <row r="1954">
          <cell r="A1954">
            <v>1954</v>
          </cell>
        </row>
        <row r="1955">
          <cell r="A1955">
            <v>1955</v>
          </cell>
        </row>
        <row r="1956">
          <cell r="A1956">
            <v>1956</v>
          </cell>
        </row>
        <row r="1957">
          <cell r="A1957">
            <v>1957</v>
          </cell>
        </row>
        <row r="1958">
          <cell r="A1958">
            <v>1958</v>
          </cell>
        </row>
        <row r="1959">
          <cell r="A1959">
            <v>1959</v>
          </cell>
        </row>
        <row r="1960">
          <cell r="A1960">
            <v>1960</v>
          </cell>
        </row>
        <row r="1961">
          <cell r="A1961">
            <v>1961</v>
          </cell>
        </row>
        <row r="1962">
          <cell r="A1962">
            <v>1962</v>
          </cell>
        </row>
        <row r="1963">
          <cell r="A1963">
            <v>1963</v>
          </cell>
        </row>
        <row r="1964">
          <cell r="A1964">
            <v>1964</v>
          </cell>
        </row>
        <row r="1965">
          <cell r="A1965">
            <v>1965</v>
          </cell>
        </row>
        <row r="1966">
          <cell r="A1966">
            <v>1966</v>
          </cell>
        </row>
        <row r="1967">
          <cell r="A1967">
            <v>1967</v>
          </cell>
        </row>
        <row r="1968">
          <cell r="A1968">
            <v>1968</v>
          </cell>
        </row>
        <row r="1969">
          <cell r="A1969">
            <v>1969</v>
          </cell>
        </row>
        <row r="1970">
          <cell r="A1970">
            <v>1970</v>
          </cell>
        </row>
        <row r="1971">
          <cell r="A1971">
            <v>1971</v>
          </cell>
        </row>
        <row r="1972">
          <cell r="A1972">
            <v>1972</v>
          </cell>
        </row>
        <row r="1973">
          <cell r="A1973">
            <v>1973</v>
          </cell>
        </row>
        <row r="1974">
          <cell r="A1974">
            <v>1974</v>
          </cell>
        </row>
        <row r="1975">
          <cell r="A1975">
            <v>1975</v>
          </cell>
        </row>
        <row r="1976">
          <cell r="A1976">
            <v>1976</v>
          </cell>
        </row>
        <row r="1977">
          <cell r="A1977">
            <v>1977</v>
          </cell>
        </row>
        <row r="1978">
          <cell r="A1978">
            <v>1978</v>
          </cell>
        </row>
        <row r="1979">
          <cell r="A1979">
            <v>1979</v>
          </cell>
        </row>
        <row r="1980">
          <cell r="A1980">
            <v>1980</v>
          </cell>
        </row>
        <row r="1981">
          <cell r="A1981">
            <v>1981</v>
          </cell>
        </row>
        <row r="1982">
          <cell r="A1982">
            <v>1982</v>
          </cell>
        </row>
        <row r="1983">
          <cell r="A1983">
            <v>1983</v>
          </cell>
        </row>
        <row r="1984">
          <cell r="A1984">
            <v>1984</v>
          </cell>
        </row>
        <row r="1985">
          <cell r="A1985">
            <v>1985</v>
          </cell>
        </row>
        <row r="1986">
          <cell r="A1986">
            <v>1986</v>
          </cell>
        </row>
        <row r="1987">
          <cell r="A1987">
            <v>1987</v>
          </cell>
        </row>
        <row r="1988">
          <cell r="A1988">
            <v>1988</v>
          </cell>
        </row>
        <row r="1989">
          <cell r="A1989">
            <v>1989</v>
          </cell>
        </row>
        <row r="1990">
          <cell r="A1990">
            <v>1990</v>
          </cell>
        </row>
        <row r="1991">
          <cell r="A1991">
            <v>1991</v>
          </cell>
        </row>
        <row r="1992">
          <cell r="A1992">
            <v>1992</v>
          </cell>
        </row>
        <row r="1993">
          <cell r="A1993">
            <v>1993</v>
          </cell>
        </row>
        <row r="1994">
          <cell r="A1994">
            <v>1994</v>
          </cell>
        </row>
        <row r="1995">
          <cell r="A1995">
            <v>1995</v>
          </cell>
        </row>
        <row r="1996">
          <cell r="A1996">
            <v>1996</v>
          </cell>
        </row>
        <row r="1997">
          <cell r="A1997">
            <v>1997</v>
          </cell>
        </row>
        <row r="1998">
          <cell r="A1998">
            <v>1998</v>
          </cell>
        </row>
        <row r="1999">
          <cell r="A1999">
            <v>1999</v>
          </cell>
        </row>
        <row r="2000">
          <cell r="A2000">
            <v>2000</v>
          </cell>
        </row>
        <row r="2001">
          <cell r="A2001">
            <v>2001</v>
          </cell>
        </row>
        <row r="2002">
          <cell r="A2002">
            <v>2002</v>
          </cell>
        </row>
        <row r="2003">
          <cell r="A2003">
            <v>2003</v>
          </cell>
        </row>
        <row r="2004">
          <cell r="A2004">
            <v>2004</v>
          </cell>
        </row>
        <row r="2005">
          <cell r="A2005">
            <v>2005</v>
          </cell>
        </row>
        <row r="2006">
          <cell r="A2006">
            <v>2006</v>
          </cell>
        </row>
        <row r="2007">
          <cell r="A2007">
            <v>2007</v>
          </cell>
        </row>
        <row r="2008">
          <cell r="A2008">
            <v>2008</v>
          </cell>
        </row>
        <row r="2009">
          <cell r="A2009">
            <v>2009</v>
          </cell>
        </row>
        <row r="2010">
          <cell r="A2010">
            <v>2010</v>
          </cell>
        </row>
        <row r="2011">
          <cell r="A2011">
            <v>2011</v>
          </cell>
        </row>
        <row r="2012">
          <cell r="A2012">
            <v>2012</v>
          </cell>
        </row>
        <row r="2013">
          <cell r="A2013">
            <v>2013</v>
          </cell>
        </row>
        <row r="2014">
          <cell r="A2014">
            <v>2014</v>
          </cell>
        </row>
        <row r="2015">
          <cell r="A2015">
            <v>2015</v>
          </cell>
        </row>
        <row r="2016">
          <cell r="A2016">
            <v>2016</v>
          </cell>
        </row>
        <row r="2017">
          <cell r="A2017">
            <v>2017</v>
          </cell>
        </row>
        <row r="2018">
          <cell r="A2018">
            <v>2018</v>
          </cell>
        </row>
        <row r="2019">
          <cell r="A2019">
            <v>2019</v>
          </cell>
        </row>
        <row r="2020">
          <cell r="A2020">
            <v>2020</v>
          </cell>
        </row>
        <row r="2021">
          <cell r="A2021">
            <v>2021</v>
          </cell>
        </row>
        <row r="2022">
          <cell r="A2022">
            <v>2022</v>
          </cell>
        </row>
        <row r="2023">
          <cell r="A2023">
            <v>2023</v>
          </cell>
        </row>
        <row r="2024">
          <cell r="A2024">
            <v>2024</v>
          </cell>
        </row>
        <row r="2025">
          <cell r="A2025">
            <v>2025</v>
          </cell>
        </row>
        <row r="2026">
          <cell r="A2026">
            <v>2026</v>
          </cell>
        </row>
        <row r="2027">
          <cell r="A2027">
            <v>2027</v>
          </cell>
        </row>
        <row r="2028">
          <cell r="A2028">
            <v>2028</v>
          </cell>
        </row>
        <row r="2029">
          <cell r="A2029">
            <v>2029</v>
          </cell>
        </row>
        <row r="2030">
          <cell r="A2030">
            <v>2030</v>
          </cell>
        </row>
        <row r="2031">
          <cell r="A2031">
            <v>2031</v>
          </cell>
        </row>
        <row r="2032">
          <cell r="A2032">
            <v>2032</v>
          </cell>
        </row>
        <row r="2033">
          <cell r="A2033">
            <v>2033</v>
          </cell>
        </row>
        <row r="2034">
          <cell r="A2034">
            <v>2034</v>
          </cell>
        </row>
        <row r="2035">
          <cell r="A2035">
            <v>2035</v>
          </cell>
        </row>
        <row r="2036">
          <cell r="A2036">
            <v>2036</v>
          </cell>
        </row>
        <row r="2037">
          <cell r="A2037">
            <v>2037</v>
          </cell>
        </row>
        <row r="2038">
          <cell r="A2038">
            <v>2038</v>
          </cell>
        </row>
        <row r="2039">
          <cell r="A2039">
            <v>2039</v>
          </cell>
        </row>
        <row r="2040">
          <cell r="A2040">
            <v>2040</v>
          </cell>
        </row>
        <row r="2041">
          <cell r="A2041">
            <v>2041</v>
          </cell>
        </row>
        <row r="2042">
          <cell r="A2042">
            <v>2042</v>
          </cell>
        </row>
        <row r="2043">
          <cell r="A2043">
            <v>2043</v>
          </cell>
        </row>
        <row r="2044">
          <cell r="A2044">
            <v>2044</v>
          </cell>
        </row>
        <row r="2045">
          <cell r="A2045">
            <v>2045</v>
          </cell>
        </row>
        <row r="2046">
          <cell r="A2046">
            <v>2046</v>
          </cell>
        </row>
        <row r="2047">
          <cell r="A2047">
            <v>2047</v>
          </cell>
        </row>
        <row r="2048">
          <cell r="A2048">
            <v>2048</v>
          </cell>
        </row>
        <row r="2049">
          <cell r="A2049">
            <v>2049</v>
          </cell>
        </row>
        <row r="2050">
          <cell r="A2050">
            <v>2050</v>
          </cell>
        </row>
        <row r="2051">
          <cell r="A2051">
            <v>2051</v>
          </cell>
        </row>
        <row r="2052">
          <cell r="A2052">
            <v>2052</v>
          </cell>
        </row>
        <row r="2053">
          <cell r="A2053">
            <v>2053</v>
          </cell>
        </row>
        <row r="2054">
          <cell r="A2054">
            <v>2054</v>
          </cell>
        </row>
        <row r="2055">
          <cell r="A2055">
            <v>2055</v>
          </cell>
        </row>
        <row r="2056">
          <cell r="A2056">
            <v>2056</v>
          </cell>
        </row>
        <row r="2057">
          <cell r="A2057">
            <v>2057</v>
          </cell>
        </row>
        <row r="2058">
          <cell r="A2058">
            <v>2058</v>
          </cell>
        </row>
        <row r="2059">
          <cell r="A2059">
            <v>2059</v>
          </cell>
        </row>
        <row r="2060">
          <cell r="A2060">
            <v>2060</v>
          </cell>
        </row>
        <row r="2061">
          <cell r="A2061">
            <v>2061</v>
          </cell>
        </row>
        <row r="2062">
          <cell r="A2062">
            <v>2062</v>
          </cell>
        </row>
        <row r="2063">
          <cell r="A2063">
            <v>2063</v>
          </cell>
        </row>
        <row r="2064">
          <cell r="A2064">
            <v>2064</v>
          </cell>
        </row>
        <row r="2065">
          <cell r="A2065">
            <v>2065</v>
          </cell>
        </row>
        <row r="2066">
          <cell r="A2066">
            <v>2066</v>
          </cell>
        </row>
        <row r="2067">
          <cell r="A2067">
            <v>2067</v>
          </cell>
        </row>
        <row r="2068">
          <cell r="A2068">
            <v>2068</v>
          </cell>
        </row>
        <row r="2069">
          <cell r="A2069">
            <v>2069</v>
          </cell>
        </row>
        <row r="2070">
          <cell r="A2070">
            <v>2070</v>
          </cell>
        </row>
        <row r="2071">
          <cell r="A2071">
            <v>2071</v>
          </cell>
        </row>
        <row r="2072">
          <cell r="A2072">
            <v>2072</v>
          </cell>
        </row>
        <row r="2073">
          <cell r="A2073">
            <v>2073</v>
          </cell>
        </row>
        <row r="2074">
          <cell r="A2074">
            <v>2074</v>
          </cell>
        </row>
        <row r="2075">
          <cell r="A2075">
            <v>2075</v>
          </cell>
        </row>
        <row r="2076">
          <cell r="A2076">
            <v>2076</v>
          </cell>
        </row>
        <row r="2077">
          <cell r="A2077">
            <v>2077</v>
          </cell>
        </row>
        <row r="2078">
          <cell r="A2078">
            <v>2078</v>
          </cell>
        </row>
        <row r="2079">
          <cell r="A2079">
            <v>2079</v>
          </cell>
        </row>
        <row r="2080">
          <cell r="A2080">
            <v>2080</v>
          </cell>
        </row>
        <row r="2081">
          <cell r="A2081">
            <v>2081</v>
          </cell>
        </row>
        <row r="2082">
          <cell r="A2082">
            <v>2082</v>
          </cell>
        </row>
        <row r="2083">
          <cell r="A2083">
            <v>2083</v>
          </cell>
        </row>
        <row r="2084">
          <cell r="A2084">
            <v>2084</v>
          </cell>
        </row>
        <row r="2085">
          <cell r="A2085">
            <v>2085</v>
          </cell>
        </row>
        <row r="2086">
          <cell r="A2086">
            <v>2086</v>
          </cell>
        </row>
        <row r="2087">
          <cell r="A2087">
            <v>2087</v>
          </cell>
        </row>
        <row r="2088">
          <cell r="A2088">
            <v>2088</v>
          </cell>
        </row>
        <row r="2089">
          <cell r="A2089">
            <v>2089</v>
          </cell>
        </row>
        <row r="2090">
          <cell r="A2090">
            <v>2090</v>
          </cell>
        </row>
        <row r="2091">
          <cell r="A2091">
            <v>2091</v>
          </cell>
        </row>
        <row r="2092">
          <cell r="A2092">
            <v>2092</v>
          </cell>
        </row>
        <row r="2093">
          <cell r="A2093">
            <v>2093</v>
          </cell>
        </row>
        <row r="2094">
          <cell r="A2094">
            <v>2094</v>
          </cell>
        </row>
        <row r="2095">
          <cell r="A2095">
            <v>2095</v>
          </cell>
        </row>
        <row r="2096">
          <cell r="A2096">
            <v>2096</v>
          </cell>
        </row>
        <row r="2097">
          <cell r="A2097">
            <v>2097</v>
          </cell>
        </row>
        <row r="2098">
          <cell r="A2098">
            <v>2098</v>
          </cell>
        </row>
        <row r="2099">
          <cell r="A2099">
            <v>2099</v>
          </cell>
        </row>
        <row r="2100">
          <cell r="A2100">
            <v>2100</v>
          </cell>
        </row>
        <row r="2101">
          <cell r="A2101">
            <v>2101</v>
          </cell>
        </row>
        <row r="2102">
          <cell r="A2102">
            <v>2102</v>
          </cell>
        </row>
        <row r="2103">
          <cell r="A2103">
            <v>2103</v>
          </cell>
        </row>
        <row r="2104">
          <cell r="A2104">
            <v>2104</v>
          </cell>
        </row>
        <row r="2105">
          <cell r="A2105">
            <v>2105</v>
          </cell>
        </row>
        <row r="2106">
          <cell r="A2106">
            <v>2106</v>
          </cell>
        </row>
        <row r="2107">
          <cell r="A2107">
            <v>2107</v>
          </cell>
        </row>
        <row r="2108">
          <cell r="A2108">
            <v>2108</v>
          </cell>
        </row>
        <row r="2109">
          <cell r="A2109">
            <v>2109</v>
          </cell>
        </row>
        <row r="2110">
          <cell r="A2110">
            <v>2110</v>
          </cell>
        </row>
        <row r="2111">
          <cell r="A2111">
            <v>2111</v>
          </cell>
        </row>
        <row r="2112">
          <cell r="A2112">
            <v>2112</v>
          </cell>
        </row>
        <row r="2113">
          <cell r="A2113">
            <v>2113</v>
          </cell>
        </row>
        <row r="2114">
          <cell r="A2114">
            <v>2114</v>
          </cell>
        </row>
        <row r="2115">
          <cell r="A2115">
            <v>2115</v>
          </cell>
        </row>
        <row r="2116">
          <cell r="A2116">
            <v>2116</v>
          </cell>
        </row>
        <row r="2117">
          <cell r="A2117">
            <v>2117</v>
          </cell>
        </row>
        <row r="2118">
          <cell r="A2118">
            <v>2118</v>
          </cell>
        </row>
        <row r="2119">
          <cell r="A2119">
            <v>2119</v>
          </cell>
        </row>
        <row r="2120">
          <cell r="A2120">
            <v>2120</v>
          </cell>
        </row>
        <row r="2121">
          <cell r="A2121">
            <v>2121</v>
          </cell>
        </row>
        <row r="2122">
          <cell r="A2122">
            <v>2122</v>
          </cell>
        </row>
        <row r="2123">
          <cell r="A2123">
            <v>2123</v>
          </cell>
        </row>
        <row r="2124">
          <cell r="A2124">
            <v>2124</v>
          </cell>
        </row>
        <row r="2125">
          <cell r="A2125">
            <v>2125</v>
          </cell>
        </row>
        <row r="2126">
          <cell r="A2126">
            <v>2126</v>
          </cell>
        </row>
        <row r="2127">
          <cell r="A2127">
            <v>2127</v>
          </cell>
        </row>
        <row r="2128">
          <cell r="A2128">
            <v>2128</v>
          </cell>
        </row>
        <row r="2129">
          <cell r="A2129">
            <v>2129</v>
          </cell>
        </row>
        <row r="2130">
          <cell r="A2130">
            <v>2130</v>
          </cell>
        </row>
        <row r="2131">
          <cell r="A2131">
            <v>2131</v>
          </cell>
        </row>
        <row r="2132">
          <cell r="A2132">
            <v>2132</v>
          </cell>
        </row>
        <row r="2133">
          <cell r="A2133">
            <v>2133</v>
          </cell>
        </row>
        <row r="2134">
          <cell r="A2134">
            <v>2134</v>
          </cell>
        </row>
        <row r="2135">
          <cell r="A2135">
            <v>2135</v>
          </cell>
        </row>
        <row r="2136">
          <cell r="A2136">
            <v>2136</v>
          </cell>
        </row>
        <row r="2137">
          <cell r="A2137">
            <v>2137</v>
          </cell>
        </row>
        <row r="2138">
          <cell r="A2138">
            <v>2138</v>
          </cell>
        </row>
        <row r="2139">
          <cell r="A2139">
            <v>2139</v>
          </cell>
        </row>
        <row r="2140">
          <cell r="A2140">
            <v>2140</v>
          </cell>
        </row>
        <row r="2141">
          <cell r="A2141">
            <v>2141</v>
          </cell>
        </row>
        <row r="2142">
          <cell r="A2142">
            <v>2142</v>
          </cell>
        </row>
        <row r="2143">
          <cell r="A2143">
            <v>2143</v>
          </cell>
        </row>
        <row r="2144">
          <cell r="A2144">
            <v>2144</v>
          </cell>
        </row>
        <row r="2145">
          <cell r="A2145">
            <v>2145</v>
          </cell>
        </row>
        <row r="2146">
          <cell r="A2146">
            <v>2146</v>
          </cell>
        </row>
        <row r="2147">
          <cell r="A2147">
            <v>2147</v>
          </cell>
        </row>
        <row r="2148">
          <cell r="A2148">
            <v>2148</v>
          </cell>
        </row>
        <row r="2149">
          <cell r="A2149">
            <v>2149</v>
          </cell>
        </row>
        <row r="2150">
          <cell r="A2150">
            <v>2150</v>
          </cell>
        </row>
        <row r="2151">
          <cell r="A2151">
            <v>2151</v>
          </cell>
        </row>
        <row r="2152">
          <cell r="A2152">
            <v>2152</v>
          </cell>
        </row>
        <row r="2153">
          <cell r="A2153">
            <v>2153</v>
          </cell>
        </row>
        <row r="2154">
          <cell r="A2154">
            <v>2154</v>
          </cell>
        </row>
        <row r="2155">
          <cell r="A2155">
            <v>2155</v>
          </cell>
        </row>
        <row r="2156">
          <cell r="A2156">
            <v>2156</v>
          </cell>
        </row>
        <row r="2157">
          <cell r="A2157">
            <v>2157</v>
          </cell>
        </row>
        <row r="2158">
          <cell r="A2158">
            <v>2158</v>
          </cell>
        </row>
        <row r="2159">
          <cell r="A2159">
            <v>2159</v>
          </cell>
        </row>
        <row r="2160">
          <cell r="A2160">
            <v>2160</v>
          </cell>
        </row>
        <row r="2161">
          <cell r="A2161">
            <v>2161</v>
          </cell>
        </row>
        <row r="2162">
          <cell r="A2162">
            <v>2162</v>
          </cell>
        </row>
        <row r="2163">
          <cell r="A2163">
            <v>2163</v>
          </cell>
        </row>
        <row r="2164">
          <cell r="A2164">
            <v>2164</v>
          </cell>
        </row>
        <row r="2165">
          <cell r="A2165">
            <v>2165</v>
          </cell>
        </row>
        <row r="2166">
          <cell r="A2166">
            <v>2166</v>
          </cell>
        </row>
        <row r="2167">
          <cell r="A2167">
            <v>2167</v>
          </cell>
        </row>
        <row r="2168">
          <cell r="A2168">
            <v>2168</v>
          </cell>
        </row>
        <row r="2169">
          <cell r="A2169">
            <v>2169</v>
          </cell>
        </row>
        <row r="2170">
          <cell r="A2170">
            <v>2170</v>
          </cell>
        </row>
        <row r="2171">
          <cell r="A2171">
            <v>2171</v>
          </cell>
        </row>
        <row r="2172">
          <cell r="A2172">
            <v>2172</v>
          </cell>
        </row>
        <row r="2173">
          <cell r="A2173">
            <v>2173</v>
          </cell>
        </row>
        <row r="2174">
          <cell r="A2174">
            <v>2174</v>
          </cell>
        </row>
        <row r="2175">
          <cell r="A2175">
            <v>2175</v>
          </cell>
        </row>
        <row r="2176">
          <cell r="A2176">
            <v>2176</v>
          </cell>
        </row>
        <row r="2177">
          <cell r="A2177">
            <v>2177</v>
          </cell>
        </row>
        <row r="2178">
          <cell r="A2178">
            <v>2178</v>
          </cell>
        </row>
        <row r="2179">
          <cell r="A2179">
            <v>2179</v>
          </cell>
        </row>
        <row r="2180">
          <cell r="A2180">
            <v>2180</v>
          </cell>
        </row>
        <row r="2181">
          <cell r="A2181">
            <v>2181</v>
          </cell>
        </row>
        <row r="2182">
          <cell r="A2182">
            <v>2182</v>
          </cell>
        </row>
        <row r="2183">
          <cell r="A2183">
            <v>2183</v>
          </cell>
        </row>
        <row r="2184">
          <cell r="A2184">
            <v>2184</v>
          </cell>
        </row>
        <row r="2185">
          <cell r="A2185">
            <v>2185</v>
          </cell>
        </row>
        <row r="2186">
          <cell r="A2186">
            <v>2186</v>
          </cell>
        </row>
        <row r="2187">
          <cell r="A2187">
            <v>2187</v>
          </cell>
        </row>
        <row r="2188">
          <cell r="A2188">
            <v>2188</v>
          </cell>
        </row>
        <row r="2189">
          <cell r="A2189">
            <v>2189</v>
          </cell>
        </row>
        <row r="2190">
          <cell r="A2190">
            <v>2190</v>
          </cell>
        </row>
        <row r="2191">
          <cell r="A2191">
            <v>2191</v>
          </cell>
        </row>
        <row r="2192">
          <cell r="A2192">
            <v>2192</v>
          </cell>
        </row>
        <row r="2193">
          <cell r="A2193">
            <v>2193</v>
          </cell>
        </row>
        <row r="2194">
          <cell r="A2194">
            <v>2194</v>
          </cell>
        </row>
        <row r="2195">
          <cell r="A2195">
            <v>2195</v>
          </cell>
        </row>
        <row r="2196">
          <cell r="A2196">
            <v>2196</v>
          </cell>
        </row>
        <row r="2197">
          <cell r="A2197">
            <v>2197</v>
          </cell>
        </row>
        <row r="2198">
          <cell r="A2198">
            <v>2198</v>
          </cell>
        </row>
        <row r="2199">
          <cell r="A2199">
            <v>2199</v>
          </cell>
        </row>
        <row r="2200">
          <cell r="A2200">
            <v>2200</v>
          </cell>
        </row>
        <row r="2201">
          <cell r="A2201">
            <v>2201</v>
          </cell>
        </row>
        <row r="2202">
          <cell r="A2202">
            <v>2202</v>
          </cell>
        </row>
        <row r="2203">
          <cell r="A2203">
            <v>2203</v>
          </cell>
        </row>
        <row r="2204">
          <cell r="A2204">
            <v>2204</v>
          </cell>
        </row>
        <row r="2205">
          <cell r="A2205">
            <v>2205</v>
          </cell>
        </row>
        <row r="2206">
          <cell r="A2206">
            <v>2206</v>
          </cell>
        </row>
        <row r="2207">
          <cell r="A2207">
            <v>2207</v>
          </cell>
        </row>
        <row r="2208">
          <cell r="A2208">
            <v>2208</v>
          </cell>
        </row>
        <row r="2209">
          <cell r="A2209">
            <v>2209</v>
          </cell>
        </row>
        <row r="2210">
          <cell r="A2210">
            <v>2210</v>
          </cell>
        </row>
        <row r="2211">
          <cell r="A2211">
            <v>2211</v>
          </cell>
        </row>
        <row r="2212">
          <cell r="A2212">
            <v>2212</v>
          </cell>
        </row>
        <row r="2213">
          <cell r="A2213">
            <v>2213</v>
          </cell>
        </row>
        <row r="2214">
          <cell r="A2214">
            <v>2214</v>
          </cell>
        </row>
        <row r="2215">
          <cell r="A2215">
            <v>2215</v>
          </cell>
        </row>
        <row r="2216">
          <cell r="A2216">
            <v>2216</v>
          </cell>
        </row>
        <row r="2217">
          <cell r="A2217">
            <v>2217</v>
          </cell>
        </row>
        <row r="2218">
          <cell r="A2218">
            <v>2218</v>
          </cell>
        </row>
        <row r="2219">
          <cell r="A2219">
            <v>2219</v>
          </cell>
        </row>
        <row r="2220">
          <cell r="A2220">
            <v>2220</v>
          </cell>
        </row>
        <row r="2221">
          <cell r="A2221">
            <v>2221</v>
          </cell>
        </row>
        <row r="2222">
          <cell r="A2222">
            <v>2222</v>
          </cell>
        </row>
        <row r="2223">
          <cell r="A2223">
            <v>2223</v>
          </cell>
        </row>
        <row r="2224">
          <cell r="A2224">
            <v>2224</v>
          </cell>
        </row>
        <row r="2225">
          <cell r="A2225">
            <v>2225</v>
          </cell>
        </row>
        <row r="2226">
          <cell r="A2226">
            <v>2226</v>
          </cell>
        </row>
        <row r="2227">
          <cell r="A2227">
            <v>2227</v>
          </cell>
        </row>
        <row r="2228">
          <cell r="A2228">
            <v>2228</v>
          </cell>
        </row>
        <row r="2229">
          <cell r="A2229">
            <v>2229</v>
          </cell>
        </row>
        <row r="2230">
          <cell r="A2230">
            <v>2230</v>
          </cell>
        </row>
        <row r="2231">
          <cell r="A2231">
            <v>2231</v>
          </cell>
        </row>
        <row r="2232">
          <cell r="A2232">
            <v>2232</v>
          </cell>
        </row>
        <row r="2233">
          <cell r="A2233">
            <v>2233</v>
          </cell>
        </row>
        <row r="2234">
          <cell r="A2234">
            <v>2234</v>
          </cell>
        </row>
        <row r="2235">
          <cell r="A2235">
            <v>2235</v>
          </cell>
        </row>
        <row r="2236">
          <cell r="A2236">
            <v>2236</v>
          </cell>
        </row>
        <row r="2237">
          <cell r="A2237">
            <v>2237</v>
          </cell>
        </row>
        <row r="2238">
          <cell r="A2238">
            <v>2238</v>
          </cell>
        </row>
        <row r="2239">
          <cell r="A2239">
            <v>2239</v>
          </cell>
        </row>
        <row r="2240">
          <cell r="A2240">
            <v>2240</v>
          </cell>
        </row>
        <row r="2241">
          <cell r="A2241">
            <v>2241</v>
          </cell>
        </row>
        <row r="2242">
          <cell r="A2242">
            <v>2242</v>
          </cell>
        </row>
        <row r="2243">
          <cell r="A2243">
            <v>2243</v>
          </cell>
        </row>
        <row r="2244">
          <cell r="A2244">
            <v>2244</v>
          </cell>
        </row>
        <row r="2245">
          <cell r="A2245">
            <v>2245</v>
          </cell>
        </row>
        <row r="2246">
          <cell r="A2246">
            <v>2246</v>
          </cell>
        </row>
        <row r="2247">
          <cell r="A2247">
            <v>2247</v>
          </cell>
        </row>
        <row r="2248">
          <cell r="A2248">
            <v>2248</v>
          </cell>
        </row>
        <row r="2249">
          <cell r="A2249">
            <v>2249</v>
          </cell>
        </row>
        <row r="2250">
          <cell r="A2250">
            <v>2250</v>
          </cell>
        </row>
        <row r="2251">
          <cell r="A2251">
            <v>2251</v>
          </cell>
        </row>
        <row r="2252">
          <cell r="A2252">
            <v>2252</v>
          </cell>
        </row>
        <row r="2253">
          <cell r="A2253">
            <v>2253</v>
          </cell>
        </row>
        <row r="2254">
          <cell r="A2254">
            <v>2254</v>
          </cell>
        </row>
        <row r="2255">
          <cell r="A2255">
            <v>2255</v>
          </cell>
        </row>
        <row r="2256">
          <cell r="A2256">
            <v>2256</v>
          </cell>
        </row>
        <row r="2257">
          <cell r="A2257">
            <v>2257</v>
          </cell>
        </row>
        <row r="2258">
          <cell r="A2258">
            <v>2258</v>
          </cell>
        </row>
        <row r="2259">
          <cell r="A2259">
            <v>2259</v>
          </cell>
        </row>
        <row r="2260">
          <cell r="A2260">
            <v>2260</v>
          </cell>
        </row>
        <row r="2261">
          <cell r="A2261">
            <v>2261</v>
          </cell>
        </row>
        <row r="2262">
          <cell r="A2262">
            <v>2262</v>
          </cell>
        </row>
        <row r="2263">
          <cell r="A2263">
            <v>2263</v>
          </cell>
        </row>
        <row r="2264">
          <cell r="A2264">
            <v>2264</v>
          </cell>
        </row>
        <row r="2265">
          <cell r="A2265">
            <v>2265</v>
          </cell>
        </row>
        <row r="2266">
          <cell r="A2266">
            <v>2266</v>
          </cell>
        </row>
        <row r="2267">
          <cell r="A2267">
            <v>2267</v>
          </cell>
        </row>
        <row r="2268">
          <cell r="A2268">
            <v>2268</v>
          </cell>
        </row>
        <row r="2269">
          <cell r="A2269">
            <v>2269</v>
          </cell>
        </row>
        <row r="2270">
          <cell r="A2270">
            <v>2270</v>
          </cell>
        </row>
        <row r="2271">
          <cell r="A2271">
            <v>2271</v>
          </cell>
        </row>
        <row r="2272">
          <cell r="A2272">
            <v>2272</v>
          </cell>
        </row>
        <row r="2273">
          <cell r="A2273">
            <v>2273</v>
          </cell>
        </row>
        <row r="2274">
          <cell r="A2274">
            <v>2274</v>
          </cell>
        </row>
        <row r="2275">
          <cell r="A2275">
            <v>2275</v>
          </cell>
        </row>
        <row r="2276">
          <cell r="A2276">
            <v>2276</v>
          </cell>
        </row>
        <row r="2277">
          <cell r="A2277">
            <v>2277</v>
          </cell>
        </row>
        <row r="2278">
          <cell r="A2278">
            <v>2278</v>
          </cell>
        </row>
        <row r="2279">
          <cell r="A2279">
            <v>2279</v>
          </cell>
        </row>
        <row r="2280">
          <cell r="A2280">
            <v>2280</v>
          </cell>
        </row>
        <row r="2281">
          <cell r="A2281">
            <v>2281</v>
          </cell>
        </row>
        <row r="2282">
          <cell r="A2282">
            <v>2282</v>
          </cell>
        </row>
        <row r="2283">
          <cell r="A2283">
            <v>2283</v>
          </cell>
        </row>
        <row r="2284">
          <cell r="A2284">
            <v>2284</v>
          </cell>
        </row>
        <row r="2285">
          <cell r="A2285">
            <v>2285</v>
          </cell>
        </row>
        <row r="2286">
          <cell r="A2286">
            <v>2286</v>
          </cell>
        </row>
        <row r="2287">
          <cell r="A2287">
            <v>2287</v>
          </cell>
        </row>
        <row r="2288">
          <cell r="A2288">
            <v>2288</v>
          </cell>
        </row>
        <row r="2289">
          <cell r="A2289">
            <v>2289</v>
          </cell>
        </row>
        <row r="2290">
          <cell r="A2290">
            <v>2290</v>
          </cell>
        </row>
        <row r="2291">
          <cell r="A2291">
            <v>2291</v>
          </cell>
        </row>
        <row r="2292">
          <cell r="A2292">
            <v>2292</v>
          </cell>
        </row>
        <row r="2293">
          <cell r="A2293">
            <v>2293</v>
          </cell>
        </row>
        <row r="2294">
          <cell r="A2294">
            <v>2294</v>
          </cell>
        </row>
        <row r="2295">
          <cell r="A2295">
            <v>2295</v>
          </cell>
        </row>
        <row r="2296">
          <cell r="A2296">
            <v>2296</v>
          </cell>
        </row>
        <row r="2297">
          <cell r="A2297">
            <v>2297</v>
          </cell>
        </row>
        <row r="2298">
          <cell r="A2298">
            <v>2298</v>
          </cell>
        </row>
        <row r="2299">
          <cell r="A2299">
            <v>2299</v>
          </cell>
        </row>
        <row r="2300">
          <cell r="A2300">
            <v>2300</v>
          </cell>
        </row>
        <row r="2301">
          <cell r="A2301">
            <v>2301</v>
          </cell>
        </row>
        <row r="2302">
          <cell r="A2302">
            <v>2302</v>
          </cell>
        </row>
        <row r="2303">
          <cell r="A2303">
            <v>2303</v>
          </cell>
        </row>
        <row r="2304">
          <cell r="A2304">
            <v>2304</v>
          </cell>
        </row>
        <row r="2305">
          <cell r="A2305">
            <v>2305</v>
          </cell>
        </row>
        <row r="2306">
          <cell r="A2306">
            <v>2306</v>
          </cell>
        </row>
        <row r="2307">
          <cell r="A2307">
            <v>2307</v>
          </cell>
        </row>
        <row r="2308">
          <cell r="A2308">
            <v>2308</v>
          </cell>
        </row>
        <row r="2309">
          <cell r="A2309">
            <v>2309</v>
          </cell>
        </row>
        <row r="2310">
          <cell r="A2310">
            <v>2310</v>
          </cell>
        </row>
        <row r="2311">
          <cell r="A2311">
            <v>2311</v>
          </cell>
        </row>
        <row r="2312">
          <cell r="A2312">
            <v>2312</v>
          </cell>
        </row>
        <row r="2313">
          <cell r="A2313">
            <v>2313</v>
          </cell>
        </row>
        <row r="2314">
          <cell r="A2314">
            <v>2314</v>
          </cell>
        </row>
        <row r="2315">
          <cell r="A2315">
            <v>2315</v>
          </cell>
        </row>
        <row r="2316">
          <cell r="A2316">
            <v>2316</v>
          </cell>
        </row>
        <row r="2317">
          <cell r="A2317">
            <v>2317</v>
          </cell>
        </row>
        <row r="2318">
          <cell r="A2318">
            <v>2318</v>
          </cell>
        </row>
        <row r="2319">
          <cell r="A2319">
            <v>2319</v>
          </cell>
        </row>
        <row r="2320">
          <cell r="A2320">
            <v>2320</v>
          </cell>
        </row>
        <row r="2321">
          <cell r="A2321">
            <v>2321</v>
          </cell>
        </row>
        <row r="2322">
          <cell r="A2322">
            <v>2322</v>
          </cell>
        </row>
        <row r="2323">
          <cell r="A2323">
            <v>2323</v>
          </cell>
        </row>
        <row r="2324">
          <cell r="A2324">
            <v>2324</v>
          </cell>
        </row>
        <row r="2325">
          <cell r="A2325">
            <v>2325</v>
          </cell>
        </row>
        <row r="2326">
          <cell r="A2326">
            <v>2326</v>
          </cell>
        </row>
        <row r="2327">
          <cell r="A2327">
            <v>2327</v>
          </cell>
        </row>
        <row r="2328">
          <cell r="A2328">
            <v>2328</v>
          </cell>
        </row>
        <row r="2329">
          <cell r="A2329">
            <v>2329</v>
          </cell>
        </row>
        <row r="2330">
          <cell r="A2330">
            <v>2330</v>
          </cell>
        </row>
        <row r="2331">
          <cell r="A2331">
            <v>2331</v>
          </cell>
        </row>
        <row r="2332">
          <cell r="A2332">
            <v>2332</v>
          </cell>
        </row>
        <row r="2333">
          <cell r="A2333">
            <v>2333</v>
          </cell>
        </row>
        <row r="2334">
          <cell r="A2334">
            <v>2334</v>
          </cell>
        </row>
        <row r="2335">
          <cell r="A2335">
            <v>2335</v>
          </cell>
        </row>
        <row r="2336">
          <cell r="A2336">
            <v>2336</v>
          </cell>
        </row>
        <row r="2337">
          <cell r="A2337">
            <v>2337</v>
          </cell>
        </row>
        <row r="2338">
          <cell r="A2338">
            <v>2338</v>
          </cell>
        </row>
        <row r="2339">
          <cell r="A2339">
            <v>2339</v>
          </cell>
        </row>
        <row r="2340">
          <cell r="A2340">
            <v>2340</v>
          </cell>
        </row>
        <row r="2341">
          <cell r="A2341">
            <v>2341</v>
          </cell>
        </row>
        <row r="2342">
          <cell r="A2342">
            <v>2342</v>
          </cell>
        </row>
        <row r="2343">
          <cell r="A2343">
            <v>2343</v>
          </cell>
        </row>
        <row r="2344">
          <cell r="A2344">
            <v>2344</v>
          </cell>
        </row>
        <row r="2345">
          <cell r="A2345">
            <v>2345</v>
          </cell>
        </row>
        <row r="2346">
          <cell r="A2346">
            <v>2346</v>
          </cell>
        </row>
        <row r="2347">
          <cell r="A2347">
            <v>2347</v>
          </cell>
        </row>
        <row r="2348">
          <cell r="A2348">
            <v>2348</v>
          </cell>
        </row>
        <row r="2349">
          <cell r="A2349">
            <v>2349</v>
          </cell>
        </row>
        <row r="2350">
          <cell r="A2350">
            <v>2350</v>
          </cell>
        </row>
        <row r="2351">
          <cell r="A2351">
            <v>2351</v>
          </cell>
        </row>
        <row r="2352">
          <cell r="A2352">
            <v>2352</v>
          </cell>
        </row>
        <row r="2353">
          <cell r="A2353">
            <v>2353</v>
          </cell>
        </row>
        <row r="2354">
          <cell r="A2354">
            <v>2354</v>
          </cell>
        </row>
        <row r="2355">
          <cell r="A2355">
            <v>2355</v>
          </cell>
        </row>
        <row r="2356">
          <cell r="A2356">
            <v>2356</v>
          </cell>
        </row>
        <row r="2357">
          <cell r="A2357">
            <v>2357</v>
          </cell>
        </row>
        <row r="2358">
          <cell r="A2358">
            <v>2358</v>
          </cell>
        </row>
        <row r="2359">
          <cell r="A2359">
            <v>2359</v>
          </cell>
        </row>
        <row r="2360">
          <cell r="A2360">
            <v>2360</v>
          </cell>
        </row>
        <row r="2361">
          <cell r="A2361">
            <v>2361</v>
          </cell>
        </row>
        <row r="2362">
          <cell r="A2362">
            <v>2362</v>
          </cell>
        </row>
        <row r="2363">
          <cell r="A2363">
            <v>2363</v>
          </cell>
        </row>
        <row r="2364">
          <cell r="A2364">
            <v>2364</v>
          </cell>
        </row>
        <row r="2365">
          <cell r="A2365">
            <v>2365</v>
          </cell>
        </row>
        <row r="2366">
          <cell r="A2366">
            <v>2366</v>
          </cell>
        </row>
        <row r="2367">
          <cell r="A2367">
            <v>2367</v>
          </cell>
        </row>
        <row r="2368">
          <cell r="A2368">
            <v>2368</v>
          </cell>
        </row>
        <row r="2369">
          <cell r="A2369">
            <v>2369</v>
          </cell>
        </row>
        <row r="2370">
          <cell r="A2370">
            <v>2370</v>
          </cell>
        </row>
        <row r="2371">
          <cell r="A2371">
            <v>2371</v>
          </cell>
        </row>
        <row r="2372">
          <cell r="A2372">
            <v>2372</v>
          </cell>
        </row>
        <row r="2373">
          <cell r="A2373">
            <v>2373</v>
          </cell>
        </row>
        <row r="2374">
          <cell r="A2374">
            <v>2374</v>
          </cell>
        </row>
        <row r="2375">
          <cell r="A2375">
            <v>2375</v>
          </cell>
        </row>
        <row r="2376">
          <cell r="A2376">
            <v>2376</v>
          </cell>
        </row>
        <row r="2377">
          <cell r="A2377">
            <v>2377</v>
          </cell>
        </row>
        <row r="2378">
          <cell r="A2378">
            <v>2378</v>
          </cell>
        </row>
        <row r="2379">
          <cell r="A2379">
            <v>2379</v>
          </cell>
        </row>
        <row r="2380">
          <cell r="A2380">
            <v>2380</v>
          </cell>
        </row>
        <row r="2381">
          <cell r="A2381">
            <v>2381</v>
          </cell>
        </row>
        <row r="2382">
          <cell r="A2382">
            <v>2382</v>
          </cell>
        </row>
        <row r="2383">
          <cell r="A2383">
            <v>2383</v>
          </cell>
        </row>
        <row r="2384">
          <cell r="A2384">
            <v>2384</v>
          </cell>
        </row>
        <row r="2385">
          <cell r="A2385">
            <v>2385</v>
          </cell>
        </row>
        <row r="2386">
          <cell r="A2386">
            <v>2386</v>
          </cell>
        </row>
        <row r="2387">
          <cell r="A2387">
            <v>2387</v>
          </cell>
        </row>
        <row r="2388">
          <cell r="A2388">
            <v>2388</v>
          </cell>
        </row>
        <row r="2389">
          <cell r="A2389">
            <v>2389</v>
          </cell>
        </row>
        <row r="2390">
          <cell r="A2390">
            <v>2390</v>
          </cell>
        </row>
        <row r="2391">
          <cell r="A2391">
            <v>2391</v>
          </cell>
        </row>
        <row r="2392">
          <cell r="A2392">
            <v>2392</v>
          </cell>
        </row>
        <row r="2393">
          <cell r="A2393">
            <v>2393</v>
          </cell>
        </row>
        <row r="2394">
          <cell r="A2394">
            <v>2394</v>
          </cell>
        </row>
        <row r="2395">
          <cell r="A2395">
            <v>2395</v>
          </cell>
        </row>
        <row r="2396">
          <cell r="A2396">
            <v>2396</v>
          </cell>
        </row>
        <row r="2397">
          <cell r="A2397">
            <v>2397</v>
          </cell>
        </row>
        <row r="2398">
          <cell r="A2398">
            <v>2398</v>
          </cell>
        </row>
        <row r="2399">
          <cell r="A2399">
            <v>2399</v>
          </cell>
        </row>
        <row r="2400">
          <cell r="A2400">
            <v>2400</v>
          </cell>
        </row>
        <row r="2401">
          <cell r="A2401">
            <v>2401</v>
          </cell>
        </row>
        <row r="2402">
          <cell r="A2402">
            <v>2402</v>
          </cell>
        </row>
        <row r="2403">
          <cell r="A2403">
            <v>2403</v>
          </cell>
        </row>
        <row r="2404">
          <cell r="A2404">
            <v>2404</v>
          </cell>
        </row>
        <row r="2405">
          <cell r="A2405">
            <v>2405</v>
          </cell>
        </row>
        <row r="2406">
          <cell r="A2406">
            <v>2406</v>
          </cell>
        </row>
        <row r="2407">
          <cell r="A2407">
            <v>2407</v>
          </cell>
        </row>
        <row r="2408">
          <cell r="A2408">
            <v>2408</v>
          </cell>
        </row>
        <row r="2409">
          <cell r="A2409">
            <v>2409</v>
          </cell>
        </row>
        <row r="2410">
          <cell r="A2410">
            <v>2410</v>
          </cell>
        </row>
        <row r="2411">
          <cell r="A2411">
            <v>2411</v>
          </cell>
        </row>
        <row r="2412">
          <cell r="A2412">
            <v>2412</v>
          </cell>
        </row>
        <row r="2413">
          <cell r="A2413">
            <v>2413</v>
          </cell>
        </row>
        <row r="2414">
          <cell r="A2414">
            <v>2414</v>
          </cell>
        </row>
        <row r="2415">
          <cell r="A2415">
            <v>2415</v>
          </cell>
        </row>
        <row r="2416">
          <cell r="A2416">
            <v>2416</v>
          </cell>
        </row>
        <row r="2417">
          <cell r="A2417">
            <v>2417</v>
          </cell>
        </row>
        <row r="2418">
          <cell r="A2418">
            <v>2418</v>
          </cell>
        </row>
        <row r="2419">
          <cell r="A2419">
            <v>2419</v>
          </cell>
        </row>
        <row r="2420">
          <cell r="A2420">
            <v>2420</v>
          </cell>
        </row>
        <row r="2421">
          <cell r="A2421">
            <v>2421</v>
          </cell>
        </row>
        <row r="2422">
          <cell r="A2422">
            <v>2422</v>
          </cell>
        </row>
        <row r="2423">
          <cell r="A2423">
            <v>2423</v>
          </cell>
        </row>
        <row r="2424">
          <cell r="A2424">
            <v>2424</v>
          </cell>
        </row>
        <row r="2425">
          <cell r="A2425">
            <v>2425</v>
          </cell>
        </row>
        <row r="2426">
          <cell r="A2426">
            <v>2426</v>
          </cell>
        </row>
        <row r="2427">
          <cell r="A2427">
            <v>2427</v>
          </cell>
        </row>
        <row r="2428">
          <cell r="A2428">
            <v>2428</v>
          </cell>
        </row>
        <row r="2429">
          <cell r="A2429">
            <v>2429</v>
          </cell>
        </row>
        <row r="2430">
          <cell r="A2430">
            <v>2430</v>
          </cell>
        </row>
        <row r="2431">
          <cell r="A2431">
            <v>2431</v>
          </cell>
        </row>
        <row r="2432">
          <cell r="A2432">
            <v>2432</v>
          </cell>
        </row>
        <row r="2433">
          <cell r="A2433">
            <v>2433</v>
          </cell>
        </row>
        <row r="2434">
          <cell r="A2434">
            <v>2434</v>
          </cell>
        </row>
        <row r="2435">
          <cell r="A2435">
            <v>2435</v>
          </cell>
        </row>
        <row r="2436">
          <cell r="A2436">
            <v>2436</v>
          </cell>
        </row>
        <row r="2437">
          <cell r="A2437">
            <v>2437</v>
          </cell>
        </row>
        <row r="2438">
          <cell r="A2438">
            <v>2438</v>
          </cell>
        </row>
        <row r="2439">
          <cell r="A2439">
            <v>2439</v>
          </cell>
        </row>
        <row r="2440">
          <cell r="A2440">
            <v>2440</v>
          </cell>
        </row>
        <row r="2441">
          <cell r="A2441">
            <v>2441</v>
          </cell>
        </row>
        <row r="2442">
          <cell r="A2442">
            <v>2442</v>
          </cell>
        </row>
        <row r="2443">
          <cell r="A2443">
            <v>2443</v>
          </cell>
        </row>
        <row r="2444">
          <cell r="A2444">
            <v>2444</v>
          </cell>
        </row>
        <row r="2445">
          <cell r="A2445">
            <v>2445</v>
          </cell>
        </row>
        <row r="2446">
          <cell r="A2446">
            <v>2446</v>
          </cell>
        </row>
        <row r="2447">
          <cell r="A2447">
            <v>2447</v>
          </cell>
        </row>
        <row r="2448">
          <cell r="A2448">
            <v>2448</v>
          </cell>
        </row>
        <row r="2449">
          <cell r="A2449">
            <v>2449</v>
          </cell>
        </row>
        <row r="2450">
          <cell r="A2450">
            <v>2450</v>
          </cell>
        </row>
        <row r="2451">
          <cell r="A2451">
            <v>2451</v>
          </cell>
        </row>
        <row r="2452">
          <cell r="A2452">
            <v>2452</v>
          </cell>
        </row>
        <row r="2453">
          <cell r="A2453">
            <v>2453</v>
          </cell>
        </row>
        <row r="2454">
          <cell r="A2454">
            <v>2454</v>
          </cell>
        </row>
        <row r="2455">
          <cell r="A2455">
            <v>2455</v>
          </cell>
        </row>
        <row r="2456">
          <cell r="A2456">
            <v>2456</v>
          </cell>
        </row>
        <row r="2457">
          <cell r="A2457">
            <v>2457</v>
          </cell>
        </row>
        <row r="2458">
          <cell r="A2458">
            <v>2458</v>
          </cell>
        </row>
        <row r="2459">
          <cell r="A2459">
            <v>2459</v>
          </cell>
        </row>
        <row r="2460">
          <cell r="A2460">
            <v>2460</v>
          </cell>
        </row>
        <row r="2461">
          <cell r="A2461">
            <v>2461</v>
          </cell>
        </row>
        <row r="2462">
          <cell r="A2462">
            <v>2462</v>
          </cell>
        </row>
        <row r="2463">
          <cell r="A2463">
            <v>2463</v>
          </cell>
        </row>
        <row r="2464">
          <cell r="A2464">
            <v>2464</v>
          </cell>
        </row>
        <row r="2465">
          <cell r="A2465">
            <v>2465</v>
          </cell>
        </row>
        <row r="2466">
          <cell r="A2466">
            <v>2466</v>
          </cell>
        </row>
        <row r="2467">
          <cell r="A2467">
            <v>2467</v>
          </cell>
        </row>
        <row r="2468">
          <cell r="A2468">
            <v>2468</v>
          </cell>
        </row>
        <row r="2469">
          <cell r="A2469">
            <v>2469</v>
          </cell>
        </row>
        <row r="2470">
          <cell r="A2470">
            <v>2470</v>
          </cell>
        </row>
        <row r="2471">
          <cell r="A2471">
            <v>2471</v>
          </cell>
        </row>
        <row r="2472">
          <cell r="A2472">
            <v>2472</v>
          </cell>
        </row>
        <row r="2473">
          <cell r="A2473">
            <v>2473</v>
          </cell>
        </row>
        <row r="2474">
          <cell r="A2474">
            <v>2474</v>
          </cell>
        </row>
        <row r="2475">
          <cell r="A2475">
            <v>2475</v>
          </cell>
        </row>
        <row r="2476">
          <cell r="A2476">
            <v>2476</v>
          </cell>
        </row>
        <row r="2477">
          <cell r="A2477">
            <v>2477</v>
          </cell>
        </row>
        <row r="2478">
          <cell r="A2478">
            <v>2478</v>
          </cell>
        </row>
        <row r="2479">
          <cell r="A2479">
            <v>2479</v>
          </cell>
        </row>
        <row r="2480">
          <cell r="A2480">
            <v>2480</v>
          </cell>
        </row>
        <row r="2481">
          <cell r="A2481">
            <v>2481</v>
          </cell>
        </row>
        <row r="2482">
          <cell r="A2482">
            <v>2482</v>
          </cell>
        </row>
        <row r="2483">
          <cell r="A2483">
            <v>2483</v>
          </cell>
        </row>
        <row r="2484">
          <cell r="A2484">
            <v>2484</v>
          </cell>
        </row>
        <row r="2485">
          <cell r="A2485">
            <v>2485</v>
          </cell>
        </row>
        <row r="2486">
          <cell r="A2486">
            <v>2486</v>
          </cell>
        </row>
        <row r="2487">
          <cell r="A2487">
            <v>2487</v>
          </cell>
        </row>
        <row r="2488">
          <cell r="A2488">
            <v>2488</v>
          </cell>
        </row>
        <row r="2489">
          <cell r="A2489">
            <v>2489</v>
          </cell>
        </row>
        <row r="2490">
          <cell r="A2490">
            <v>2490</v>
          </cell>
        </row>
        <row r="2491">
          <cell r="A2491">
            <v>2491</v>
          </cell>
        </row>
        <row r="2492">
          <cell r="A2492">
            <v>2492</v>
          </cell>
        </row>
        <row r="2493">
          <cell r="A2493">
            <v>2493</v>
          </cell>
        </row>
        <row r="2494">
          <cell r="A2494">
            <v>2494</v>
          </cell>
        </row>
        <row r="2495">
          <cell r="A2495">
            <v>2495</v>
          </cell>
        </row>
        <row r="2496">
          <cell r="A2496">
            <v>2496</v>
          </cell>
        </row>
        <row r="2497">
          <cell r="A2497">
            <v>2497</v>
          </cell>
        </row>
        <row r="2498">
          <cell r="A2498">
            <v>2498</v>
          </cell>
        </row>
        <row r="2499">
          <cell r="A2499">
            <v>2499</v>
          </cell>
        </row>
        <row r="2500">
          <cell r="A2500">
            <v>2500</v>
          </cell>
        </row>
        <row r="2501">
          <cell r="A2501">
            <v>2501</v>
          </cell>
        </row>
        <row r="2502">
          <cell r="A2502">
            <v>2502</v>
          </cell>
        </row>
        <row r="2503">
          <cell r="A2503">
            <v>2503</v>
          </cell>
        </row>
        <row r="2504">
          <cell r="A2504">
            <v>2504</v>
          </cell>
        </row>
        <row r="2505">
          <cell r="A2505">
            <v>2505</v>
          </cell>
        </row>
        <row r="2506">
          <cell r="A2506">
            <v>2506</v>
          </cell>
        </row>
        <row r="2507">
          <cell r="A2507">
            <v>2507</v>
          </cell>
        </row>
        <row r="2508">
          <cell r="A2508">
            <v>2508</v>
          </cell>
        </row>
        <row r="2509">
          <cell r="A2509">
            <v>2509</v>
          </cell>
        </row>
        <row r="2510">
          <cell r="A2510">
            <v>2510</v>
          </cell>
        </row>
        <row r="2511">
          <cell r="A2511">
            <v>2511</v>
          </cell>
        </row>
        <row r="2512">
          <cell r="A2512">
            <v>2512</v>
          </cell>
        </row>
        <row r="2513">
          <cell r="A2513">
            <v>2513</v>
          </cell>
        </row>
        <row r="2514">
          <cell r="A2514">
            <v>2514</v>
          </cell>
        </row>
        <row r="2515">
          <cell r="A2515">
            <v>2515</v>
          </cell>
        </row>
        <row r="2516">
          <cell r="A2516">
            <v>2516</v>
          </cell>
        </row>
        <row r="2517">
          <cell r="A2517">
            <v>2517</v>
          </cell>
        </row>
        <row r="2518">
          <cell r="A2518">
            <v>2518</v>
          </cell>
        </row>
        <row r="2519">
          <cell r="A2519">
            <v>2519</v>
          </cell>
        </row>
        <row r="2520">
          <cell r="A2520">
            <v>2520</v>
          </cell>
        </row>
        <row r="2521">
          <cell r="A2521">
            <v>2521</v>
          </cell>
        </row>
        <row r="2522">
          <cell r="A2522">
            <v>2522</v>
          </cell>
        </row>
        <row r="2523">
          <cell r="A2523">
            <v>2523</v>
          </cell>
        </row>
        <row r="2524">
          <cell r="A2524">
            <v>2524</v>
          </cell>
        </row>
        <row r="2525">
          <cell r="A2525">
            <v>2525</v>
          </cell>
        </row>
        <row r="2526">
          <cell r="A2526">
            <v>2526</v>
          </cell>
        </row>
        <row r="2527">
          <cell r="A2527">
            <v>2527</v>
          </cell>
        </row>
        <row r="2528">
          <cell r="A2528">
            <v>2528</v>
          </cell>
        </row>
        <row r="2529">
          <cell r="A2529">
            <v>2529</v>
          </cell>
        </row>
        <row r="2530">
          <cell r="A2530">
            <v>2530</v>
          </cell>
        </row>
        <row r="2531">
          <cell r="A2531">
            <v>2531</v>
          </cell>
        </row>
        <row r="2532">
          <cell r="A2532">
            <v>2532</v>
          </cell>
        </row>
        <row r="2533">
          <cell r="A2533">
            <v>2533</v>
          </cell>
        </row>
        <row r="2534">
          <cell r="A2534">
            <v>2534</v>
          </cell>
        </row>
        <row r="2535">
          <cell r="A2535">
            <v>2535</v>
          </cell>
        </row>
        <row r="2536">
          <cell r="A2536">
            <v>2536</v>
          </cell>
        </row>
        <row r="2537">
          <cell r="A2537">
            <v>2537</v>
          </cell>
        </row>
        <row r="2538">
          <cell r="A2538">
            <v>2538</v>
          </cell>
        </row>
        <row r="2539">
          <cell r="A2539">
            <v>2539</v>
          </cell>
        </row>
        <row r="2540">
          <cell r="A2540">
            <v>2540</v>
          </cell>
        </row>
        <row r="2541">
          <cell r="A2541">
            <v>2541</v>
          </cell>
        </row>
        <row r="2542">
          <cell r="A2542">
            <v>2542</v>
          </cell>
        </row>
        <row r="2543">
          <cell r="A2543">
            <v>2543</v>
          </cell>
        </row>
        <row r="2544">
          <cell r="A2544">
            <v>2544</v>
          </cell>
        </row>
        <row r="2545">
          <cell r="A2545">
            <v>2545</v>
          </cell>
        </row>
        <row r="2546">
          <cell r="A2546">
            <v>2546</v>
          </cell>
        </row>
        <row r="2547">
          <cell r="A2547">
            <v>2547</v>
          </cell>
        </row>
        <row r="2548">
          <cell r="A2548">
            <v>2548</v>
          </cell>
        </row>
        <row r="2549">
          <cell r="A2549">
            <v>2549</v>
          </cell>
        </row>
        <row r="2550">
          <cell r="A2550">
            <v>2550</v>
          </cell>
        </row>
        <row r="2551">
          <cell r="A2551">
            <v>2551</v>
          </cell>
        </row>
        <row r="2552">
          <cell r="A2552">
            <v>2552</v>
          </cell>
        </row>
        <row r="2553">
          <cell r="A2553">
            <v>2553</v>
          </cell>
        </row>
        <row r="2554">
          <cell r="A2554">
            <v>2554</v>
          </cell>
        </row>
        <row r="2555">
          <cell r="A2555">
            <v>2555</v>
          </cell>
        </row>
        <row r="2556">
          <cell r="A2556">
            <v>2556</v>
          </cell>
        </row>
        <row r="2557">
          <cell r="A2557">
            <v>2557</v>
          </cell>
        </row>
        <row r="2558">
          <cell r="A2558">
            <v>2558</v>
          </cell>
        </row>
        <row r="2559">
          <cell r="A2559">
            <v>2559</v>
          </cell>
        </row>
        <row r="2560">
          <cell r="A2560">
            <v>2560</v>
          </cell>
        </row>
        <row r="2561">
          <cell r="A2561">
            <v>2561</v>
          </cell>
        </row>
        <row r="2562">
          <cell r="A2562">
            <v>2562</v>
          </cell>
        </row>
        <row r="2563">
          <cell r="A2563">
            <v>2563</v>
          </cell>
        </row>
        <row r="2564">
          <cell r="A2564">
            <v>2564</v>
          </cell>
        </row>
        <row r="2565">
          <cell r="A2565">
            <v>2565</v>
          </cell>
        </row>
        <row r="2566">
          <cell r="A2566">
            <v>2566</v>
          </cell>
        </row>
        <row r="2567">
          <cell r="A2567">
            <v>2567</v>
          </cell>
        </row>
        <row r="2568">
          <cell r="A2568">
            <v>2568</v>
          </cell>
        </row>
        <row r="2569">
          <cell r="A2569">
            <v>2569</v>
          </cell>
        </row>
        <row r="2570">
          <cell r="A2570">
            <v>2570</v>
          </cell>
        </row>
        <row r="2571">
          <cell r="A2571">
            <v>2571</v>
          </cell>
        </row>
        <row r="2572">
          <cell r="A2572">
            <v>2572</v>
          </cell>
        </row>
        <row r="2573">
          <cell r="A2573">
            <v>2573</v>
          </cell>
        </row>
        <row r="2574">
          <cell r="A2574">
            <v>2574</v>
          </cell>
        </row>
        <row r="2575">
          <cell r="A2575">
            <v>2575</v>
          </cell>
        </row>
        <row r="2576">
          <cell r="A2576">
            <v>2576</v>
          </cell>
        </row>
        <row r="2577">
          <cell r="A2577">
            <v>2577</v>
          </cell>
        </row>
        <row r="2578">
          <cell r="A2578">
            <v>2578</v>
          </cell>
        </row>
        <row r="2579">
          <cell r="A2579">
            <v>2579</v>
          </cell>
        </row>
        <row r="2580">
          <cell r="A2580">
            <v>2580</v>
          </cell>
        </row>
        <row r="2581">
          <cell r="A2581">
            <v>2581</v>
          </cell>
        </row>
        <row r="2582">
          <cell r="A2582">
            <v>2582</v>
          </cell>
        </row>
        <row r="2583">
          <cell r="A2583">
            <v>2583</v>
          </cell>
        </row>
        <row r="2584">
          <cell r="A2584">
            <v>2584</v>
          </cell>
        </row>
        <row r="2585">
          <cell r="A2585">
            <v>2585</v>
          </cell>
        </row>
        <row r="2586">
          <cell r="A2586">
            <v>2586</v>
          </cell>
        </row>
        <row r="2587">
          <cell r="A2587">
            <v>2587</v>
          </cell>
        </row>
        <row r="2588">
          <cell r="A2588">
            <v>2588</v>
          </cell>
        </row>
        <row r="2589">
          <cell r="A2589">
            <v>2589</v>
          </cell>
        </row>
        <row r="2590">
          <cell r="A2590">
            <v>2590</v>
          </cell>
        </row>
        <row r="2591">
          <cell r="A2591">
            <v>2591</v>
          </cell>
        </row>
        <row r="2592">
          <cell r="A2592">
            <v>2592</v>
          </cell>
        </row>
        <row r="2593">
          <cell r="A2593">
            <v>2593</v>
          </cell>
        </row>
        <row r="2594">
          <cell r="A2594">
            <v>2594</v>
          </cell>
        </row>
        <row r="2595">
          <cell r="A2595">
            <v>2595</v>
          </cell>
        </row>
        <row r="2596">
          <cell r="A2596">
            <v>2596</v>
          </cell>
        </row>
        <row r="2597">
          <cell r="A2597">
            <v>2597</v>
          </cell>
        </row>
        <row r="2598">
          <cell r="A2598">
            <v>2598</v>
          </cell>
        </row>
        <row r="2599">
          <cell r="A2599">
            <v>2599</v>
          </cell>
        </row>
        <row r="2600">
          <cell r="A2600">
            <v>2600</v>
          </cell>
        </row>
        <row r="2601">
          <cell r="A2601">
            <v>2601</v>
          </cell>
        </row>
        <row r="2602">
          <cell r="A2602">
            <v>2602</v>
          </cell>
        </row>
        <row r="2603">
          <cell r="A2603">
            <v>2603</v>
          </cell>
        </row>
        <row r="2604">
          <cell r="A2604">
            <v>2604</v>
          </cell>
        </row>
        <row r="2605">
          <cell r="A2605">
            <v>2605</v>
          </cell>
        </row>
        <row r="2606">
          <cell r="A2606">
            <v>2606</v>
          </cell>
        </row>
        <row r="2607">
          <cell r="A2607">
            <v>2607</v>
          </cell>
        </row>
        <row r="2608">
          <cell r="A2608">
            <v>2608</v>
          </cell>
        </row>
        <row r="2609">
          <cell r="A2609">
            <v>2609</v>
          </cell>
        </row>
        <row r="2610">
          <cell r="A2610">
            <v>2610</v>
          </cell>
        </row>
        <row r="2611">
          <cell r="A2611">
            <v>2611</v>
          </cell>
        </row>
        <row r="2612">
          <cell r="A2612">
            <v>2612</v>
          </cell>
        </row>
        <row r="2613">
          <cell r="A2613">
            <v>2613</v>
          </cell>
        </row>
        <row r="2614">
          <cell r="A2614">
            <v>2614</v>
          </cell>
        </row>
        <row r="2615">
          <cell r="A2615">
            <v>2615</v>
          </cell>
        </row>
        <row r="2616">
          <cell r="A2616">
            <v>2616</v>
          </cell>
        </row>
        <row r="2617">
          <cell r="A2617">
            <v>2617</v>
          </cell>
        </row>
        <row r="2618">
          <cell r="A2618">
            <v>2618</v>
          </cell>
        </row>
        <row r="2619">
          <cell r="A2619">
            <v>2619</v>
          </cell>
        </row>
        <row r="2620">
          <cell r="A2620">
            <v>2620</v>
          </cell>
        </row>
        <row r="2621">
          <cell r="A2621">
            <v>2621</v>
          </cell>
        </row>
        <row r="2622">
          <cell r="A2622">
            <v>2622</v>
          </cell>
        </row>
        <row r="2623">
          <cell r="A2623">
            <v>2623</v>
          </cell>
        </row>
        <row r="2624">
          <cell r="A2624">
            <v>2624</v>
          </cell>
        </row>
        <row r="2625">
          <cell r="A2625">
            <v>2625</v>
          </cell>
        </row>
        <row r="2626">
          <cell r="A2626">
            <v>2626</v>
          </cell>
        </row>
        <row r="2627">
          <cell r="A2627">
            <v>2627</v>
          </cell>
        </row>
        <row r="2628">
          <cell r="A2628">
            <v>2628</v>
          </cell>
        </row>
        <row r="2629">
          <cell r="A2629">
            <v>2629</v>
          </cell>
        </row>
        <row r="2630">
          <cell r="A2630">
            <v>2630</v>
          </cell>
        </row>
        <row r="2631">
          <cell r="A2631">
            <v>2631</v>
          </cell>
        </row>
        <row r="2632">
          <cell r="A2632">
            <v>2632</v>
          </cell>
        </row>
        <row r="2633">
          <cell r="A2633">
            <v>2633</v>
          </cell>
        </row>
        <row r="2634">
          <cell r="A2634">
            <v>2634</v>
          </cell>
        </row>
        <row r="2635">
          <cell r="A2635">
            <v>2635</v>
          </cell>
        </row>
        <row r="2636">
          <cell r="A2636">
            <v>2636</v>
          </cell>
        </row>
        <row r="2637">
          <cell r="A2637">
            <v>2637</v>
          </cell>
        </row>
        <row r="2638">
          <cell r="A2638">
            <v>2638</v>
          </cell>
        </row>
        <row r="2639">
          <cell r="A2639">
            <v>2639</v>
          </cell>
        </row>
        <row r="2640">
          <cell r="A2640">
            <v>2640</v>
          </cell>
        </row>
        <row r="2641">
          <cell r="A2641">
            <v>2641</v>
          </cell>
        </row>
        <row r="2642">
          <cell r="A2642">
            <v>2642</v>
          </cell>
        </row>
        <row r="2643">
          <cell r="A2643">
            <v>2643</v>
          </cell>
        </row>
        <row r="2644">
          <cell r="A2644">
            <v>2644</v>
          </cell>
        </row>
        <row r="2645">
          <cell r="A2645">
            <v>2645</v>
          </cell>
        </row>
        <row r="2646">
          <cell r="A2646">
            <v>2646</v>
          </cell>
        </row>
        <row r="2647">
          <cell r="A2647">
            <v>2647</v>
          </cell>
        </row>
        <row r="2648">
          <cell r="A2648">
            <v>2648</v>
          </cell>
        </row>
        <row r="2649">
          <cell r="A2649">
            <v>2649</v>
          </cell>
        </row>
        <row r="2650">
          <cell r="A2650">
            <v>2650</v>
          </cell>
        </row>
        <row r="2651">
          <cell r="A2651">
            <v>2651</v>
          </cell>
        </row>
        <row r="2652">
          <cell r="A2652">
            <v>2652</v>
          </cell>
        </row>
        <row r="2653">
          <cell r="A2653">
            <v>2653</v>
          </cell>
        </row>
        <row r="2654">
          <cell r="A2654">
            <v>2654</v>
          </cell>
        </row>
        <row r="2655">
          <cell r="A2655">
            <v>2655</v>
          </cell>
        </row>
        <row r="2656">
          <cell r="A2656">
            <v>2656</v>
          </cell>
        </row>
        <row r="2657">
          <cell r="A2657">
            <v>2657</v>
          </cell>
        </row>
        <row r="2658">
          <cell r="A2658">
            <v>2658</v>
          </cell>
        </row>
        <row r="2659">
          <cell r="A2659">
            <v>2659</v>
          </cell>
        </row>
        <row r="2660">
          <cell r="A2660">
            <v>2660</v>
          </cell>
        </row>
        <row r="2661">
          <cell r="A2661">
            <v>2661</v>
          </cell>
        </row>
        <row r="2662">
          <cell r="A2662">
            <v>2662</v>
          </cell>
        </row>
        <row r="2663">
          <cell r="A2663">
            <v>2663</v>
          </cell>
        </row>
        <row r="2664">
          <cell r="A2664">
            <v>2664</v>
          </cell>
        </row>
        <row r="2665">
          <cell r="A2665">
            <v>2665</v>
          </cell>
        </row>
        <row r="2666">
          <cell r="A2666">
            <v>2666</v>
          </cell>
        </row>
        <row r="2667">
          <cell r="A2667">
            <v>2667</v>
          </cell>
        </row>
        <row r="2668">
          <cell r="A2668">
            <v>2668</v>
          </cell>
        </row>
        <row r="2669">
          <cell r="A2669">
            <v>2669</v>
          </cell>
        </row>
        <row r="2670">
          <cell r="A2670">
            <v>2670</v>
          </cell>
        </row>
        <row r="2671">
          <cell r="A2671">
            <v>2671</v>
          </cell>
        </row>
        <row r="2672">
          <cell r="A2672">
            <v>2672</v>
          </cell>
        </row>
        <row r="2673">
          <cell r="A2673">
            <v>2673</v>
          </cell>
        </row>
        <row r="2674">
          <cell r="A2674">
            <v>2674</v>
          </cell>
        </row>
        <row r="2675">
          <cell r="A2675">
            <v>2675</v>
          </cell>
        </row>
        <row r="2676">
          <cell r="A2676">
            <v>2676</v>
          </cell>
        </row>
        <row r="2677">
          <cell r="A2677">
            <v>2677</v>
          </cell>
        </row>
        <row r="2678">
          <cell r="A2678">
            <v>2678</v>
          </cell>
        </row>
        <row r="2679">
          <cell r="A2679">
            <v>2679</v>
          </cell>
        </row>
        <row r="2680">
          <cell r="A2680">
            <v>2680</v>
          </cell>
        </row>
        <row r="2681">
          <cell r="A2681">
            <v>2681</v>
          </cell>
        </row>
        <row r="2682">
          <cell r="A2682">
            <v>2682</v>
          </cell>
        </row>
        <row r="2683">
          <cell r="A2683">
            <v>2683</v>
          </cell>
        </row>
        <row r="2684">
          <cell r="A2684">
            <v>2684</v>
          </cell>
        </row>
        <row r="2685">
          <cell r="A2685">
            <v>2685</v>
          </cell>
        </row>
        <row r="2686">
          <cell r="A2686">
            <v>2686</v>
          </cell>
        </row>
        <row r="2687">
          <cell r="A2687">
            <v>2687</v>
          </cell>
        </row>
        <row r="2688">
          <cell r="A2688">
            <v>2688</v>
          </cell>
        </row>
        <row r="2689">
          <cell r="A2689">
            <v>2689</v>
          </cell>
        </row>
        <row r="2690">
          <cell r="A2690">
            <v>2690</v>
          </cell>
        </row>
        <row r="2691">
          <cell r="A2691">
            <v>2691</v>
          </cell>
        </row>
        <row r="2692">
          <cell r="A2692">
            <v>2692</v>
          </cell>
        </row>
        <row r="2693">
          <cell r="A2693">
            <v>2693</v>
          </cell>
        </row>
        <row r="2694">
          <cell r="A2694">
            <v>2694</v>
          </cell>
        </row>
        <row r="2695">
          <cell r="A2695">
            <v>2695</v>
          </cell>
        </row>
        <row r="2696">
          <cell r="A2696">
            <v>2696</v>
          </cell>
        </row>
        <row r="2697">
          <cell r="A2697">
            <v>2697</v>
          </cell>
        </row>
        <row r="2698">
          <cell r="A2698">
            <v>2698</v>
          </cell>
        </row>
        <row r="2699">
          <cell r="A2699">
            <v>2699</v>
          </cell>
        </row>
        <row r="2700">
          <cell r="A2700">
            <v>2700</v>
          </cell>
        </row>
        <row r="2701">
          <cell r="A2701">
            <v>2701</v>
          </cell>
        </row>
        <row r="2702">
          <cell r="A2702">
            <v>2702</v>
          </cell>
        </row>
        <row r="2703">
          <cell r="A2703">
            <v>2703</v>
          </cell>
        </row>
        <row r="2704">
          <cell r="A2704">
            <v>2704</v>
          </cell>
        </row>
        <row r="2705">
          <cell r="A2705">
            <v>2705</v>
          </cell>
        </row>
        <row r="2706">
          <cell r="A2706">
            <v>2706</v>
          </cell>
        </row>
        <row r="2707">
          <cell r="A2707">
            <v>2707</v>
          </cell>
        </row>
        <row r="2708">
          <cell r="A2708">
            <v>2708</v>
          </cell>
        </row>
        <row r="2709">
          <cell r="A2709">
            <v>2709</v>
          </cell>
        </row>
        <row r="2710">
          <cell r="A2710">
            <v>2710</v>
          </cell>
        </row>
        <row r="2711">
          <cell r="A2711">
            <v>2711</v>
          </cell>
        </row>
        <row r="2712">
          <cell r="A2712">
            <v>2712</v>
          </cell>
        </row>
        <row r="2713">
          <cell r="A2713">
            <v>2713</v>
          </cell>
        </row>
        <row r="2714">
          <cell r="A2714">
            <v>2714</v>
          </cell>
        </row>
        <row r="2715">
          <cell r="A2715">
            <v>2715</v>
          </cell>
        </row>
        <row r="2716">
          <cell r="A2716">
            <v>2716</v>
          </cell>
        </row>
        <row r="2717">
          <cell r="A2717">
            <v>2717</v>
          </cell>
        </row>
        <row r="2718">
          <cell r="A2718">
            <v>2718</v>
          </cell>
        </row>
        <row r="2719">
          <cell r="A2719">
            <v>2719</v>
          </cell>
        </row>
        <row r="2720">
          <cell r="A2720">
            <v>2720</v>
          </cell>
        </row>
        <row r="2721">
          <cell r="A2721">
            <v>2721</v>
          </cell>
        </row>
        <row r="2722">
          <cell r="A2722">
            <v>2722</v>
          </cell>
        </row>
        <row r="2723">
          <cell r="A2723">
            <v>2723</v>
          </cell>
        </row>
        <row r="2724">
          <cell r="A2724">
            <v>2724</v>
          </cell>
        </row>
        <row r="2725">
          <cell r="A2725">
            <v>2725</v>
          </cell>
        </row>
        <row r="2726">
          <cell r="A2726">
            <v>2726</v>
          </cell>
        </row>
        <row r="2727">
          <cell r="A2727">
            <v>2727</v>
          </cell>
        </row>
        <row r="2728">
          <cell r="A2728">
            <v>2728</v>
          </cell>
        </row>
        <row r="2729">
          <cell r="A2729">
            <v>2729</v>
          </cell>
        </row>
        <row r="2730">
          <cell r="A2730">
            <v>2730</v>
          </cell>
        </row>
        <row r="2731">
          <cell r="A2731">
            <v>2731</v>
          </cell>
        </row>
        <row r="2732">
          <cell r="A2732">
            <v>2732</v>
          </cell>
        </row>
        <row r="2733">
          <cell r="A2733">
            <v>2733</v>
          </cell>
        </row>
        <row r="2734">
          <cell r="A2734">
            <v>2734</v>
          </cell>
        </row>
        <row r="2735">
          <cell r="A2735">
            <v>2735</v>
          </cell>
        </row>
        <row r="2736">
          <cell r="A2736">
            <v>2736</v>
          </cell>
        </row>
        <row r="2737">
          <cell r="A2737">
            <v>2737</v>
          </cell>
        </row>
        <row r="2738">
          <cell r="A2738">
            <v>2738</v>
          </cell>
        </row>
        <row r="2739">
          <cell r="A2739">
            <v>2739</v>
          </cell>
        </row>
        <row r="2740">
          <cell r="A2740">
            <v>2740</v>
          </cell>
        </row>
        <row r="2741">
          <cell r="A2741">
            <v>2741</v>
          </cell>
        </row>
        <row r="2742">
          <cell r="A2742">
            <v>2742</v>
          </cell>
        </row>
        <row r="2743">
          <cell r="A2743">
            <v>2743</v>
          </cell>
        </row>
        <row r="2744">
          <cell r="A2744">
            <v>2744</v>
          </cell>
        </row>
        <row r="2745">
          <cell r="A2745">
            <v>2745</v>
          </cell>
        </row>
        <row r="2746">
          <cell r="A2746">
            <v>2746</v>
          </cell>
        </row>
        <row r="2747">
          <cell r="A2747">
            <v>2747</v>
          </cell>
        </row>
        <row r="2748">
          <cell r="A2748">
            <v>2748</v>
          </cell>
        </row>
        <row r="2749">
          <cell r="A2749">
            <v>2749</v>
          </cell>
        </row>
        <row r="2750">
          <cell r="A2750">
            <v>2750</v>
          </cell>
        </row>
        <row r="2751">
          <cell r="A2751">
            <v>2751</v>
          </cell>
        </row>
        <row r="2752">
          <cell r="A2752">
            <v>2752</v>
          </cell>
        </row>
        <row r="2753">
          <cell r="A2753">
            <v>2753</v>
          </cell>
        </row>
        <row r="2754">
          <cell r="A2754">
            <v>2754</v>
          </cell>
        </row>
        <row r="2755">
          <cell r="A2755">
            <v>2755</v>
          </cell>
        </row>
        <row r="2756">
          <cell r="A2756">
            <v>2756</v>
          </cell>
        </row>
        <row r="2757">
          <cell r="A2757">
            <v>2757</v>
          </cell>
        </row>
        <row r="2758">
          <cell r="A2758">
            <v>2758</v>
          </cell>
        </row>
        <row r="2759">
          <cell r="A2759">
            <v>2759</v>
          </cell>
        </row>
        <row r="2760">
          <cell r="A2760">
            <v>2760</v>
          </cell>
        </row>
        <row r="2761">
          <cell r="A2761">
            <v>2761</v>
          </cell>
        </row>
        <row r="2762">
          <cell r="A2762">
            <v>2762</v>
          </cell>
        </row>
        <row r="2763">
          <cell r="A2763">
            <v>2763</v>
          </cell>
        </row>
        <row r="2764">
          <cell r="A2764">
            <v>2764</v>
          </cell>
        </row>
        <row r="2765">
          <cell r="A2765">
            <v>2765</v>
          </cell>
        </row>
        <row r="2766">
          <cell r="A2766">
            <v>2766</v>
          </cell>
        </row>
        <row r="2767">
          <cell r="A2767">
            <v>2767</v>
          </cell>
        </row>
        <row r="2768">
          <cell r="A2768">
            <v>2768</v>
          </cell>
        </row>
        <row r="2769">
          <cell r="A2769">
            <v>2769</v>
          </cell>
        </row>
        <row r="2770">
          <cell r="A2770">
            <v>2770</v>
          </cell>
        </row>
        <row r="2771">
          <cell r="A2771">
            <v>2771</v>
          </cell>
        </row>
        <row r="2772">
          <cell r="A2772">
            <v>2772</v>
          </cell>
        </row>
        <row r="2773">
          <cell r="A2773">
            <v>2773</v>
          </cell>
        </row>
        <row r="2774">
          <cell r="A2774">
            <v>2774</v>
          </cell>
        </row>
        <row r="2775">
          <cell r="A2775">
            <v>2775</v>
          </cell>
        </row>
        <row r="2776">
          <cell r="A2776">
            <v>2776</v>
          </cell>
        </row>
        <row r="2777">
          <cell r="A2777">
            <v>2777</v>
          </cell>
        </row>
        <row r="2778">
          <cell r="A2778">
            <v>2778</v>
          </cell>
        </row>
        <row r="2779">
          <cell r="A2779">
            <v>2779</v>
          </cell>
        </row>
        <row r="2780">
          <cell r="A2780">
            <v>2780</v>
          </cell>
        </row>
        <row r="2781">
          <cell r="A2781">
            <v>2781</v>
          </cell>
        </row>
        <row r="2782">
          <cell r="A2782">
            <v>2782</v>
          </cell>
        </row>
        <row r="2783">
          <cell r="A2783">
            <v>2783</v>
          </cell>
        </row>
        <row r="2784">
          <cell r="A2784">
            <v>2784</v>
          </cell>
        </row>
        <row r="2785">
          <cell r="A2785">
            <v>2785</v>
          </cell>
        </row>
        <row r="2786">
          <cell r="A2786">
            <v>2786</v>
          </cell>
        </row>
        <row r="2787">
          <cell r="A2787">
            <v>2787</v>
          </cell>
        </row>
        <row r="2788">
          <cell r="A2788">
            <v>2788</v>
          </cell>
        </row>
        <row r="2789">
          <cell r="A2789">
            <v>2789</v>
          </cell>
        </row>
        <row r="2790">
          <cell r="A2790">
            <v>2790</v>
          </cell>
        </row>
        <row r="2791">
          <cell r="A2791">
            <v>2791</v>
          </cell>
        </row>
        <row r="2792">
          <cell r="A2792">
            <v>2792</v>
          </cell>
        </row>
        <row r="2793">
          <cell r="A2793">
            <v>2793</v>
          </cell>
        </row>
        <row r="2794">
          <cell r="A2794">
            <v>2794</v>
          </cell>
        </row>
        <row r="2795">
          <cell r="A2795">
            <v>2795</v>
          </cell>
        </row>
        <row r="2796">
          <cell r="A2796">
            <v>2796</v>
          </cell>
        </row>
        <row r="2797">
          <cell r="A2797">
            <v>2797</v>
          </cell>
        </row>
        <row r="2798">
          <cell r="A2798">
            <v>2798</v>
          </cell>
        </row>
        <row r="2799">
          <cell r="A2799">
            <v>2799</v>
          </cell>
        </row>
        <row r="2800">
          <cell r="A2800">
            <v>2800</v>
          </cell>
        </row>
        <row r="2801">
          <cell r="A2801">
            <v>2801</v>
          </cell>
        </row>
        <row r="2802">
          <cell r="A2802">
            <v>2802</v>
          </cell>
        </row>
        <row r="2803">
          <cell r="A2803">
            <v>2803</v>
          </cell>
        </row>
        <row r="2804">
          <cell r="A2804">
            <v>2804</v>
          </cell>
        </row>
        <row r="2805">
          <cell r="A2805">
            <v>2805</v>
          </cell>
        </row>
        <row r="2806">
          <cell r="A2806">
            <v>2806</v>
          </cell>
        </row>
        <row r="2807">
          <cell r="A2807">
            <v>2807</v>
          </cell>
        </row>
        <row r="2808">
          <cell r="A2808">
            <v>2808</v>
          </cell>
        </row>
        <row r="2809">
          <cell r="A2809">
            <v>2809</v>
          </cell>
        </row>
        <row r="2810">
          <cell r="A2810">
            <v>2810</v>
          </cell>
        </row>
        <row r="2811">
          <cell r="A2811">
            <v>2811</v>
          </cell>
        </row>
        <row r="2812">
          <cell r="A2812">
            <v>2812</v>
          </cell>
        </row>
        <row r="2813">
          <cell r="A2813">
            <v>2813</v>
          </cell>
        </row>
        <row r="2814">
          <cell r="A2814">
            <v>2814</v>
          </cell>
        </row>
        <row r="2815">
          <cell r="A2815">
            <v>2815</v>
          </cell>
        </row>
        <row r="2816">
          <cell r="A2816">
            <v>2816</v>
          </cell>
        </row>
        <row r="2817">
          <cell r="A2817">
            <v>2817</v>
          </cell>
        </row>
        <row r="2818">
          <cell r="A2818">
            <v>2818</v>
          </cell>
        </row>
        <row r="2819">
          <cell r="A2819">
            <v>2819</v>
          </cell>
        </row>
        <row r="2820">
          <cell r="A2820">
            <v>2820</v>
          </cell>
        </row>
        <row r="2821">
          <cell r="A2821">
            <v>2821</v>
          </cell>
        </row>
        <row r="2822">
          <cell r="A2822">
            <v>2822</v>
          </cell>
        </row>
        <row r="2823">
          <cell r="A2823">
            <v>2823</v>
          </cell>
        </row>
        <row r="2824">
          <cell r="A2824">
            <v>2824</v>
          </cell>
        </row>
        <row r="2825">
          <cell r="A2825">
            <v>2825</v>
          </cell>
        </row>
        <row r="2826">
          <cell r="A2826">
            <v>2826</v>
          </cell>
        </row>
        <row r="2827">
          <cell r="A2827">
            <v>2827</v>
          </cell>
        </row>
        <row r="2828">
          <cell r="A2828">
            <v>2828</v>
          </cell>
        </row>
        <row r="2829">
          <cell r="A2829">
            <v>2829</v>
          </cell>
        </row>
        <row r="2830">
          <cell r="A2830">
            <v>2830</v>
          </cell>
        </row>
        <row r="2831">
          <cell r="A2831">
            <v>2831</v>
          </cell>
        </row>
        <row r="2832">
          <cell r="A2832">
            <v>2832</v>
          </cell>
        </row>
        <row r="2833">
          <cell r="A2833">
            <v>2833</v>
          </cell>
        </row>
        <row r="2834">
          <cell r="A2834">
            <v>2834</v>
          </cell>
        </row>
        <row r="2835">
          <cell r="A2835">
            <v>2835</v>
          </cell>
        </row>
        <row r="2836">
          <cell r="A2836">
            <v>2836</v>
          </cell>
        </row>
        <row r="2837">
          <cell r="A2837">
            <v>2837</v>
          </cell>
        </row>
        <row r="2838">
          <cell r="A2838">
            <v>2838</v>
          </cell>
        </row>
        <row r="2839">
          <cell r="A2839">
            <v>2839</v>
          </cell>
        </row>
        <row r="2840">
          <cell r="A2840">
            <v>2840</v>
          </cell>
        </row>
        <row r="2841">
          <cell r="A2841">
            <v>2841</v>
          </cell>
        </row>
        <row r="2842">
          <cell r="A2842">
            <v>2842</v>
          </cell>
        </row>
        <row r="2843">
          <cell r="A2843">
            <v>2843</v>
          </cell>
        </row>
        <row r="2844">
          <cell r="A2844">
            <v>2844</v>
          </cell>
        </row>
        <row r="2845">
          <cell r="A2845">
            <v>2845</v>
          </cell>
        </row>
        <row r="2846">
          <cell r="A2846">
            <v>2846</v>
          </cell>
        </row>
        <row r="2847">
          <cell r="A2847">
            <v>2847</v>
          </cell>
        </row>
        <row r="2848">
          <cell r="A2848">
            <v>2848</v>
          </cell>
        </row>
        <row r="2849">
          <cell r="A2849">
            <v>2849</v>
          </cell>
        </row>
        <row r="2850">
          <cell r="A2850">
            <v>2850</v>
          </cell>
        </row>
        <row r="2851">
          <cell r="A2851">
            <v>2851</v>
          </cell>
        </row>
        <row r="2852">
          <cell r="A2852">
            <v>2852</v>
          </cell>
        </row>
        <row r="2853">
          <cell r="A2853">
            <v>2853</v>
          </cell>
        </row>
        <row r="2854">
          <cell r="A2854">
            <v>2854</v>
          </cell>
        </row>
        <row r="2855">
          <cell r="A2855">
            <v>2855</v>
          </cell>
        </row>
        <row r="2856">
          <cell r="A2856">
            <v>2856</v>
          </cell>
        </row>
        <row r="2857">
          <cell r="A2857">
            <v>2857</v>
          </cell>
        </row>
        <row r="2858">
          <cell r="A2858">
            <v>2858</v>
          </cell>
        </row>
        <row r="2859">
          <cell r="A2859">
            <v>2859</v>
          </cell>
        </row>
        <row r="2860">
          <cell r="A2860">
            <v>2860</v>
          </cell>
        </row>
        <row r="2861">
          <cell r="A2861">
            <v>2861</v>
          </cell>
        </row>
        <row r="2862">
          <cell r="A2862">
            <v>2862</v>
          </cell>
        </row>
        <row r="2863">
          <cell r="A2863">
            <v>2863</v>
          </cell>
        </row>
        <row r="2864">
          <cell r="A2864">
            <v>2864</v>
          </cell>
        </row>
        <row r="2865">
          <cell r="A2865">
            <v>2865</v>
          </cell>
        </row>
        <row r="2866">
          <cell r="A2866">
            <v>2866</v>
          </cell>
        </row>
        <row r="2867">
          <cell r="A2867">
            <v>2867</v>
          </cell>
        </row>
        <row r="2868">
          <cell r="A2868">
            <v>2868</v>
          </cell>
        </row>
        <row r="2869">
          <cell r="A2869">
            <v>2869</v>
          </cell>
        </row>
        <row r="2870">
          <cell r="A2870">
            <v>2870</v>
          </cell>
        </row>
        <row r="2871">
          <cell r="A2871">
            <v>2871</v>
          </cell>
        </row>
        <row r="2872">
          <cell r="A2872">
            <v>2872</v>
          </cell>
        </row>
        <row r="2873">
          <cell r="A2873">
            <v>2873</v>
          </cell>
        </row>
        <row r="2874">
          <cell r="A2874">
            <v>2874</v>
          </cell>
        </row>
        <row r="2875">
          <cell r="A2875">
            <v>2875</v>
          </cell>
        </row>
        <row r="2876">
          <cell r="A2876">
            <v>2876</v>
          </cell>
        </row>
        <row r="2877">
          <cell r="A2877">
            <v>2877</v>
          </cell>
        </row>
        <row r="2878">
          <cell r="A2878">
            <v>2878</v>
          </cell>
        </row>
        <row r="2879">
          <cell r="A2879">
            <v>2879</v>
          </cell>
        </row>
        <row r="2880">
          <cell r="A2880">
            <v>2880</v>
          </cell>
        </row>
        <row r="2881">
          <cell r="A2881">
            <v>2881</v>
          </cell>
        </row>
        <row r="2882">
          <cell r="A2882">
            <v>2882</v>
          </cell>
        </row>
        <row r="2883">
          <cell r="A2883">
            <v>2883</v>
          </cell>
        </row>
        <row r="2884">
          <cell r="A2884">
            <v>2884</v>
          </cell>
        </row>
        <row r="2885">
          <cell r="A2885">
            <v>2885</v>
          </cell>
        </row>
        <row r="2886">
          <cell r="A2886">
            <v>2886</v>
          </cell>
        </row>
        <row r="2887">
          <cell r="A2887">
            <v>2887</v>
          </cell>
        </row>
        <row r="2888">
          <cell r="A2888">
            <v>2888</v>
          </cell>
        </row>
        <row r="2889">
          <cell r="A2889">
            <v>2889</v>
          </cell>
        </row>
        <row r="2890">
          <cell r="A2890">
            <v>2890</v>
          </cell>
        </row>
        <row r="2891">
          <cell r="A2891">
            <v>2891</v>
          </cell>
        </row>
        <row r="2892">
          <cell r="A2892">
            <v>2892</v>
          </cell>
        </row>
        <row r="2893">
          <cell r="A2893">
            <v>2893</v>
          </cell>
        </row>
        <row r="2894">
          <cell r="A2894">
            <v>2894</v>
          </cell>
        </row>
        <row r="2895">
          <cell r="A2895">
            <v>2895</v>
          </cell>
        </row>
        <row r="2896">
          <cell r="A2896">
            <v>2896</v>
          </cell>
        </row>
        <row r="2897">
          <cell r="A2897">
            <v>2897</v>
          </cell>
        </row>
        <row r="2898">
          <cell r="A2898">
            <v>2898</v>
          </cell>
        </row>
        <row r="2899">
          <cell r="A2899">
            <v>2899</v>
          </cell>
        </row>
        <row r="2900">
          <cell r="A2900">
            <v>2900</v>
          </cell>
        </row>
        <row r="2901">
          <cell r="A2901">
            <v>2901</v>
          </cell>
        </row>
        <row r="2902">
          <cell r="A2902">
            <v>2902</v>
          </cell>
        </row>
        <row r="2903">
          <cell r="A2903">
            <v>2903</v>
          </cell>
        </row>
        <row r="2904">
          <cell r="A2904">
            <v>2904</v>
          </cell>
        </row>
        <row r="2905">
          <cell r="A2905">
            <v>2905</v>
          </cell>
        </row>
        <row r="2906">
          <cell r="A2906">
            <v>2906</v>
          </cell>
        </row>
        <row r="2907">
          <cell r="A2907">
            <v>2907</v>
          </cell>
        </row>
        <row r="2908">
          <cell r="A2908">
            <v>2908</v>
          </cell>
        </row>
        <row r="2909">
          <cell r="A2909">
            <v>2909</v>
          </cell>
        </row>
        <row r="2910">
          <cell r="A2910">
            <v>2910</v>
          </cell>
        </row>
        <row r="2911">
          <cell r="A2911">
            <v>2911</v>
          </cell>
        </row>
        <row r="2912">
          <cell r="A2912">
            <v>2912</v>
          </cell>
        </row>
        <row r="2913">
          <cell r="A2913">
            <v>2913</v>
          </cell>
        </row>
        <row r="2914">
          <cell r="A2914">
            <v>2914</v>
          </cell>
        </row>
        <row r="2915">
          <cell r="A2915">
            <v>2915</v>
          </cell>
        </row>
        <row r="2916">
          <cell r="A2916">
            <v>2916</v>
          </cell>
        </row>
        <row r="2917">
          <cell r="A2917">
            <v>2917</v>
          </cell>
        </row>
        <row r="2918">
          <cell r="A2918">
            <v>2918</v>
          </cell>
        </row>
        <row r="2919">
          <cell r="A2919">
            <v>2919</v>
          </cell>
        </row>
        <row r="2920">
          <cell r="A2920">
            <v>2920</v>
          </cell>
        </row>
        <row r="2921">
          <cell r="A2921">
            <v>2921</v>
          </cell>
        </row>
        <row r="2922">
          <cell r="A2922">
            <v>2922</v>
          </cell>
        </row>
        <row r="2923">
          <cell r="A2923">
            <v>2923</v>
          </cell>
        </row>
        <row r="2924">
          <cell r="A2924">
            <v>2924</v>
          </cell>
        </row>
        <row r="2925">
          <cell r="A2925">
            <v>2925</v>
          </cell>
        </row>
        <row r="2926">
          <cell r="A2926">
            <v>2926</v>
          </cell>
        </row>
        <row r="2927">
          <cell r="A2927">
            <v>2927</v>
          </cell>
        </row>
        <row r="2928">
          <cell r="A2928">
            <v>2928</v>
          </cell>
        </row>
        <row r="2929">
          <cell r="A2929">
            <v>2929</v>
          </cell>
        </row>
        <row r="2930">
          <cell r="A2930">
            <v>2930</v>
          </cell>
        </row>
        <row r="2931">
          <cell r="A2931">
            <v>2931</v>
          </cell>
        </row>
        <row r="2932">
          <cell r="A2932">
            <v>2932</v>
          </cell>
        </row>
        <row r="2933">
          <cell r="A2933">
            <v>2933</v>
          </cell>
        </row>
        <row r="2934">
          <cell r="A2934">
            <v>2934</v>
          </cell>
        </row>
        <row r="2935">
          <cell r="A2935">
            <v>2935</v>
          </cell>
        </row>
        <row r="2936">
          <cell r="A2936">
            <v>2936</v>
          </cell>
        </row>
        <row r="2937">
          <cell r="A2937">
            <v>2937</v>
          </cell>
        </row>
        <row r="2938">
          <cell r="A2938">
            <v>2938</v>
          </cell>
        </row>
        <row r="2939">
          <cell r="A2939">
            <v>2939</v>
          </cell>
        </row>
        <row r="2940">
          <cell r="A2940">
            <v>2940</v>
          </cell>
        </row>
        <row r="2941">
          <cell r="A2941">
            <v>2941</v>
          </cell>
        </row>
        <row r="2942">
          <cell r="A2942">
            <v>2942</v>
          </cell>
        </row>
        <row r="2943">
          <cell r="A2943">
            <v>2943</v>
          </cell>
        </row>
        <row r="2944">
          <cell r="A2944">
            <v>2944</v>
          </cell>
        </row>
        <row r="2945">
          <cell r="A2945">
            <v>2945</v>
          </cell>
        </row>
        <row r="2946">
          <cell r="A2946">
            <v>2946</v>
          </cell>
        </row>
        <row r="2947">
          <cell r="A2947">
            <v>2947</v>
          </cell>
        </row>
        <row r="2948">
          <cell r="A2948">
            <v>2948</v>
          </cell>
        </row>
        <row r="2949">
          <cell r="A2949">
            <v>2949</v>
          </cell>
        </row>
        <row r="2950">
          <cell r="A2950">
            <v>2950</v>
          </cell>
        </row>
        <row r="2951">
          <cell r="A2951">
            <v>2951</v>
          </cell>
        </row>
        <row r="2952">
          <cell r="A2952">
            <v>2952</v>
          </cell>
        </row>
        <row r="2953">
          <cell r="A2953">
            <v>2953</v>
          </cell>
        </row>
        <row r="2954">
          <cell r="A2954">
            <v>2954</v>
          </cell>
        </row>
        <row r="2955">
          <cell r="A2955">
            <v>2955</v>
          </cell>
        </row>
        <row r="2956">
          <cell r="A2956">
            <v>2956</v>
          </cell>
        </row>
        <row r="2957">
          <cell r="A2957">
            <v>2957</v>
          </cell>
        </row>
        <row r="2958">
          <cell r="A2958">
            <v>2958</v>
          </cell>
        </row>
        <row r="2959">
          <cell r="A2959">
            <v>2959</v>
          </cell>
        </row>
        <row r="2960">
          <cell r="A2960">
            <v>2960</v>
          </cell>
        </row>
        <row r="2961">
          <cell r="A2961">
            <v>2961</v>
          </cell>
        </row>
        <row r="2962">
          <cell r="A2962">
            <v>2962</v>
          </cell>
        </row>
        <row r="2963">
          <cell r="A2963">
            <v>2963</v>
          </cell>
        </row>
        <row r="2964">
          <cell r="A2964">
            <v>2964</v>
          </cell>
        </row>
        <row r="2965">
          <cell r="A2965">
            <v>2965</v>
          </cell>
        </row>
        <row r="2966">
          <cell r="A2966">
            <v>2966</v>
          </cell>
        </row>
        <row r="2967">
          <cell r="A2967">
            <v>2967</v>
          </cell>
        </row>
        <row r="2968">
          <cell r="A2968">
            <v>2968</v>
          </cell>
        </row>
        <row r="2969">
          <cell r="A2969">
            <v>2969</v>
          </cell>
        </row>
        <row r="2970">
          <cell r="A2970">
            <v>2970</v>
          </cell>
        </row>
        <row r="2971">
          <cell r="A2971">
            <v>2971</v>
          </cell>
        </row>
        <row r="2972">
          <cell r="A2972">
            <v>2972</v>
          </cell>
        </row>
        <row r="2973">
          <cell r="A2973">
            <v>2973</v>
          </cell>
        </row>
        <row r="2974">
          <cell r="A2974">
            <v>2974</v>
          </cell>
        </row>
        <row r="2975">
          <cell r="A2975">
            <v>2975</v>
          </cell>
        </row>
        <row r="2976">
          <cell r="A2976">
            <v>2976</v>
          </cell>
        </row>
        <row r="2977">
          <cell r="A2977">
            <v>2977</v>
          </cell>
        </row>
        <row r="2978">
          <cell r="A2978">
            <v>2978</v>
          </cell>
        </row>
        <row r="2979">
          <cell r="A2979">
            <v>2979</v>
          </cell>
        </row>
        <row r="2980">
          <cell r="A2980">
            <v>2980</v>
          </cell>
        </row>
        <row r="2981">
          <cell r="A2981">
            <v>2981</v>
          </cell>
        </row>
        <row r="2982">
          <cell r="A2982">
            <v>2982</v>
          </cell>
        </row>
        <row r="2983">
          <cell r="A2983">
            <v>2983</v>
          </cell>
        </row>
        <row r="2984">
          <cell r="A2984">
            <v>2984</v>
          </cell>
        </row>
        <row r="2985">
          <cell r="A2985">
            <v>2985</v>
          </cell>
        </row>
        <row r="2986">
          <cell r="A2986">
            <v>2986</v>
          </cell>
        </row>
        <row r="2987">
          <cell r="A2987">
            <v>2987</v>
          </cell>
        </row>
        <row r="2988">
          <cell r="A2988">
            <v>2988</v>
          </cell>
        </row>
        <row r="2989">
          <cell r="A2989">
            <v>2989</v>
          </cell>
        </row>
        <row r="2990">
          <cell r="A2990">
            <v>2990</v>
          </cell>
        </row>
        <row r="2991">
          <cell r="A2991">
            <v>2991</v>
          </cell>
        </row>
        <row r="2992">
          <cell r="A2992">
            <v>2992</v>
          </cell>
        </row>
        <row r="2993">
          <cell r="A2993">
            <v>2993</v>
          </cell>
        </row>
        <row r="2994">
          <cell r="A2994">
            <v>2994</v>
          </cell>
        </row>
        <row r="2995">
          <cell r="A2995">
            <v>2995</v>
          </cell>
        </row>
        <row r="2996">
          <cell r="A2996">
            <v>2996</v>
          </cell>
        </row>
        <row r="2997">
          <cell r="A2997">
            <v>2997</v>
          </cell>
        </row>
        <row r="2998">
          <cell r="A2998">
            <v>2998</v>
          </cell>
        </row>
        <row r="2999">
          <cell r="A2999">
            <v>2999</v>
          </cell>
        </row>
        <row r="3000">
          <cell r="A3000">
            <v>3000</v>
          </cell>
        </row>
        <row r="3001">
          <cell r="A3001">
            <v>3001</v>
          </cell>
        </row>
        <row r="3002">
          <cell r="A3002">
            <v>3002</v>
          </cell>
        </row>
        <row r="3003">
          <cell r="A3003">
            <v>3003</v>
          </cell>
        </row>
        <row r="3004">
          <cell r="A3004">
            <v>3004</v>
          </cell>
        </row>
        <row r="3005">
          <cell r="A3005">
            <v>3005</v>
          </cell>
        </row>
        <row r="3006">
          <cell r="A3006">
            <v>3006</v>
          </cell>
        </row>
        <row r="3007">
          <cell r="A3007">
            <v>3007</v>
          </cell>
        </row>
        <row r="3008">
          <cell r="A3008">
            <v>3008</v>
          </cell>
        </row>
        <row r="3009">
          <cell r="A3009">
            <v>3009</v>
          </cell>
        </row>
        <row r="3010">
          <cell r="A3010">
            <v>3010</v>
          </cell>
        </row>
        <row r="3011">
          <cell r="A3011">
            <v>3011</v>
          </cell>
        </row>
        <row r="3012">
          <cell r="A3012">
            <v>3012</v>
          </cell>
        </row>
        <row r="3013">
          <cell r="A3013">
            <v>3013</v>
          </cell>
        </row>
        <row r="3014">
          <cell r="A3014">
            <v>3014</v>
          </cell>
        </row>
        <row r="3015">
          <cell r="A3015">
            <v>3015</v>
          </cell>
        </row>
        <row r="3016">
          <cell r="A3016">
            <v>3016</v>
          </cell>
        </row>
        <row r="3017">
          <cell r="A3017">
            <v>3017</v>
          </cell>
        </row>
        <row r="3018">
          <cell r="A3018">
            <v>3018</v>
          </cell>
        </row>
        <row r="3019">
          <cell r="A3019">
            <v>3019</v>
          </cell>
        </row>
        <row r="3020">
          <cell r="A3020">
            <v>3020</v>
          </cell>
        </row>
        <row r="3021">
          <cell r="A3021">
            <v>3021</v>
          </cell>
        </row>
        <row r="3022">
          <cell r="A3022">
            <v>3022</v>
          </cell>
        </row>
        <row r="3023">
          <cell r="A3023">
            <v>3023</v>
          </cell>
        </row>
        <row r="3024">
          <cell r="A3024">
            <v>3024</v>
          </cell>
        </row>
        <row r="3025">
          <cell r="A3025">
            <v>3025</v>
          </cell>
        </row>
        <row r="3026">
          <cell r="A3026">
            <v>3026</v>
          </cell>
        </row>
        <row r="3027">
          <cell r="A3027">
            <v>3027</v>
          </cell>
        </row>
        <row r="3028">
          <cell r="A3028">
            <v>3028</v>
          </cell>
        </row>
        <row r="3029">
          <cell r="A3029">
            <v>3029</v>
          </cell>
        </row>
        <row r="3030">
          <cell r="A3030">
            <v>3030</v>
          </cell>
        </row>
        <row r="3031">
          <cell r="A3031">
            <v>3031</v>
          </cell>
        </row>
        <row r="3032">
          <cell r="A3032">
            <v>3032</v>
          </cell>
        </row>
        <row r="3033">
          <cell r="A3033">
            <v>3033</v>
          </cell>
        </row>
        <row r="3034">
          <cell r="A3034">
            <v>3034</v>
          </cell>
        </row>
        <row r="3035">
          <cell r="A3035">
            <v>3035</v>
          </cell>
        </row>
        <row r="3036">
          <cell r="A3036">
            <v>3036</v>
          </cell>
        </row>
        <row r="3037">
          <cell r="A3037">
            <v>3037</v>
          </cell>
        </row>
        <row r="3038">
          <cell r="A3038">
            <v>3038</v>
          </cell>
        </row>
        <row r="3039">
          <cell r="A3039">
            <v>3039</v>
          </cell>
        </row>
        <row r="3040">
          <cell r="A3040">
            <v>3040</v>
          </cell>
        </row>
        <row r="3041">
          <cell r="A3041">
            <v>3041</v>
          </cell>
        </row>
        <row r="3042">
          <cell r="A3042">
            <v>3042</v>
          </cell>
        </row>
        <row r="3043">
          <cell r="A3043">
            <v>3043</v>
          </cell>
        </row>
        <row r="3044">
          <cell r="A3044">
            <v>3044</v>
          </cell>
        </row>
        <row r="3045">
          <cell r="A3045">
            <v>3045</v>
          </cell>
        </row>
        <row r="3046">
          <cell r="A3046">
            <v>3046</v>
          </cell>
        </row>
        <row r="3047">
          <cell r="A3047">
            <v>3047</v>
          </cell>
        </row>
        <row r="3048">
          <cell r="A3048">
            <v>3048</v>
          </cell>
        </row>
        <row r="3049">
          <cell r="A3049">
            <v>3049</v>
          </cell>
        </row>
        <row r="3050">
          <cell r="A3050">
            <v>3050</v>
          </cell>
        </row>
        <row r="3051">
          <cell r="A3051">
            <v>3051</v>
          </cell>
        </row>
        <row r="3052">
          <cell r="A3052">
            <v>3052</v>
          </cell>
        </row>
        <row r="3053">
          <cell r="A3053">
            <v>3053</v>
          </cell>
        </row>
        <row r="3054">
          <cell r="A3054">
            <v>3054</v>
          </cell>
        </row>
        <row r="3055">
          <cell r="A3055">
            <v>3055</v>
          </cell>
        </row>
        <row r="3056">
          <cell r="A3056">
            <v>3056</v>
          </cell>
        </row>
        <row r="3057">
          <cell r="A3057">
            <v>3057</v>
          </cell>
        </row>
        <row r="3058">
          <cell r="A3058">
            <v>3058</v>
          </cell>
        </row>
        <row r="3059">
          <cell r="A3059">
            <v>3059</v>
          </cell>
        </row>
        <row r="3060">
          <cell r="A3060">
            <v>3060</v>
          </cell>
        </row>
        <row r="3061">
          <cell r="A3061">
            <v>3061</v>
          </cell>
        </row>
        <row r="3062">
          <cell r="A3062">
            <v>3062</v>
          </cell>
        </row>
        <row r="3063">
          <cell r="A3063">
            <v>3063</v>
          </cell>
        </row>
        <row r="3064">
          <cell r="A3064">
            <v>3064</v>
          </cell>
        </row>
        <row r="3065">
          <cell r="A3065">
            <v>3065</v>
          </cell>
        </row>
        <row r="3066">
          <cell r="A3066">
            <v>3066</v>
          </cell>
        </row>
        <row r="3067">
          <cell r="A3067">
            <v>3067</v>
          </cell>
        </row>
        <row r="3068">
          <cell r="A3068">
            <v>3068</v>
          </cell>
        </row>
        <row r="3069">
          <cell r="A3069">
            <v>3069</v>
          </cell>
        </row>
        <row r="3070">
          <cell r="A3070">
            <v>3070</v>
          </cell>
        </row>
        <row r="3071">
          <cell r="A3071">
            <v>3071</v>
          </cell>
        </row>
        <row r="3072">
          <cell r="A3072">
            <v>3072</v>
          </cell>
        </row>
        <row r="3073">
          <cell r="A3073">
            <v>3073</v>
          </cell>
        </row>
        <row r="3074">
          <cell r="A3074">
            <v>3074</v>
          </cell>
        </row>
        <row r="3075">
          <cell r="A3075">
            <v>3075</v>
          </cell>
        </row>
        <row r="3076">
          <cell r="A3076">
            <v>3076</v>
          </cell>
        </row>
        <row r="3077">
          <cell r="A3077">
            <v>3077</v>
          </cell>
        </row>
        <row r="3078">
          <cell r="A3078">
            <v>3078</v>
          </cell>
        </row>
        <row r="3079">
          <cell r="A3079">
            <v>3079</v>
          </cell>
        </row>
        <row r="3080">
          <cell r="A3080">
            <v>3080</v>
          </cell>
        </row>
        <row r="3081">
          <cell r="A3081">
            <v>3081</v>
          </cell>
        </row>
        <row r="3082">
          <cell r="A3082">
            <v>3082</v>
          </cell>
        </row>
        <row r="3083">
          <cell r="A3083">
            <v>3083</v>
          </cell>
        </row>
        <row r="3084">
          <cell r="A3084">
            <v>3084</v>
          </cell>
        </row>
        <row r="3085">
          <cell r="A3085">
            <v>3085</v>
          </cell>
        </row>
        <row r="3086">
          <cell r="A3086">
            <v>3086</v>
          </cell>
        </row>
        <row r="3087">
          <cell r="A3087">
            <v>3087</v>
          </cell>
        </row>
        <row r="3088">
          <cell r="A3088">
            <v>3088</v>
          </cell>
        </row>
        <row r="3089">
          <cell r="A3089">
            <v>3089</v>
          </cell>
        </row>
        <row r="3090">
          <cell r="A3090">
            <v>3090</v>
          </cell>
        </row>
        <row r="3091">
          <cell r="A3091">
            <v>3091</v>
          </cell>
        </row>
        <row r="3092">
          <cell r="A3092">
            <v>3092</v>
          </cell>
        </row>
        <row r="3093">
          <cell r="A3093">
            <v>3093</v>
          </cell>
        </row>
        <row r="3094">
          <cell r="A3094">
            <v>3094</v>
          </cell>
        </row>
        <row r="3095">
          <cell r="A3095">
            <v>3095</v>
          </cell>
        </row>
        <row r="3096">
          <cell r="A3096">
            <v>3096</v>
          </cell>
        </row>
        <row r="3097">
          <cell r="A3097">
            <v>3097</v>
          </cell>
        </row>
        <row r="3098">
          <cell r="A3098">
            <v>3098</v>
          </cell>
        </row>
        <row r="3099">
          <cell r="A3099">
            <v>3099</v>
          </cell>
        </row>
        <row r="3100">
          <cell r="A3100">
            <v>3100</v>
          </cell>
        </row>
        <row r="3101">
          <cell r="A3101">
            <v>3101</v>
          </cell>
        </row>
        <row r="3102">
          <cell r="A3102">
            <v>3102</v>
          </cell>
        </row>
        <row r="3103">
          <cell r="A3103">
            <v>3103</v>
          </cell>
        </row>
        <row r="3104">
          <cell r="A3104">
            <v>3104</v>
          </cell>
        </row>
        <row r="3105">
          <cell r="A3105">
            <v>3105</v>
          </cell>
        </row>
        <row r="3106">
          <cell r="A3106">
            <v>3106</v>
          </cell>
        </row>
        <row r="3107">
          <cell r="A3107">
            <v>3107</v>
          </cell>
        </row>
        <row r="3108">
          <cell r="A3108">
            <v>3108</v>
          </cell>
        </row>
        <row r="3109">
          <cell r="A3109">
            <v>3109</v>
          </cell>
        </row>
        <row r="3110">
          <cell r="A3110">
            <v>3110</v>
          </cell>
        </row>
        <row r="3111">
          <cell r="A3111">
            <v>3111</v>
          </cell>
        </row>
        <row r="3112">
          <cell r="A3112">
            <v>3112</v>
          </cell>
        </row>
        <row r="3113">
          <cell r="A3113">
            <v>3113</v>
          </cell>
        </row>
        <row r="3114">
          <cell r="A3114">
            <v>3114</v>
          </cell>
        </row>
        <row r="3115">
          <cell r="A3115">
            <v>3115</v>
          </cell>
        </row>
        <row r="3116">
          <cell r="A3116">
            <v>3116</v>
          </cell>
        </row>
        <row r="3117">
          <cell r="A3117">
            <v>3117</v>
          </cell>
        </row>
        <row r="3118">
          <cell r="A3118">
            <v>3118</v>
          </cell>
        </row>
        <row r="3119">
          <cell r="A3119">
            <v>3119</v>
          </cell>
        </row>
        <row r="3120">
          <cell r="A3120">
            <v>3120</v>
          </cell>
        </row>
        <row r="3121">
          <cell r="A3121">
            <v>3121</v>
          </cell>
        </row>
        <row r="3122">
          <cell r="A3122">
            <v>3122</v>
          </cell>
        </row>
        <row r="3123">
          <cell r="A3123">
            <v>3123</v>
          </cell>
        </row>
        <row r="3124">
          <cell r="A3124">
            <v>3124</v>
          </cell>
        </row>
        <row r="3125">
          <cell r="A3125">
            <v>3125</v>
          </cell>
        </row>
        <row r="3126">
          <cell r="A3126">
            <v>3126</v>
          </cell>
        </row>
        <row r="3127">
          <cell r="A3127">
            <v>3127</v>
          </cell>
        </row>
        <row r="3128">
          <cell r="A3128">
            <v>3128</v>
          </cell>
        </row>
        <row r="3129">
          <cell r="A3129">
            <v>3129</v>
          </cell>
        </row>
        <row r="3130">
          <cell r="A3130">
            <v>3130</v>
          </cell>
        </row>
        <row r="3131">
          <cell r="A3131">
            <v>3131</v>
          </cell>
        </row>
        <row r="3132">
          <cell r="A3132">
            <v>3132</v>
          </cell>
        </row>
        <row r="3133">
          <cell r="A3133">
            <v>3133</v>
          </cell>
        </row>
        <row r="3134">
          <cell r="A3134">
            <v>3134</v>
          </cell>
        </row>
        <row r="3135">
          <cell r="A3135">
            <v>3135</v>
          </cell>
        </row>
        <row r="3136">
          <cell r="A3136">
            <v>3136</v>
          </cell>
        </row>
        <row r="3137">
          <cell r="A3137">
            <v>3137</v>
          </cell>
        </row>
        <row r="3138">
          <cell r="A3138">
            <v>3138</v>
          </cell>
        </row>
        <row r="3139">
          <cell r="A3139">
            <v>3139</v>
          </cell>
        </row>
        <row r="3140">
          <cell r="A3140">
            <v>3140</v>
          </cell>
        </row>
        <row r="3141">
          <cell r="A3141">
            <v>3141</v>
          </cell>
        </row>
        <row r="3142">
          <cell r="A3142">
            <v>3142</v>
          </cell>
        </row>
        <row r="3143">
          <cell r="A3143">
            <v>3143</v>
          </cell>
        </row>
        <row r="3144">
          <cell r="A3144">
            <v>3144</v>
          </cell>
        </row>
        <row r="3145">
          <cell r="A3145">
            <v>3145</v>
          </cell>
        </row>
        <row r="3146">
          <cell r="A3146">
            <v>3146</v>
          </cell>
        </row>
        <row r="3147">
          <cell r="A3147">
            <v>3147</v>
          </cell>
        </row>
        <row r="3148">
          <cell r="A3148">
            <v>3148</v>
          </cell>
        </row>
        <row r="3149">
          <cell r="A3149">
            <v>3149</v>
          </cell>
        </row>
        <row r="3150">
          <cell r="A3150">
            <v>3150</v>
          </cell>
        </row>
        <row r="3151">
          <cell r="A3151">
            <v>3151</v>
          </cell>
        </row>
        <row r="3152">
          <cell r="A3152">
            <v>3152</v>
          </cell>
        </row>
        <row r="3153">
          <cell r="A3153">
            <v>3153</v>
          </cell>
        </row>
        <row r="3154">
          <cell r="A3154">
            <v>3154</v>
          </cell>
        </row>
        <row r="3155">
          <cell r="A3155">
            <v>3155</v>
          </cell>
        </row>
        <row r="3156">
          <cell r="A3156">
            <v>3156</v>
          </cell>
        </row>
        <row r="3157">
          <cell r="A3157">
            <v>3157</v>
          </cell>
        </row>
        <row r="3158">
          <cell r="A3158">
            <v>3158</v>
          </cell>
        </row>
        <row r="3159">
          <cell r="A3159">
            <v>3159</v>
          </cell>
        </row>
        <row r="3160">
          <cell r="A3160">
            <v>3160</v>
          </cell>
        </row>
        <row r="3161">
          <cell r="A3161">
            <v>3161</v>
          </cell>
        </row>
        <row r="3162">
          <cell r="A3162">
            <v>3162</v>
          </cell>
        </row>
        <row r="3163">
          <cell r="A3163">
            <v>3163</v>
          </cell>
        </row>
        <row r="3164">
          <cell r="A3164">
            <v>3164</v>
          </cell>
        </row>
        <row r="3165">
          <cell r="A3165">
            <v>3165</v>
          </cell>
        </row>
        <row r="3166">
          <cell r="A3166">
            <v>3166</v>
          </cell>
        </row>
        <row r="3167">
          <cell r="A3167">
            <v>3167</v>
          </cell>
        </row>
        <row r="3168">
          <cell r="A3168">
            <v>3168</v>
          </cell>
        </row>
        <row r="3169">
          <cell r="A3169">
            <v>3169</v>
          </cell>
        </row>
        <row r="3170">
          <cell r="A3170">
            <v>3170</v>
          </cell>
        </row>
        <row r="3171">
          <cell r="A3171">
            <v>3171</v>
          </cell>
        </row>
        <row r="3172">
          <cell r="A3172">
            <v>3172</v>
          </cell>
        </row>
        <row r="3173">
          <cell r="A3173">
            <v>3173</v>
          </cell>
        </row>
        <row r="3174">
          <cell r="A3174">
            <v>3174</v>
          </cell>
        </row>
        <row r="3175">
          <cell r="A3175">
            <v>3175</v>
          </cell>
        </row>
        <row r="3176">
          <cell r="A3176">
            <v>3176</v>
          </cell>
        </row>
        <row r="3177">
          <cell r="A3177">
            <v>3177</v>
          </cell>
        </row>
        <row r="3178">
          <cell r="A3178">
            <v>3178</v>
          </cell>
        </row>
        <row r="3179">
          <cell r="A3179">
            <v>3179</v>
          </cell>
        </row>
        <row r="3180">
          <cell r="A3180">
            <v>3180</v>
          </cell>
        </row>
        <row r="3181">
          <cell r="A3181">
            <v>3181</v>
          </cell>
        </row>
        <row r="3182">
          <cell r="A3182">
            <v>3182</v>
          </cell>
        </row>
        <row r="3183">
          <cell r="A3183">
            <v>3183</v>
          </cell>
        </row>
        <row r="3184">
          <cell r="A3184">
            <v>3184</v>
          </cell>
        </row>
        <row r="3185">
          <cell r="A3185">
            <v>3185</v>
          </cell>
        </row>
        <row r="3186">
          <cell r="A3186">
            <v>3186</v>
          </cell>
        </row>
        <row r="3187">
          <cell r="A3187">
            <v>3187</v>
          </cell>
        </row>
        <row r="3188">
          <cell r="A3188">
            <v>3188</v>
          </cell>
        </row>
        <row r="3189">
          <cell r="A3189">
            <v>3189</v>
          </cell>
        </row>
        <row r="3190">
          <cell r="A3190">
            <v>3190</v>
          </cell>
        </row>
        <row r="3191">
          <cell r="A3191">
            <v>3191</v>
          </cell>
        </row>
        <row r="3192">
          <cell r="A3192">
            <v>3192</v>
          </cell>
        </row>
        <row r="3193">
          <cell r="A3193">
            <v>3193</v>
          </cell>
        </row>
        <row r="3194">
          <cell r="A3194">
            <v>3194</v>
          </cell>
        </row>
        <row r="3195">
          <cell r="A3195">
            <v>3195</v>
          </cell>
        </row>
        <row r="3196">
          <cell r="A3196">
            <v>3196</v>
          </cell>
        </row>
        <row r="3197">
          <cell r="A3197">
            <v>3197</v>
          </cell>
        </row>
        <row r="3198">
          <cell r="A3198">
            <v>3198</v>
          </cell>
        </row>
        <row r="3199">
          <cell r="A3199">
            <v>3199</v>
          </cell>
        </row>
        <row r="3200">
          <cell r="A3200">
            <v>3200</v>
          </cell>
        </row>
        <row r="3201">
          <cell r="A3201">
            <v>3201</v>
          </cell>
        </row>
        <row r="3202">
          <cell r="A3202">
            <v>3202</v>
          </cell>
        </row>
        <row r="3203">
          <cell r="A3203">
            <v>3203</v>
          </cell>
        </row>
        <row r="3204">
          <cell r="A3204">
            <v>3204</v>
          </cell>
        </row>
        <row r="3205">
          <cell r="A3205">
            <v>3205</v>
          </cell>
        </row>
        <row r="3206">
          <cell r="A3206">
            <v>3206</v>
          </cell>
        </row>
        <row r="3207">
          <cell r="A3207">
            <v>3207</v>
          </cell>
        </row>
        <row r="3208">
          <cell r="A3208">
            <v>3208</v>
          </cell>
        </row>
        <row r="3209">
          <cell r="A3209">
            <v>3209</v>
          </cell>
        </row>
        <row r="3210">
          <cell r="A3210">
            <v>3210</v>
          </cell>
        </row>
        <row r="3211">
          <cell r="A3211">
            <v>3211</v>
          </cell>
        </row>
        <row r="3212">
          <cell r="A3212">
            <v>3212</v>
          </cell>
        </row>
        <row r="3213">
          <cell r="A3213">
            <v>3213</v>
          </cell>
        </row>
        <row r="3214">
          <cell r="A3214">
            <v>3214</v>
          </cell>
        </row>
        <row r="3215">
          <cell r="A3215">
            <v>3215</v>
          </cell>
        </row>
        <row r="3216">
          <cell r="A3216">
            <v>3216</v>
          </cell>
        </row>
        <row r="3217">
          <cell r="A3217">
            <v>3217</v>
          </cell>
        </row>
        <row r="3218">
          <cell r="A3218">
            <v>3218</v>
          </cell>
        </row>
        <row r="3219">
          <cell r="A3219">
            <v>3219</v>
          </cell>
        </row>
        <row r="3220">
          <cell r="A3220">
            <v>3220</v>
          </cell>
        </row>
        <row r="3221">
          <cell r="A3221">
            <v>3221</v>
          </cell>
        </row>
        <row r="3222">
          <cell r="A3222">
            <v>3222</v>
          </cell>
        </row>
        <row r="3223">
          <cell r="A3223">
            <v>3223</v>
          </cell>
        </row>
        <row r="3224">
          <cell r="A3224">
            <v>3224</v>
          </cell>
        </row>
        <row r="3225">
          <cell r="A3225">
            <v>3225</v>
          </cell>
        </row>
        <row r="3226">
          <cell r="A3226">
            <v>3226</v>
          </cell>
        </row>
        <row r="3227">
          <cell r="A3227">
            <v>3227</v>
          </cell>
        </row>
        <row r="3228">
          <cell r="A3228">
            <v>3228</v>
          </cell>
        </row>
        <row r="3229">
          <cell r="A3229">
            <v>3229</v>
          </cell>
        </row>
        <row r="3230">
          <cell r="A3230">
            <v>3230</v>
          </cell>
        </row>
        <row r="3231">
          <cell r="A3231">
            <v>3231</v>
          </cell>
        </row>
        <row r="3232">
          <cell r="A3232">
            <v>3232</v>
          </cell>
        </row>
        <row r="3233">
          <cell r="A3233">
            <v>3233</v>
          </cell>
        </row>
        <row r="3234">
          <cell r="A3234">
            <v>3234</v>
          </cell>
        </row>
        <row r="3235">
          <cell r="A3235">
            <v>3235</v>
          </cell>
        </row>
        <row r="3236">
          <cell r="A3236">
            <v>3236</v>
          </cell>
        </row>
        <row r="3237">
          <cell r="A3237">
            <v>3237</v>
          </cell>
        </row>
        <row r="3238">
          <cell r="A3238">
            <v>3238</v>
          </cell>
        </row>
        <row r="3239">
          <cell r="A3239">
            <v>3239</v>
          </cell>
        </row>
        <row r="3240">
          <cell r="A3240">
            <v>3240</v>
          </cell>
        </row>
        <row r="3241">
          <cell r="A3241">
            <v>3241</v>
          </cell>
        </row>
        <row r="3242">
          <cell r="A3242">
            <v>3242</v>
          </cell>
        </row>
        <row r="3243">
          <cell r="A3243">
            <v>3243</v>
          </cell>
        </row>
        <row r="3244">
          <cell r="A3244">
            <v>3244</v>
          </cell>
        </row>
        <row r="3245">
          <cell r="A3245">
            <v>3245</v>
          </cell>
        </row>
        <row r="3246">
          <cell r="A3246">
            <v>3246</v>
          </cell>
        </row>
        <row r="3247">
          <cell r="A3247">
            <v>3247</v>
          </cell>
        </row>
        <row r="3248">
          <cell r="A3248">
            <v>3248</v>
          </cell>
        </row>
        <row r="3249">
          <cell r="A3249">
            <v>3249</v>
          </cell>
        </row>
        <row r="3250">
          <cell r="A3250">
            <v>3250</v>
          </cell>
        </row>
        <row r="3251">
          <cell r="A3251">
            <v>3251</v>
          </cell>
        </row>
        <row r="3252">
          <cell r="A3252">
            <v>3252</v>
          </cell>
        </row>
        <row r="3253">
          <cell r="A3253">
            <v>3253</v>
          </cell>
        </row>
        <row r="3254">
          <cell r="A3254">
            <v>3254</v>
          </cell>
        </row>
        <row r="3255">
          <cell r="A3255">
            <v>3255</v>
          </cell>
        </row>
        <row r="3256">
          <cell r="A3256">
            <v>3256</v>
          </cell>
        </row>
        <row r="3257">
          <cell r="A3257">
            <v>3257</v>
          </cell>
        </row>
        <row r="3258">
          <cell r="A3258">
            <v>3258</v>
          </cell>
        </row>
        <row r="3259">
          <cell r="A3259">
            <v>3259</v>
          </cell>
        </row>
        <row r="3260">
          <cell r="A3260">
            <v>3260</v>
          </cell>
        </row>
        <row r="3261">
          <cell r="A3261">
            <v>3261</v>
          </cell>
        </row>
        <row r="3262">
          <cell r="A3262">
            <v>3262</v>
          </cell>
        </row>
        <row r="3263">
          <cell r="A3263">
            <v>3263</v>
          </cell>
        </row>
        <row r="3264">
          <cell r="A3264">
            <v>3264</v>
          </cell>
        </row>
        <row r="3265">
          <cell r="A3265">
            <v>3265</v>
          </cell>
        </row>
        <row r="3266">
          <cell r="A3266">
            <v>3266</v>
          </cell>
        </row>
        <row r="3267">
          <cell r="A3267">
            <v>3267</v>
          </cell>
        </row>
        <row r="3268">
          <cell r="A3268">
            <v>3268</v>
          </cell>
        </row>
        <row r="3269">
          <cell r="A3269">
            <v>3269</v>
          </cell>
        </row>
        <row r="3270">
          <cell r="A3270">
            <v>3270</v>
          </cell>
        </row>
        <row r="3271">
          <cell r="A3271">
            <v>3271</v>
          </cell>
        </row>
        <row r="3272">
          <cell r="A3272">
            <v>3272</v>
          </cell>
        </row>
        <row r="3273">
          <cell r="A3273">
            <v>3273</v>
          </cell>
        </row>
        <row r="3274">
          <cell r="A3274">
            <v>3274</v>
          </cell>
        </row>
        <row r="3275">
          <cell r="A3275">
            <v>3275</v>
          </cell>
        </row>
        <row r="3276">
          <cell r="A3276">
            <v>3276</v>
          </cell>
        </row>
        <row r="3277">
          <cell r="A3277">
            <v>3277</v>
          </cell>
        </row>
        <row r="3278">
          <cell r="A3278">
            <v>3278</v>
          </cell>
        </row>
        <row r="3279">
          <cell r="A3279">
            <v>3279</v>
          </cell>
        </row>
        <row r="3280">
          <cell r="A3280">
            <v>3280</v>
          </cell>
        </row>
        <row r="3281">
          <cell r="A3281">
            <v>3281</v>
          </cell>
        </row>
        <row r="3282">
          <cell r="A3282">
            <v>3282</v>
          </cell>
        </row>
        <row r="3283">
          <cell r="A3283">
            <v>3283</v>
          </cell>
        </row>
        <row r="3284">
          <cell r="A3284">
            <v>3284</v>
          </cell>
        </row>
        <row r="3285">
          <cell r="A3285">
            <v>3285</v>
          </cell>
        </row>
        <row r="3286">
          <cell r="A3286">
            <v>3286</v>
          </cell>
        </row>
        <row r="3287">
          <cell r="A3287">
            <v>3287</v>
          </cell>
        </row>
        <row r="3288">
          <cell r="A3288">
            <v>3288</v>
          </cell>
        </row>
        <row r="3289">
          <cell r="A3289">
            <v>3289</v>
          </cell>
        </row>
        <row r="3290">
          <cell r="A3290">
            <v>3290</v>
          </cell>
        </row>
        <row r="3291">
          <cell r="A3291">
            <v>3291</v>
          </cell>
        </row>
        <row r="3292">
          <cell r="A3292">
            <v>3292</v>
          </cell>
        </row>
        <row r="3293">
          <cell r="A3293">
            <v>3293</v>
          </cell>
        </row>
        <row r="3294">
          <cell r="A3294">
            <v>3294</v>
          </cell>
        </row>
        <row r="3295">
          <cell r="A3295">
            <v>3295</v>
          </cell>
        </row>
        <row r="3296">
          <cell r="A3296">
            <v>3296</v>
          </cell>
        </row>
        <row r="3297">
          <cell r="A3297">
            <v>3297</v>
          </cell>
        </row>
        <row r="3298">
          <cell r="A3298">
            <v>3298</v>
          </cell>
        </row>
        <row r="3299">
          <cell r="A3299">
            <v>3299</v>
          </cell>
        </row>
        <row r="3300">
          <cell r="A3300">
            <v>3300</v>
          </cell>
        </row>
        <row r="3301">
          <cell r="A3301">
            <v>3301</v>
          </cell>
        </row>
        <row r="3302">
          <cell r="A3302">
            <v>3302</v>
          </cell>
        </row>
        <row r="3303">
          <cell r="A3303">
            <v>3303</v>
          </cell>
        </row>
        <row r="3304">
          <cell r="A3304">
            <v>3304</v>
          </cell>
        </row>
        <row r="3305">
          <cell r="A3305">
            <v>3305</v>
          </cell>
        </row>
        <row r="3306">
          <cell r="A3306">
            <v>3306</v>
          </cell>
        </row>
        <row r="3307">
          <cell r="A3307">
            <v>3307</v>
          </cell>
        </row>
        <row r="3308">
          <cell r="A3308">
            <v>3308</v>
          </cell>
        </row>
        <row r="3309">
          <cell r="A3309">
            <v>3309</v>
          </cell>
        </row>
        <row r="3310">
          <cell r="A3310">
            <v>3310</v>
          </cell>
        </row>
        <row r="3311">
          <cell r="A3311">
            <v>3311</v>
          </cell>
        </row>
        <row r="3312">
          <cell r="A3312">
            <v>3312</v>
          </cell>
        </row>
        <row r="3313">
          <cell r="A3313">
            <v>3313</v>
          </cell>
        </row>
        <row r="3314">
          <cell r="A3314">
            <v>3314</v>
          </cell>
        </row>
        <row r="3315">
          <cell r="A3315">
            <v>3315</v>
          </cell>
        </row>
        <row r="3316">
          <cell r="A3316">
            <v>3316</v>
          </cell>
        </row>
        <row r="3317">
          <cell r="A3317">
            <v>3317</v>
          </cell>
        </row>
        <row r="3318">
          <cell r="A3318">
            <v>3318</v>
          </cell>
        </row>
        <row r="3319">
          <cell r="A3319">
            <v>3319</v>
          </cell>
        </row>
        <row r="3320">
          <cell r="A3320">
            <v>3320</v>
          </cell>
        </row>
        <row r="3321">
          <cell r="A3321">
            <v>3321</v>
          </cell>
        </row>
        <row r="3322">
          <cell r="A3322">
            <v>3322</v>
          </cell>
        </row>
        <row r="3323">
          <cell r="A3323">
            <v>3323</v>
          </cell>
        </row>
        <row r="3324">
          <cell r="A3324">
            <v>3324</v>
          </cell>
        </row>
        <row r="3325">
          <cell r="A3325">
            <v>3325</v>
          </cell>
        </row>
        <row r="3326">
          <cell r="A3326">
            <v>3326</v>
          </cell>
        </row>
        <row r="3327">
          <cell r="A3327">
            <v>3327</v>
          </cell>
        </row>
        <row r="3328">
          <cell r="A3328">
            <v>3328</v>
          </cell>
        </row>
        <row r="3329">
          <cell r="A3329">
            <v>3329</v>
          </cell>
        </row>
        <row r="3330">
          <cell r="A3330">
            <v>3330</v>
          </cell>
        </row>
        <row r="3331">
          <cell r="A3331">
            <v>3331</v>
          </cell>
        </row>
        <row r="3332">
          <cell r="A3332">
            <v>3332</v>
          </cell>
        </row>
        <row r="3333">
          <cell r="A3333">
            <v>3333</v>
          </cell>
        </row>
        <row r="3334">
          <cell r="A3334">
            <v>3334</v>
          </cell>
        </row>
        <row r="3335">
          <cell r="A3335">
            <v>3335</v>
          </cell>
        </row>
        <row r="3336">
          <cell r="A3336">
            <v>3336</v>
          </cell>
        </row>
        <row r="3337">
          <cell r="A3337">
            <v>3337</v>
          </cell>
        </row>
        <row r="3338">
          <cell r="A3338">
            <v>3338</v>
          </cell>
        </row>
        <row r="3339">
          <cell r="A3339">
            <v>3339</v>
          </cell>
        </row>
        <row r="3340">
          <cell r="A3340">
            <v>3340</v>
          </cell>
        </row>
        <row r="3341">
          <cell r="A3341">
            <v>3341</v>
          </cell>
        </row>
        <row r="3342">
          <cell r="A3342">
            <v>3342</v>
          </cell>
        </row>
        <row r="3343">
          <cell r="A3343">
            <v>3343</v>
          </cell>
        </row>
        <row r="3344">
          <cell r="A3344">
            <v>3344</v>
          </cell>
        </row>
        <row r="3345">
          <cell r="A3345">
            <v>3345</v>
          </cell>
        </row>
        <row r="3346">
          <cell r="A3346">
            <v>3346</v>
          </cell>
        </row>
        <row r="3347">
          <cell r="A3347">
            <v>3347</v>
          </cell>
        </row>
        <row r="3348">
          <cell r="A3348">
            <v>3348</v>
          </cell>
        </row>
        <row r="3349">
          <cell r="A3349">
            <v>3349</v>
          </cell>
        </row>
        <row r="3350">
          <cell r="A3350">
            <v>3350</v>
          </cell>
        </row>
        <row r="3351">
          <cell r="A3351">
            <v>3351</v>
          </cell>
        </row>
        <row r="3352">
          <cell r="A3352">
            <v>3352</v>
          </cell>
        </row>
        <row r="3353">
          <cell r="A3353">
            <v>3353</v>
          </cell>
        </row>
        <row r="3354">
          <cell r="A3354">
            <v>3354</v>
          </cell>
        </row>
        <row r="3355">
          <cell r="A3355">
            <v>3355</v>
          </cell>
        </row>
        <row r="3356">
          <cell r="A3356">
            <v>3356</v>
          </cell>
        </row>
        <row r="3357">
          <cell r="A3357">
            <v>3357</v>
          </cell>
        </row>
        <row r="3358">
          <cell r="A3358">
            <v>3358</v>
          </cell>
        </row>
        <row r="3359">
          <cell r="A3359">
            <v>3359</v>
          </cell>
        </row>
        <row r="3360">
          <cell r="A3360">
            <v>3360</v>
          </cell>
        </row>
        <row r="3361">
          <cell r="A3361">
            <v>3361</v>
          </cell>
        </row>
        <row r="3362">
          <cell r="A3362">
            <v>3362</v>
          </cell>
        </row>
        <row r="3363">
          <cell r="A3363">
            <v>3363</v>
          </cell>
        </row>
        <row r="3364">
          <cell r="A3364">
            <v>3364</v>
          </cell>
        </row>
        <row r="3365">
          <cell r="A3365">
            <v>3365</v>
          </cell>
        </row>
        <row r="3366">
          <cell r="A3366">
            <v>3366</v>
          </cell>
        </row>
        <row r="3367">
          <cell r="A3367">
            <v>3367</v>
          </cell>
        </row>
        <row r="3368">
          <cell r="A3368">
            <v>3368</v>
          </cell>
        </row>
        <row r="3369">
          <cell r="A3369">
            <v>3369</v>
          </cell>
        </row>
        <row r="3370">
          <cell r="A3370">
            <v>3370</v>
          </cell>
        </row>
        <row r="3371">
          <cell r="A3371">
            <v>3371</v>
          </cell>
        </row>
        <row r="3372">
          <cell r="A3372">
            <v>3372</v>
          </cell>
        </row>
        <row r="3373">
          <cell r="A3373">
            <v>3373</v>
          </cell>
        </row>
        <row r="3374">
          <cell r="A3374">
            <v>3374</v>
          </cell>
        </row>
        <row r="3375">
          <cell r="A3375">
            <v>3375</v>
          </cell>
        </row>
        <row r="3376">
          <cell r="A3376">
            <v>3376</v>
          </cell>
        </row>
        <row r="3377">
          <cell r="A3377">
            <v>3377</v>
          </cell>
        </row>
        <row r="3378">
          <cell r="A3378">
            <v>3378</v>
          </cell>
        </row>
        <row r="3379">
          <cell r="A3379">
            <v>3379</v>
          </cell>
        </row>
        <row r="3380">
          <cell r="A3380">
            <v>3380</v>
          </cell>
        </row>
        <row r="3381">
          <cell r="A3381">
            <v>3381</v>
          </cell>
        </row>
        <row r="3382">
          <cell r="A3382">
            <v>3382</v>
          </cell>
        </row>
        <row r="3383">
          <cell r="A3383">
            <v>3383</v>
          </cell>
        </row>
        <row r="3384">
          <cell r="A3384">
            <v>3384</v>
          </cell>
        </row>
        <row r="3385">
          <cell r="A3385">
            <v>3385</v>
          </cell>
        </row>
        <row r="3386">
          <cell r="A3386">
            <v>3386</v>
          </cell>
        </row>
        <row r="3387">
          <cell r="A3387">
            <v>3387</v>
          </cell>
        </row>
        <row r="3388">
          <cell r="A3388">
            <v>3388</v>
          </cell>
        </row>
        <row r="3389">
          <cell r="A3389">
            <v>3389</v>
          </cell>
        </row>
        <row r="3390">
          <cell r="A3390">
            <v>3390</v>
          </cell>
        </row>
        <row r="3391">
          <cell r="A3391">
            <v>3391</v>
          </cell>
        </row>
        <row r="3392">
          <cell r="A3392">
            <v>3392</v>
          </cell>
        </row>
        <row r="3393">
          <cell r="A3393">
            <v>3393</v>
          </cell>
        </row>
        <row r="3394">
          <cell r="A3394">
            <v>3394</v>
          </cell>
        </row>
        <row r="3395">
          <cell r="A3395">
            <v>3395</v>
          </cell>
        </row>
        <row r="3396">
          <cell r="A3396">
            <v>3396</v>
          </cell>
        </row>
        <row r="3397">
          <cell r="A3397">
            <v>3397</v>
          </cell>
        </row>
        <row r="3398">
          <cell r="A3398">
            <v>3398</v>
          </cell>
        </row>
        <row r="3399">
          <cell r="A3399">
            <v>3399</v>
          </cell>
        </row>
        <row r="3400">
          <cell r="A3400">
            <v>3400</v>
          </cell>
        </row>
        <row r="3401">
          <cell r="A3401">
            <v>3401</v>
          </cell>
        </row>
        <row r="3402">
          <cell r="A3402">
            <v>3402</v>
          </cell>
        </row>
        <row r="3403">
          <cell r="A3403">
            <v>3403</v>
          </cell>
        </row>
        <row r="3404">
          <cell r="A3404">
            <v>3404</v>
          </cell>
        </row>
        <row r="3405">
          <cell r="A3405">
            <v>3405</v>
          </cell>
        </row>
        <row r="3406">
          <cell r="A3406">
            <v>3406</v>
          </cell>
        </row>
        <row r="3407">
          <cell r="A3407">
            <v>3407</v>
          </cell>
        </row>
        <row r="3408">
          <cell r="A3408">
            <v>3408</v>
          </cell>
        </row>
        <row r="3409">
          <cell r="A3409">
            <v>3409</v>
          </cell>
        </row>
        <row r="3410">
          <cell r="A3410">
            <v>3410</v>
          </cell>
        </row>
        <row r="3411">
          <cell r="A3411">
            <v>3411</v>
          </cell>
        </row>
        <row r="3412">
          <cell r="A3412">
            <v>3412</v>
          </cell>
        </row>
        <row r="3413">
          <cell r="A3413">
            <v>3413</v>
          </cell>
        </row>
        <row r="3414">
          <cell r="A3414">
            <v>3414</v>
          </cell>
        </row>
        <row r="3415">
          <cell r="A3415">
            <v>3415</v>
          </cell>
        </row>
        <row r="3416">
          <cell r="A3416">
            <v>3416</v>
          </cell>
        </row>
        <row r="3417">
          <cell r="A3417">
            <v>3417</v>
          </cell>
        </row>
        <row r="3418">
          <cell r="A3418">
            <v>3418</v>
          </cell>
        </row>
        <row r="3419">
          <cell r="A3419">
            <v>3419</v>
          </cell>
        </row>
        <row r="3420">
          <cell r="A3420">
            <v>3420</v>
          </cell>
        </row>
        <row r="3421">
          <cell r="A3421">
            <v>3421</v>
          </cell>
        </row>
        <row r="3422">
          <cell r="A3422">
            <v>3422</v>
          </cell>
        </row>
        <row r="3423">
          <cell r="A3423">
            <v>3423</v>
          </cell>
        </row>
        <row r="3424">
          <cell r="A3424">
            <v>3424</v>
          </cell>
        </row>
        <row r="3425">
          <cell r="A3425">
            <v>3425</v>
          </cell>
        </row>
        <row r="3426">
          <cell r="A3426">
            <v>3426</v>
          </cell>
        </row>
        <row r="3427">
          <cell r="A3427">
            <v>3427</v>
          </cell>
        </row>
        <row r="3428">
          <cell r="A3428">
            <v>3428</v>
          </cell>
        </row>
        <row r="3429">
          <cell r="A3429">
            <v>3429</v>
          </cell>
        </row>
        <row r="3430">
          <cell r="A3430">
            <v>3430</v>
          </cell>
        </row>
        <row r="3431">
          <cell r="A3431">
            <v>3431</v>
          </cell>
        </row>
        <row r="3432">
          <cell r="A3432">
            <v>3432</v>
          </cell>
        </row>
        <row r="3433">
          <cell r="A3433">
            <v>3433</v>
          </cell>
        </row>
        <row r="3434">
          <cell r="A3434">
            <v>3434</v>
          </cell>
        </row>
        <row r="3435">
          <cell r="A3435">
            <v>3435</v>
          </cell>
        </row>
        <row r="3436">
          <cell r="A3436">
            <v>3436</v>
          </cell>
        </row>
        <row r="3437">
          <cell r="A3437">
            <v>3437</v>
          </cell>
        </row>
        <row r="3438">
          <cell r="A3438">
            <v>3438</v>
          </cell>
        </row>
        <row r="3439">
          <cell r="A3439">
            <v>3439</v>
          </cell>
        </row>
        <row r="3440">
          <cell r="A3440">
            <v>3440</v>
          </cell>
        </row>
        <row r="3441">
          <cell r="A3441">
            <v>3441</v>
          </cell>
        </row>
        <row r="3442">
          <cell r="A3442">
            <v>3442</v>
          </cell>
        </row>
        <row r="3443">
          <cell r="A3443">
            <v>3443</v>
          </cell>
        </row>
        <row r="3444">
          <cell r="A3444">
            <v>3444</v>
          </cell>
        </row>
        <row r="3445">
          <cell r="A3445">
            <v>3445</v>
          </cell>
        </row>
        <row r="3446">
          <cell r="A3446">
            <v>3446</v>
          </cell>
        </row>
        <row r="3447">
          <cell r="A3447">
            <v>3447</v>
          </cell>
        </row>
        <row r="3448">
          <cell r="A3448">
            <v>3448</v>
          </cell>
        </row>
        <row r="3449">
          <cell r="A3449">
            <v>3449</v>
          </cell>
        </row>
        <row r="3450">
          <cell r="A3450">
            <v>3450</v>
          </cell>
        </row>
        <row r="3451">
          <cell r="A3451">
            <v>3451</v>
          </cell>
        </row>
        <row r="3452">
          <cell r="A3452">
            <v>3452</v>
          </cell>
        </row>
        <row r="3453">
          <cell r="A3453">
            <v>3453</v>
          </cell>
        </row>
        <row r="3454">
          <cell r="A3454">
            <v>3454</v>
          </cell>
        </row>
        <row r="3455">
          <cell r="A3455">
            <v>3455</v>
          </cell>
        </row>
        <row r="3456">
          <cell r="A3456">
            <v>3456</v>
          </cell>
        </row>
        <row r="3457">
          <cell r="A3457">
            <v>3457</v>
          </cell>
        </row>
        <row r="3458">
          <cell r="A3458">
            <v>3458</v>
          </cell>
        </row>
        <row r="3459">
          <cell r="A3459">
            <v>3459</v>
          </cell>
        </row>
        <row r="3460">
          <cell r="A3460">
            <v>3460</v>
          </cell>
        </row>
        <row r="3461">
          <cell r="A3461">
            <v>3461</v>
          </cell>
        </row>
        <row r="3462">
          <cell r="A3462">
            <v>3462</v>
          </cell>
        </row>
        <row r="3463">
          <cell r="A3463">
            <v>3463</v>
          </cell>
        </row>
        <row r="3464">
          <cell r="A3464">
            <v>3464</v>
          </cell>
        </row>
        <row r="3465">
          <cell r="A3465">
            <v>3465</v>
          </cell>
        </row>
        <row r="3466">
          <cell r="A3466">
            <v>3466</v>
          </cell>
        </row>
        <row r="3467">
          <cell r="A3467">
            <v>3467</v>
          </cell>
        </row>
        <row r="3468">
          <cell r="A3468">
            <v>3468</v>
          </cell>
        </row>
        <row r="3469">
          <cell r="A3469">
            <v>3469</v>
          </cell>
        </row>
        <row r="3470">
          <cell r="A3470">
            <v>3470</v>
          </cell>
        </row>
        <row r="3471">
          <cell r="A3471">
            <v>3471</v>
          </cell>
        </row>
        <row r="3472">
          <cell r="A3472">
            <v>3472</v>
          </cell>
        </row>
        <row r="3473">
          <cell r="A3473">
            <v>3473</v>
          </cell>
        </row>
        <row r="3474">
          <cell r="A3474">
            <v>3474</v>
          </cell>
        </row>
        <row r="3475">
          <cell r="A3475">
            <v>3475</v>
          </cell>
        </row>
        <row r="3476">
          <cell r="A3476">
            <v>3476</v>
          </cell>
        </row>
        <row r="3477">
          <cell r="A3477">
            <v>3477</v>
          </cell>
        </row>
        <row r="3478">
          <cell r="A3478">
            <v>3478</v>
          </cell>
        </row>
        <row r="3479">
          <cell r="A3479">
            <v>3479</v>
          </cell>
        </row>
        <row r="3480">
          <cell r="A3480">
            <v>3480</v>
          </cell>
        </row>
        <row r="3481">
          <cell r="A3481">
            <v>3481</v>
          </cell>
        </row>
        <row r="3482">
          <cell r="A3482">
            <v>3482</v>
          </cell>
        </row>
        <row r="3483">
          <cell r="A3483">
            <v>3483</v>
          </cell>
        </row>
        <row r="3484">
          <cell r="A3484">
            <v>3484</v>
          </cell>
        </row>
        <row r="3485">
          <cell r="A3485">
            <v>3485</v>
          </cell>
        </row>
        <row r="3486">
          <cell r="A3486">
            <v>3486</v>
          </cell>
        </row>
        <row r="3487">
          <cell r="A3487">
            <v>3487</v>
          </cell>
        </row>
        <row r="3488">
          <cell r="A3488">
            <v>3488</v>
          </cell>
        </row>
        <row r="3489">
          <cell r="A3489">
            <v>3489</v>
          </cell>
        </row>
        <row r="3490">
          <cell r="A3490">
            <v>3490</v>
          </cell>
        </row>
        <row r="3491">
          <cell r="A3491">
            <v>3491</v>
          </cell>
        </row>
        <row r="3492">
          <cell r="A3492">
            <v>3492</v>
          </cell>
        </row>
        <row r="3493">
          <cell r="A3493">
            <v>3493</v>
          </cell>
        </row>
        <row r="3494">
          <cell r="A3494">
            <v>3494</v>
          </cell>
        </row>
        <row r="3495">
          <cell r="A3495">
            <v>3495</v>
          </cell>
        </row>
        <row r="3496">
          <cell r="A3496">
            <v>3496</v>
          </cell>
        </row>
        <row r="3497">
          <cell r="A3497">
            <v>3497</v>
          </cell>
        </row>
        <row r="3498">
          <cell r="A3498">
            <v>3498</v>
          </cell>
        </row>
        <row r="3499">
          <cell r="A3499">
            <v>3499</v>
          </cell>
        </row>
        <row r="3500">
          <cell r="A3500">
            <v>3500</v>
          </cell>
        </row>
        <row r="3501">
          <cell r="A3501">
            <v>3501</v>
          </cell>
        </row>
        <row r="3502">
          <cell r="A3502">
            <v>3502</v>
          </cell>
        </row>
        <row r="3503">
          <cell r="A3503">
            <v>3503</v>
          </cell>
        </row>
        <row r="3504">
          <cell r="A3504">
            <v>3504</v>
          </cell>
        </row>
        <row r="3505">
          <cell r="A3505">
            <v>3505</v>
          </cell>
        </row>
        <row r="3506">
          <cell r="A3506">
            <v>3506</v>
          </cell>
        </row>
        <row r="3507">
          <cell r="A3507">
            <v>3507</v>
          </cell>
        </row>
        <row r="3508">
          <cell r="A3508">
            <v>3508</v>
          </cell>
        </row>
        <row r="3509">
          <cell r="A3509">
            <v>3509</v>
          </cell>
        </row>
        <row r="3510">
          <cell r="A3510">
            <v>3510</v>
          </cell>
        </row>
        <row r="3511">
          <cell r="A3511">
            <v>3511</v>
          </cell>
        </row>
        <row r="3512">
          <cell r="A3512">
            <v>3512</v>
          </cell>
        </row>
        <row r="3513">
          <cell r="A3513">
            <v>3513</v>
          </cell>
        </row>
        <row r="3514">
          <cell r="A3514">
            <v>3514</v>
          </cell>
        </row>
        <row r="3515">
          <cell r="A3515">
            <v>3515</v>
          </cell>
        </row>
        <row r="3516">
          <cell r="A3516">
            <v>3516</v>
          </cell>
        </row>
        <row r="3517">
          <cell r="A3517">
            <v>3517</v>
          </cell>
        </row>
        <row r="3518">
          <cell r="A3518">
            <v>3518</v>
          </cell>
        </row>
        <row r="3519">
          <cell r="A3519">
            <v>3519</v>
          </cell>
        </row>
        <row r="3520">
          <cell r="A3520">
            <v>3520</v>
          </cell>
        </row>
        <row r="3521">
          <cell r="A3521">
            <v>3521</v>
          </cell>
        </row>
        <row r="3522">
          <cell r="A3522">
            <v>3522</v>
          </cell>
        </row>
        <row r="3523">
          <cell r="A3523">
            <v>3523</v>
          </cell>
        </row>
        <row r="3524">
          <cell r="A3524">
            <v>3524</v>
          </cell>
        </row>
        <row r="3525">
          <cell r="A3525">
            <v>3525</v>
          </cell>
        </row>
        <row r="3526">
          <cell r="A3526">
            <v>3526</v>
          </cell>
        </row>
        <row r="3527">
          <cell r="A3527">
            <v>3527</v>
          </cell>
        </row>
        <row r="3528">
          <cell r="A3528">
            <v>3528</v>
          </cell>
        </row>
        <row r="3529">
          <cell r="A3529">
            <v>3529</v>
          </cell>
        </row>
        <row r="3530">
          <cell r="A3530">
            <v>3530</v>
          </cell>
        </row>
        <row r="3531">
          <cell r="A3531">
            <v>3531</v>
          </cell>
        </row>
        <row r="3532">
          <cell r="A3532">
            <v>3532</v>
          </cell>
        </row>
        <row r="3533">
          <cell r="A3533">
            <v>3533</v>
          </cell>
        </row>
        <row r="3534">
          <cell r="A3534">
            <v>3534</v>
          </cell>
        </row>
        <row r="3535">
          <cell r="A3535">
            <v>3535</v>
          </cell>
        </row>
        <row r="3536">
          <cell r="A3536">
            <v>3536</v>
          </cell>
        </row>
        <row r="3537">
          <cell r="A3537">
            <v>3537</v>
          </cell>
        </row>
        <row r="3538">
          <cell r="A3538">
            <v>3538</v>
          </cell>
        </row>
        <row r="3539">
          <cell r="A3539">
            <v>3539</v>
          </cell>
        </row>
        <row r="3540">
          <cell r="A3540">
            <v>3540</v>
          </cell>
        </row>
        <row r="3541">
          <cell r="A3541">
            <v>3541</v>
          </cell>
        </row>
        <row r="3542">
          <cell r="A3542">
            <v>3542</v>
          </cell>
        </row>
        <row r="3543">
          <cell r="A3543">
            <v>3543</v>
          </cell>
        </row>
        <row r="3544">
          <cell r="A3544">
            <v>3544</v>
          </cell>
        </row>
        <row r="3545">
          <cell r="A3545">
            <v>3545</v>
          </cell>
        </row>
        <row r="3546">
          <cell r="A3546">
            <v>3546</v>
          </cell>
        </row>
        <row r="3547">
          <cell r="A3547">
            <v>3547</v>
          </cell>
        </row>
        <row r="3548">
          <cell r="A3548">
            <v>3548</v>
          </cell>
        </row>
        <row r="3549">
          <cell r="A3549">
            <v>3549</v>
          </cell>
        </row>
        <row r="3550">
          <cell r="A3550">
            <v>3550</v>
          </cell>
        </row>
        <row r="3551">
          <cell r="A3551">
            <v>3551</v>
          </cell>
        </row>
        <row r="3552">
          <cell r="A3552">
            <v>3552</v>
          </cell>
        </row>
        <row r="3553">
          <cell r="A3553">
            <v>3553</v>
          </cell>
        </row>
        <row r="3554">
          <cell r="A3554">
            <v>3554</v>
          </cell>
        </row>
        <row r="3555">
          <cell r="A3555">
            <v>3555</v>
          </cell>
        </row>
        <row r="3556">
          <cell r="A3556">
            <v>3556</v>
          </cell>
        </row>
        <row r="3557">
          <cell r="A3557">
            <v>3557</v>
          </cell>
        </row>
        <row r="3558">
          <cell r="A3558">
            <v>3558</v>
          </cell>
        </row>
        <row r="3559">
          <cell r="A3559">
            <v>3559</v>
          </cell>
        </row>
        <row r="3560">
          <cell r="A3560">
            <v>3560</v>
          </cell>
        </row>
        <row r="3561">
          <cell r="A3561">
            <v>3561</v>
          </cell>
        </row>
        <row r="3562">
          <cell r="A3562">
            <v>3562</v>
          </cell>
        </row>
        <row r="3563">
          <cell r="A3563">
            <v>3563</v>
          </cell>
        </row>
        <row r="3564">
          <cell r="A3564">
            <v>3564</v>
          </cell>
        </row>
        <row r="3565">
          <cell r="A3565">
            <v>3565</v>
          </cell>
        </row>
        <row r="3566">
          <cell r="A3566">
            <v>3566</v>
          </cell>
        </row>
        <row r="3567">
          <cell r="A3567">
            <v>3567</v>
          </cell>
        </row>
        <row r="3568">
          <cell r="A3568">
            <v>3568</v>
          </cell>
        </row>
        <row r="3569">
          <cell r="A3569">
            <v>3569</v>
          </cell>
        </row>
        <row r="3570">
          <cell r="A3570">
            <v>3570</v>
          </cell>
        </row>
        <row r="3571">
          <cell r="A3571">
            <v>3571</v>
          </cell>
        </row>
        <row r="3572">
          <cell r="A3572">
            <v>3572</v>
          </cell>
        </row>
        <row r="3573">
          <cell r="A3573">
            <v>3573</v>
          </cell>
        </row>
        <row r="3574">
          <cell r="A3574">
            <v>3574</v>
          </cell>
        </row>
        <row r="3575">
          <cell r="A3575">
            <v>3575</v>
          </cell>
        </row>
        <row r="3576">
          <cell r="A3576">
            <v>3576</v>
          </cell>
        </row>
        <row r="3577">
          <cell r="A3577">
            <v>3577</v>
          </cell>
        </row>
        <row r="3578">
          <cell r="A3578">
            <v>3578</v>
          </cell>
        </row>
        <row r="3579">
          <cell r="A3579">
            <v>3579</v>
          </cell>
        </row>
        <row r="3580">
          <cell r="A3580">
            <v>3580</v>
          </cell>
        </row>
        <row r="3581">
          <cell r="A3581">
            <v>3581</v>
          </cell>
        </row>
        <row r="3582">
          <cell r="A3582">
            <v>3582</v>
          </cell>
        </row>
        <row r="3583">
          <cell r="A3583">
            <v>3583</v>
          </cell>
        </row>
        <row r="3584">
          <cell r="A3584">
            <v>3584</v>
          </cell>
        </row>
        <row r="3585">
          <cell r="A3585">
            <v>3585</v>
          </cell>
        </row>
        <row r="3586">
          <cell r="A3586">
            <v>3586</v>
          </cell>
        </row>
        <row r="3587">
          <cell r="A3587">
            <v>3587</v>
          </cell>
        </row>
        <row r="3588">
          <cell r="A3588">
            <v>3588</v>
          </cell>
        </row>
        <row r="3589">
          <cell r="A3589">
            <v>3589</v>
          </cell>
        </row>
        <row r="3590">
          <cell r="A3590">
            <v>3590</v>
          </cell>
        </row>
        <row r="3591">
          <cell r="A3591">
            <v>3591</v>
          </cell>
        </row>
        <row r="3592">
          <cell r="A3592">
            <v>3592</v>
          </cell>
        </row>
        <row r="3593">
          <cell r="A3593">
            <v>3593</v>
          </cell>
        </row>
        <row r="3594">
          <cell r="A3594">
            <v>3594</v>
          </cell>
        </row>
        <row r="3595">
          <cell r="A3595">
            <v>3595</v>
          </cell>
        </row>
        <row r="3596">
          <cell r="A3596">
            <v>3596</v>
          </cell>
        </row>
        <row r="3597">
          <cell r="A3597">
            <v>3597</v>
          </cell>
        </row>
        <row r="3598">
          <cell r="A3598">
            <v>3598</v>
          </cell>
        </row>
        <row r="3599">
          <cell r="A3599">
            <v>3599</v>
          </cell>
        </row>
        <row r="3600">
          <cell r="A3600">
            <v>3600</v>
          </cell>
        </row>
        <row r="3601">
          <cell r="A3601">
            <v>3601</v>
          </cell>
        </row>
        <row r="3602">
          <cell r="A3602">
            <v>3602</v>
          </cell>
        </row>
        <row r="3603">
          <cell r="A3603">
            <v>3603</v>
          </cell>
        </row>
        <row r="3604">
          <cell r="A3604">
            <v>3604</v>
          </cell>
        </row>
        <row r="3605">
          <cell r="A3605">
            <v>3605</v>
          </cell>
        </row>
        <row r="3606">
          <cell r="A3606">
            <v>3606</v>
          </cell>
        </row>
        <row r="3607">
          <cell r="A3607">
            <v>3607</v>
          </cell>
        </row>
        <row r="3608">
          <cell r="A3608">
            <v>3608</v>
          </cell>
        </row>
        <row r="3609">
          <cell r="A3609">
            <v>3609</v>
          </cell>
        </row>
        <row r="3610">
          <cell r="A3610">
            <v>3610</v>
          </cell>
        </row>
        <row r="3611">
          <cell r="A3611">
            <v>3611</v>
          </cell>
        </row>
        <row r="3612">
          <cell r="A3612">
            <v>3612</v>
          </cell>
        </row>
        <row r="3613">
          <cell r="A3613">
            <v>3613</v>
          </cell>
        </row>
        <row r="3614">
          <cell r="A3614">
            <v>3614</v>
          </cell>
        </row>
        <row r="3615">
          <cell r="A3615">
            <v>3615</v>
          </cell>
        </row>
        <row r="3616">
          <cell r="A3616">
            <v>3616</v>
          </cell>
        </row>
        <row r="3617">
          <cell r="A3617">
            <v>3617</v>
          </cell>
        </row>
        <row r="3618">
          <cell r="A3618">
            <v>3618</v>
          </cell>
        </row>
        <row r="3619">
          <cell r="A3619">
            <v>3619</v>
          </cell>
        </row>
        <row r="3620">
          <cell r="A3620">
            <v>3620</v>
          </cell>
        </row>
        <row r="3621">
          <cell r="A3621">
            <v>3621</v>
          </cell>
        </row>
        <row r="3622">
          <cell r="A3622">
            <v>3622</v>
          </cell>
        </row>
        <row r="3623">
          <cell r="A3623">
            <v>3623</v>
          </cell>
        </row>
        <row r="3624">
          <cell r="A3624">
            <v>3624</v>
          </cell>
        </row>
        <row r="3625">
          <cell r="A3625">
            <v>3625</v>
          </cell>
        </row>
        <row r="3626">
          <cell r="A3626">
            <v>3626</v>
          </cell>
        </row>
        <row r="3627">
          <cell r="A3627">
            <v>3627</v>
          </cell>
        </row>
        <row r="3628">
          <cell r="A3628">
            <v>3628</v>
          </cell>
        </row>
        <row r="3629">
          <cell r="A3629">
            <v>3629</v>
          </cell>
        </row>
        <row r="3630">
          <cell r="A3630">
            <v>3630</v>
          </cell>
        </row>
        <row r="3631">
          <cell r="A3631">
            <v>3631</v>
          </cell>
        </row>
        <row r="3632">
          <cell r="A3632">
            <v>3632</v>
          </cell>
        </row>
        <row r="3633">
          <cell r="A3633">
            <v>3633</v>
          </cell>
        </row>
        <row r="3634">
          <cell r="A3634">
            <v>3634</v>
          </cell>
        </row>
        <row r="3635">
          <cell r="A3635">
            <v>3635</v>
          </cell>
        </row>
        <row r="3636">
          <cell r="A3636">
            <v>3636</v>
          </cell>
        </row>
        <row r="3637">
          <cell r="A3637">
            <v>3637</v>
          </cell>
        </row>
        <row r="3638">
          <cell r="A3638">
            <v>3638</v>
          </cell>
        </row>
        <row r="3639">
          <cell r="A3639">
            <v>3639</v>
          </cell>
        </row>
        <row r="3640">
          <cell r="A3640">
            <v>3640</v>
          </cell>
        </row>
        <row r="3641">
          <cell r="A3641">
            <v>3641</v>
          </cell>
        </row>
        <row r="3642">
          <cell r="A3642">
            <v>3642</v>
          </cell>
        </row>
        <row r="3643">
          <cell r="A3643">
            <v>3643</v>
          </cell>
        </row>
        <row r="3644">
          <cell r="A3644">
            <v>3644</v>
          </cell>
        </row>
        <row r="3645">
          <cell r="A3645">
            <v>3645</v>
          </cell>
        </row>
        <row r="3646">
          <cell r="A3646">
            <v>3646</v>
          </cell>
        </row>
        <row r="3647">
          <cell r="A3647">
            <v>3647</v>
          </cell>
        </row>
        <row r="3648">
          <cell r="A3648">
            <v>3648</v>
          </cell>
        </row>
        <row r="3649">
          <cell r="A3649">
            <v>3649</v>
          </cell>
        </row>
        <row r="3650">
          <cell r="A3650">
            <v>3650</v>
          </cell>
        </row>
        <row r="3651">
          <cell r="A3651">
            <v>3651</v>
          </cell>
        </row>
        <row r="3652">
          <cell r="A3652">
            <v>3652</v>
          </cell>
        </row>
        <row r="3653">
          <cell r="A3653">
            <v>3653</v>
          </cell>
        </row>
        <row r="3654">
          <cell r="A3654">
            <v>3654</v>
          </cell>
        </row>
        <row r="3655">
          <cell r="A3655">
            <v>3655</v>
          </cell>
        </row>
        <row r="3656">
          <cell r="A3656">
            <v>3656</v>
          </cell>
        </row>
        <row r="3657">
          <cell r="A3657">
            <v>3657</v>
          </cell>
        </row>
        <row r="3658">
          <cell r="A3658">
            <v>3658</v>
          </cell>
        </row>
        <row r="3659">
          <cell r="A3659">
            <v>3659</v>
          </cell>
        </row>
        <row r="3660">
          <cell r="A3660">
            <v>3660</v>
          </cell>
        </row>
        <row r="3661">
          <cell r="A3661">
            <v>3661</v>
          </cell>
        </row>
        <row r="3662">
          <cell r="A3662">
            <v>3662</v>
          </cell>
        </row>
        <row r="3663">
          <cell r="A3663">
            <v>3663</v>
          </cell>
        </row>
        <row r="3664">
          <cell r="A3664">
            <v>3664</v>
          </cell>
        </row>
        <row r="3665">
          <cell r="A3665">
            <v>3665</v>
          </cell>
        </row>
        <row r="3666">
          <cell r="A3666">
            <v>3666</v>
          </cell>
        </row>
        <row r="3667">
          <cell r="A3667">
            <v>3667</v>
          </cell>
        </row>
        <row r="3668">
          <cell r="A3668">
            <v>3668</v>
          </cell>
        </row>
        <row r="3669">
          <cell r="A3669">
            <v>3669</v>
          </cell>
        </row>
        <row r="3670">
          <cell r="A3670">
            <v>3670</v>
          </cell>
        </row>
        <row r="3671">
          <cell r="A3671">
            <v>3671</v>
          </cell>
        </row>
        <row r="3672">
          <cell r="A3672">
            <v>3672</v>
          </cell>
        </row>
        <row r="3673">
          <cell r="A3673">
            <v>3673</v>
          </cell>
        </row>
        <row r="3674">
          <cell r="A3674">
            <v>3674</v>
          </cell>
        </row>
        <row r="3675">
          <cell r="A3675">
            <v>3675</v>
          </cell>
        </row>
        <row r="3676">
          <cell r="A3676">
            <v>3676</v>
          </cell>
        </row>
        <row r="3677">
          <cell r="A3677">
            <v>3677</v>
          </cell>
        </row>
        <row r="3678">
          <cell r="A3678">
            <v>3678</v>
          </cell>
        </row>
        <row r="3679">
          <cell r="A3679">
            <v>3679</v>
          </cell>
        </row>
        <row r="3680">
          <cell r="A3680">
            <v>3680</v>
          </cell>
        </row>
        <row r="3681">
          <cell r="A3681">
            <v>3681</v>
          </cell>
        </row>
        <row r="3682">
          <cell r="A3682">
            <v>3682</v>
          </cell>
        </row>
        <row r="3683">
          <cell r="A3683">
            <v>3683</v>
          </cell>
        </row>
        <row r="3684">
          <cell r="A3684">
            <v>3684</v>
          </cell>
        </row>
        <row r="3685">
          <cell r="A3685">
            <v>3685</v>
          </cell>
        </row>
        <row r="3686">
          <cell r="A3686">
            <v>3686</v>
          </cell>
        </row>
        <row r="3687">
          <cell r="A3687">
            <v>3687</v>
          </cell>
        </row>
        <row r="3688">
          <cell r="A3688">
            <v>3688</v>
          </cell>
        </row>
        <row r="3689">
          <cell r="A3689">
            <v>3689</v>
          </cell>
        </row>
        <row r="3690">
          <cell r="A3690">
            <v>3690</v>
          </cell>
        </row>
        <row r="3691">
          <cell r="A3691">
            <v>3691</v>
          </cell>
        </row>
        <row r="3692">
          <cell r="A3692">
            <v>3692</v>
          </cell>
        </row>
        <row r="3693">
          <cell r="A3693">
            <v>3693</v>
          </cell>
        </row>
        <row r="3694">
          <cell r="A3694">
            <v>3694</v>
          </cell>
        </row>
        <row r="3695">
          <cell r="A3695">
            <v>3695</v>
          </cell>
        </row>
        <row r="3696">
          <cell r="A3696">
            <v>3696</v>
          </cell>
        </row>
        <row r="3697">
          <cell r="A3697">
            <v>3697</v>
          </cell>
        </row>
        <row r="3698">
          <cell r="A3698">
            <v>3698</v>
          </cell>
        </row>
        <row r="3699">
          <cell r="A3699">
            <v>3699</v>
          </cell>
        </row>
        <row r="3700">
          <cell r="A3700">
            <v>3700</v>
          </cell>
        </row>
        <row r="3701">
          <cell r="A3701">
            <v>3701</v>
          </cell>
        </row>
        <row r="3702">
          <cell r="A3702">
            <v>3702</v>
          </cell>
        </row>
        <row r="3703">
          <cell r="A3703">
            <v>3703</v>
          </cell>
        </row>
        <row r="3704">
          <cell r="A3704">
            <v>3704</v>
          </cell>
        </row>
        <row r="3705">
          <cell r="A3705">
            <v>3705</v>
          </cell>
        </row>
        <row r="3706">
          <cell r="A3706">
            <v>3706</v>
          </cell>
        </row>
        <row r="3707">
          <cell r="A3707">
            <v>3707</v>
          </cell>
        </row>
        <row r="3708">
          <cell r="A3708">
            <v>3708</v>
          </cell>
        </row>
        <row r="3709">
          <cell r="A3709">
            <v>3709</v>
          </cell>
        </row>
        <row r="3710">
          <cell r="A3710">
            <v>3710</v>
          </cell>
        </row>
        <row r="3711">
          <cell r="A3711">
            <v>3711</v>
          </cell>
        </row>
        <row r="3712">
          <cell r="A3712">
            <v>3712</v>
          </cell>
        </row>
        <row r="3713">
          <cell r="A3713">
            <v>3713</v>
          </cell>
        </row>
        <row r="3714">
          <cell r="A3714">
            <v>3714</v>
          </cell>
        </row>
        <row r="3715">
          <cell r="A3715">
            <v>3715</v>
          </cell>
        </row>
        <row r="3716">
          <cell r="A3716">
            <v>3716</v>
          </cell>
        </row>
        <row r="3717">
          <cell r="A3717">
            <v>3717</v>
          </cell>
        </row>
        <row r="3718">
          <cell r="A3718">
            <v>3718</v>
          </cell>
        </row>
        <row r="3719">
          <cell r="A3719">
            <v>3719</v>
          </cell>
        </row>
        <row r="3720">
          <cell r="A3720">
            <v>3720</v>
          </cell>
        </row>
        <row r="3721">
          <cell r="A3721">
            <v>3721</v>
          </cell>
        </row>
        <row r="3722">
          <cell r="A3722">
            <v>3722</v>
          </cell>
        </row>
        <row r="3723">
          <cell r="A3723">
            <v>3723</v>
          </cell>
        </row>
        <row r="3724">
          <cell r="A3724">
            <v>3724</v>
          </cell>
        </row>
        <row r="3725">
          <cell r="A3725">
            <v>3725</v>
          </cell>
        </row>
        <row r="3726">
          <cell r="A3726">
            <v>3726</v>
          </cell>
        </row>
        <row r="3727">
          <cell r="A3727">
            <v>3727</v>
          </cell>
        </row>
        <row r="3728">
          <cell r="A3728">
            <v>3728</v>
          </cell>
        </row>
        <row r="3729">
          <cell r="A3729">
            <v>3729</v>
          </cell>
        </row>
        <row r="3730">
          <cell r="A3730">
            <v>3730</v>
          </cell>
        </row>
        <row r="3731">
          <cell r="A3731">
            <v>3731</v>
          </cell>
        </row>
        <row r="3732">
          <cell r="A3732">
            <v>3732</v>
          </cell>
        </row>
        <row r="3733">
          <cell r="A3733">
            <v>3733</v>
          </cell>
        </row>
        <row r="3734">
          <cell r="A3734">
            <v>3734</v>
          </cell>
        </row>
        <row r="3735">
          <cell r="A3735">
            <v>3735</v>
          </cell>
        </row>
        <row r="3736">
          <cell r="A3736">
            <v>3736</v>
          </cell>
        </row>
        <row r="3737">
          <cell r="A3737">
            <v>3737</v>
          </cell>
        </row>
        <row r="3738">
          <cell r="A3738">
            <v>3738</v>
          </cell>
        </row>
        <row r="3739">
          <cell r="A3739">
            <v>3739</v>
          </cell>
        </row>
        <row r="3740">
          <cell r="A3740">
            <v>3740</v>
          </cell>
        </row>
        <row r="3741">
          <cell r="A3741">
            <v>3741</v>
          </cell>
        </row>
        <row r="3742">
          <cell r="A3742">
            <v>3742</v>
          </cell>
        </row>
        <row r="3743">
          <cell r="A3743">
            <v>3743</v>
          </cell>
        </row>
        <row r="3744">
          <cell r="A3744">
            <v>3744</v>
          </cell>
        </row>
        <row r="3745">
          <cell r="A3745">
            <v>3745</v>
          </cell>
        </row>
        <row r="3746">
          <cell r="A3746">
            <v>3746</v>
          </cell>
        </row>
        <row r="3747">
          <cell r="A3747">
            <v>3747</v>
          </cell>
        </row>
        <row r="3748">
          <cell r="A3748">
            <v>3748</v>
          </cell>
        </row>
        <row r="3749">
          <cell r="A3749">
            <v>3749</v>
          </cell>
        </row>
        <row r="3750">
          <cell r="A3750">
            <v>3750</v>
          </cell>
        </row>
        <row r="3751">
          <cell r="A3751">
            <v>3751</v>
          </cell>
        </row>
        <row r="3752">
          <cell r="A3752">
            <v>3752</v>
          </cell>
        </row>
        <row r="3753">
          <cell r="A3753">
            <v>3753</v>
          </cell>
        </row>
        <row r="3754">
          <cell r="A3754">
            <v>3754</v>
          </cell>
        </row>
        <row r="3755">
          <cell r="A3755">
            <v>3755</v>
          </cell>
        </row>
        <row r="3756">
          <cell r="A3756">
            <v>3756</v>
          </cell>
        </row>
        <row r="3757">
          <cell r="A3757">
            <v>3757</v>
          </cell>
        </row>
        <row r="3758">
          <cell r="A3758">
            <v>3758</v>
          </cell>
        </row>
        <row r="3759">
          <cell r="A3759">
            <v>3759</v>
          </cell>
        </row>
        <row r="3760">
          <cell r="A3760">
            <v>3760</v>
          </cell>
        </row>
        <row r="3761">
          <cell r="A3761">
            <v>3761</v>
          </cell>
        </row>
        <row r="3762">
          <cell r="A3762">
            <v>3762</v>
          </cell>
        </row>
        <row r="3763">
          <cell r="A3763">
            <v>3763</v>
          </cell>
        </row>
        <row r="3764">
          <cell r="A3764">
            <v>3764</v>
          </cell>
        </row>
        <row r="3765">
          <cell r="A3765">
            <v>3765</v>
          </cell>
        </row>
        <row r="3766">
          <cell r="A3766">
            <v>3766</v>
          </cell>
        </row>
        <row r="3767">
          <cell r="A3767">
            <v>3767</v>
          </cell>
        </row>
        <row r="3768">
          <cell r="A3768">
            <v>3768</v>
          </cell>
        </row>
        <row r="3769">
          <cell r="A3769">
            <v>3769</v>
          </cell>
        </row>
        <row r="3770">
          <cell r="A3770">
            <v>3770</v>
          </cell>
        </row>
        <row r="3771">
          <cell r="A3771">
            <v>3771</v>
          </cell>
        </row>
        <row r="3772">
          <cell r="A3772">
            <v>3772</v>
          </cell>
        </row>
        <row r="3773">
          <cell r="A3773">
            <v>3773</v>
          </cell>
        </row>
        <row r="3774">
          <cell r="A3774">
            <v>3774</v>
          </cell>
        </row>
        <row r="3775">
          <cell r="A3775">
            <v>3775</v>
          </cell>
        </row>
        <row r="3776">
          <cell r="A3776">
            <v>3776</v>
          </cell>
        </row>
        <row r="3777">
          <cell r="A3777">
            <v>3777</v>
          </cell>
        </row>
        <row r="3778">
          <cell r="A3778">
            <v>3778</v>
          </cell>
        </row>
        <row r="3779">
          <cell r="A3779">
            <v>3779</v>
          </cell>
        </row>
        <row r="3780">
          <cell r="A3780">
            <v>3780</v>
          </cell>
        </row>
        <row r="3781">
          <cell r="A3781">
            <v>3781</v>
          </cell>
        </row>
        <row r="3782">
          <cell r="A3782">
            <v>3782</v>
          </cell>
        </row>
        <row r="3783">
          <cell r="A3783">
            <v>3783</v>
          </cell>
        </row>
        <row r="3784">
          <cell r="A3784">
            <v>3784</v>
          </cell>
        </row>
        <row r="3785">
          <cell r="A3785">
            <v>3785</v>
          </cell>
        </row>
        <row r="3786">
          <cell r="A3786">
            <v>3786</v>
          </cell>
        </row>
        <row r="3787">
          <cell r="A3787">
            <v>3787</v>
          </cell>
        </row>
        <row r="3788">
          <cell r="A3788">
            <v>3788</v>
          </cell>
        </row>
        <row r="3789">
          <cell r="A3789">
            <v>3789</v>
          </cell>
        </row>
        <row r="3790">
          <cell r="A3790">
            <v>3790</v>
          </cell>
        </row>
        <row r="3791">
          <cell r="A3791">
            <v>3791</v>
          </cell>
        </row>
        <row r="3792">
          <cell r="A3792">
            <v>3792</v>
          </cell>
        </row>
        <row r="3793">
          <cell r="A3793">
            <v>3793</v>
          </cell>
        </row>
        <row r="3794">
          <cell r="A3794">
            <v>3794</v>
          </cell>
        </row>
        <row r="3795">
          <cell r="A3795">
            <v>3795</v>
          </cell>
        </row>
        <row r="3796">
          <cell r="A3796">
            <v>3796</v>
          </cell>
        </row>
        <row r="3797">
          <cell r="A3797">
            <v>3797</v>
          </cell>
        </row>
        <row r="3798">
          <cell r="A3798">
            <v>3798</v>
          </cell>
        </row>
        <row r="3799">
          <cell r="A3799">
            <v>3799</v>
          </cell>
        </row>
        <row r="3800">
          <cell r="A3800">
            <v>3800</v>
          </cell>
        </row>
        <row r="3801">
          <cell r="A3801">
            <v>3801</v>
          </cell>
        </row>
        <row r="3802">
          <cell r="A3802">
            <v>3802</v>
          </cell>
        </row>
        <row r="3803">
          <cell r="A3803">
            <v>3803</v>
          </cell>
        </row>
        <row r="3804">
          <cell r="A3804">
            <v>3804</v>
          </cell>
        </row>
        <row r="3805">
          <cell r="A3805">
            <v>3805</v>
          </cell>
        </row>
        <row r="3806">
          <cell r="A3806">
            <v>3806</v>
          </cell>
        </row>
        <row r="3807">
          <cell r="A3807">
            <v>3807</v>
          </cell>
        </row>
        <row r="3808">
          <cell r="A3808">
            <v>3808</v>
          </cell>
        </row>
        <row r="3809">
          <cell r="A3809">
            <v>3809</v>
          </cell>
        </row>
        <row r="3810">
          <cell r="A3810">
            <v>3810</v>
          </cell>
        </row>
        <row r="3811">
          <cell r="A3811">
            <v>3811</v>
          </cell>
        </row>
        <row r="3812">
          <cell r="A3812">
            <v>3812</v>
          </cell>
        </row>
        <row r="3813">
          <cell r="A3813">
            <v>3813</v>
          </cell>
        </row>
        <row r="3814">
          <cell r="A3814">
            <v>3814</v>
          </cell>
        </row>
        <row r="3815">
          <cell r="A3815">
            <v>3815</v>
          </cell>
        </row>
        <row r="3816">
          <cell r="A3816">
            <v>3816</v>
          </cell>
        </row>
        <row r="3817">
          <cell r="A3817">
            <v>3817</v>
          </cell>
        </row>
        <row r="3818">
          <cell r="A3818">
            <v>3818</v>
          </cell>
        </row>
        <row r="3819">
          <cell r="A3819">
            <v>3819</v>
          </cell>
        </row>
        <row r="3820">
          <cell r="A3820">
            <v>3820</v>
          </cell>
        </row>
        <row r="3821">
          <cell r="A3821">
            <v>3821</v>
          </cell>
        </row>
        <row r="3822">
          <cell r="A3822">
            <v>3822</v>
          </cell>
        </row>
        <row r="3823">
          <cell r="A3823">
            <v>3823</v>
          </cell>
        </row>
        <row r="3824">
          <cell r="A3824">
            <v>3824</v>
          </cell>
        </row>
        <row r="3825">
          <cell r="A3825">
            <v>3825</v>
          </cell>
        </row>
        <row r="3826">
          <cell r="A3826">
            <v>3826</v>
          </cell>
        </row>
        <row r="3827">
          <cell r="A3827">
            <v>3827</v>
          </cell>
        </row>
        <row r="3828">
          <cell r="A3828">
            <v>3828</v>
          </cell>
        </row>
        <row r="3829">
          <cell r="A3829">
            <v>3829</v>
          </cell>
        </row>
        <row r="3830">
          <cell r="A3830">
            <v>3830</v>
          </cell>
        </row>
        <row r="3831">
          <cell r="A3831">
            <v>3831</v>
          </cell>
        </row>
        <row r="3832">
          <cell r="A3832">
            <v>3832</v>
          </cell>
        </row>
        <row r="3833">
          <cell r="A3833">
            <v>3833</v>
          </cell>
        </row>
        <row r="3834">
          <cell r="A3834">
            <v>3834</v>
          </cell>
        </row>
        <row r="3835">
          <cell r="A3835">
            <v>3835</v>
          </cell>
        </row>
        <row r="3836">
          <cell r="A3836">
            <v>3836</v>
          </cell>
        </row>
        <row r="3837">
          <cell r="A3837">
            <v>3837</v>
          </cell>
        </row>
        <row r="3838">
          <cell r="A3838">
            <v>3838</v>
          </cell>
        </row>
        <row r="3839">
          <cell r="A3839">
            <v>3839</v>
          </cell>
        </row>
        <row r="3840">
          <cell r="A3840">
            <v>3840</v>
          </cell>
        </row>
        <row r="3841">
          <cell r="A3841">
            <v>3841</v>
          </cell>
        </row>
        <row r="3842">
          <cell r="A3842">
            <v>3842</v>
          </cell>
        </row>
        <row r="3843">
          <cell r="A3843">
            <v>3843</v>
          </cell>
        </row>
        <row r="3844">
          <cell r="A3844">
            <v>3844</v>
          </cell>
        </row>
        <row r="3845">
          <cell r="A3845">
            <v>3845</v>
          </cell>
        </row>
        <row r="3846">
          <cell r="A3846">
            <v>3846</v>
          </cell>
        </row>
        <row r="3847">
          <cell r="A3847">
            <v>3847</v>
          </cell>
        </row>
        <row r="3848">
          <cell r="A3848">
            <v>3848</v>
          </cell>
        </row>
        <row r="3849">
          <cell r="A3849">
            <v>3849</v>
          </cell>
        </row>
        <row r="3850">
          <cell r="A3850">
            <v>3850</v>
          </cell>
        </row>
        <row r="3851">
          <cell r="A3851">
            <v>3851</v>
          </cell>
        </row>
        <row r="3852">
          <cell r="A3852">
            <v>3852</v>
          </cell>
        </row>
        <row r="3853">
          <cell r="A3853">
            <v>3853</v>
          </cell>
        </row>
        <row r="3854">
          <cell r="A3854">
            <v>3854</v>
          </cell>
        </row>
        <row r="3855">
          <cell r="A3855">
            <v>3855</v>
          </cell>
        </row>
        <row r="3856">
          <cell r="A3856">
            <v>3856</v>
          </cell>
        </row>
        <row r="3857">
          <cell r="A3857">
            <v>3857</v>
          </cell>
        </row>
        <row r="3858">
          <cell r="A3858">
            <v>3858</v>
          </cell>
        </row>
        <row r="3859">
          <cell r="A3859">
            <v>3859</v>
          </cell>
        </row>
        <row r="3860">
          <cell r="A3860">
            <v>3860</v>
          </cell>
        </row>
        <row r="3861">
          <cell r="A3861">
            <v>3861</v>
          </cell>
        </row>
        <row r="3862">
          <cell r="A3862">
            <v>3862</v>
          </cell>
        </row>
        <row r="3863">
          <cell r="A3863">
            <v>3863</v>
          </cell>
        </row>
        <row r="3864">
          <cell r="A3864">
            <v>3864</v>
          </cell>
        </row>
        <row r="3865">
          <cell r="A3865">
            <v>3865</v>
          </cell>
        </row>
        <row r="3866">
          <cell r="A3866">
            <v>3866</v>
          </cell>
        </row>
        <row r="3867">
          <cell r="A3867">
            <v>3867</v>
          </cell>
        </row>
        <row r="3868">
          <cell r="A3868">
            <v>3868</v>
          </cell>
        </row>
        <row r="3869">
          <cell r="A3869">
            <v>3869</v>
          </cell>
        </row>
        <row r="3870">
          <cell r="A3870">
            <v>3870</v>
          </cell>
        </row>
        <row r="3871">
          <cell r="A3871">
            <v>3871</v>
          </cell>
        </row>
        <row r="3872">
          <cell r="A3872">
            <v>3872</v>
          </cell>
        </row>
        <row r="3873">
          <cell r="A3873">
            <v>3873</v>
          </cell>
        </row>
        <row r="3874">
          <cell r="A3874">
            <v>3874</v>
          </cell>
        </row>
        <row r="3875">
          <cell r="A3875">
            <v>3875</v>
          </cell>
        </row>
        <row r="3876">
          <cell r="A3876">
            <v>3876</v>
          </cell>
        </row>
        <row r="3877">
          <cell r="A3877">
            <v>3877</v>
          </cell>
        </row>
        <row r="3878">
          <cell r="A3878">
            <v>3878</v>
          </cell>
        </row>
        <row r="3879">
          <cell r="A3879">
            <v>3879</v>
          </cell>
        </row>
        <row r="3880">
          <cell r="A3880">
            <v>3880</v>
          </cell>
        </row>
        <row r="3881">
          <cell r="A3881">
            <v>3881</v>
          </cell>
        </row>
        <row r="3882">
          <cell r="A3882">
            <v>3882</v>
          </cell>
        </row>
        <row r="3883">
          <cell r="A3883">
            <v>3883</v>
          </cell>
        </row>
        <row r="3884">
          <cell r="A3884">
            <v>3884</v>
          </cell>
        </row>
        <row r="3885">
          <cell r="A3885">
            <v>3885</v>
          </cell>
        </row>
        <row r="3886">
          <cell r="A3886">
            <v>3886</v>
          </cell>
        </row>
        <row r="3887">
          <cell r="A3887">
            <v>3887</v>
          </cell>
        </row>
        <row r="3888">
          <cell r="A3888">
            <v>3888</v>
          </cell>
        </row>
        <row r="3889">
          <cell r="A3889">
            <v>3889</v>
          </cell>
        </row>
        <row r="3890">
          <cell r="A3890">
            <v>3890</v>
          </cell>
        </row>
        <row r="3891">
          <cell r="A3891">
            <v>3891</v>
          </cell>
        </row>
        <row r="3892">
          <cell r="A3892">
            <v>3892</v>
          </cell>
        </row>
        <row r="3893">
          <cell r="A3893">
            <v>3893</v>
          </cell>
        </row>
        <row r="3894">
          <cell r="A3894">
            <v>3894</v>
          </cell>
        </row>
        <row r="3895">
          <cell r="A3895">
            <v>3895</v>
          </cell>
        </row>
        <row r="3896">
          <cell r="A3896">
            <v>3896</v>
          </cell>
        </row>
        <row r="3897">
          <cell r="A3897">
            <v>3897</v>
          </cell>
        </row>
        <row r="3898">
          <cell r="A3898">
            <v>3898</v>
          </cell>
        </row>
        <row r="3899">
          <cell r="A3899">
            <v>3899</v>
          </cell>
        </row>
        <row r="3900">
          <cell r="A3900">
            <v>3900</v>
          </cell>
        </row>
        <row r="3901">
          <cell r="A3901">
            <v>3901</v>
          </cell>
        </row>
        <row r="3902">
          <cell r="A3902">
            <v>3902</v>
          </cell>
        </row>
        <row r="3903">
          <cell r="A3903">
            <v>3903</v>
          </cell>
        </row>
        <row r="3904">
          <cell r="A3904">
            <v>3904</v>
          </cell>
        </row>
        <row r="3905">
          <cell r="A3905">
            <v>3905</v>
          </cell>
        </row>
        <row r="3906">
          <cell r="A3906">
            <v>3906</v>
          </cell>
        </row>
        <row r="3907">
          <cell r="A3907">
            <v>3907</v>
          </cell>
        </row>
        <row r="3908">
          <cell r="A3908">
            <v>3908</v>
          </cell>
        </row>
        <row r="3909">
          <cell r="A3909">
            <v>3909</v>
          </cell>
        </row>
        <row r="3910">
          <cell r="A3910">
            <v>3910</v>
          </cell>
        </row>
        <row r="3911">
          <cell r="A3911">
            <v>3911</v>
          </cell>
        </row>
        <row r="3912">
          <cell r="A3912">
            <v>3912</v>
          </cell>
        </row>
        <row r="3913">
          <cell r="A3913">
            <v>3913</v>
          </cell>
        </row>
        <row r="3914">
          <cell r="A3914">
            <v>3914</v>
          </cell>
        </row>
        <row r="3915">
          <cell r="A3915">
            <v>3915</v>
          </cell>
        </row>
        <row r="3916">
          <cell r="A3916">
            <v>3916</v>
          </cell>
        </row>
        <row r="3917">
          <cell r="A3917">
            <v>3917</v>
          </cell>
        </row>
        <row r="3918">
          <cell r="A3918">
            <v>3918</v>
          </cell>
        </row>
        <row r="3919">
          <cell r="A3919">
            <v>3919</v>
          </cell>
        </row>
        <row r="3920">
          <cell r="A3920">
            <v>3920</v>
          </cell>
        </row>
        <row r="3921">
          <cell r="A3921">
            <v>3921</v>
          </cell>
        </row>
        <row r="3922">
          <cell r="A3922">
            <v>3922</v>
          </cell>
        </row>
        <row r="3923">
          <cell r="A3923">
            <v>3923</v>
          </cell>
        </row>
        <row r="3924">
          <cell r="A3924">
            <v>3924</v>
          </cell>
        </row>
        <row r="3925">
          <cell r="A3925">
            <v>3925</v>
          </cell>
        </row>
        <row r="3926">
          <cell r="A3926">
            <v>3926</v>
          </cell>
        </row>
        <row r="3927">
          <cell r="A3927">
            <v>3927</v>
          </cell>
        </row>
        <row r="3928">
          <cell r="A3928">
            <v>3928</v>
          </cell>
        </row>
        <row r="3929">
          <cell r="A3929">
            <v>3929</v>
          </cell>
        </row>
        <row r="3930">
          <cell r="A3930">
            <v>3930</v>
          </cell>
        </row>
        <row r="3931">
          <cell r="A3931">
            <v>3931</v>
          </cell>
        </row>
        <row r="3932">
          <cell r="A3932">
            <v>3932</v>
          </cell>
        </row>
        <row r="3933">
          <cell r="A3933">
            <v>3933</v>
          </cell>
        </row>
        <row r="3934">
          <cell r="A3934">
            <v>3934</v>
          </cell>
        </row>
        <row r="3935">
          <cell r="A3935">
            <v>3935</v>
          </cell>
        </row>
        <row r="3936">
          <cell r="A3936">
            <v>3936</v>
          </cell>
        </row>
        <row r="3937">
          <cell r="A3937">
            <v>3937</v>
          </cell>
        </row>
        <row r="3938">
          <cell r="A3938">
            <v>3938</v>
          </cell>
        </row>
        <row r="3939">
          <cell r="A3939">
            <v>3939</v>
          </cell>
        </row>
        <row r="3940">
          <cell r="A3940">
            <v>3940</v>
          </cell>
        </row>
        <row r="3941">
          <cell r="A3941">
            <v>3941</v>
          </cell>
        </row>
        <row r="3942">
          <cell r="A3942">
            <v>3942</v>
          </cell>
        </row>
        <row r="3943">
          <cell r="A3943">
            <v>3943</v>
          </cell>
        </row>
        <row r="3944">
          <cell r="A3944">
            <v>3944</v>
          </cell>
        </row>
        <row r="3945">
          <cell r="A3945">
            <v>3945</v>
          </cell>
        </row>
        <row r="3946">
          <cell r="A3946">
            <v>3946</v>
          </cell>
        </row>
        <row r="3947">
          <cell r="A3947">
            <v>3947</v>
          </cell>
        </row>
        <row r="3948">
          <cell r="A3948">
            <v>3948</v>
          </cell>
        </row>
        <row r="3949">
          <cell r="A3949">
            <v>3949</v>
          </cell>
        </row>
        <row r="3950">
          <cell r="A3950">
            <v>3950</v>
          </cell>
        </row>
        <row r="3951">
          <cell r="A3951">
            <v>3951</v>
          </cell>
        </row>
        <row r="3952">
          <cell r="A3952">
            <v>3952</v>
          </cell>
        </row>
        <row r="3953">
          <cell r="A3953">
            <v>3953</v>
          </cell>
        </row>
        <row r="3954">
          <cell r="A3954">
            <v>3954</v>
          </cell>
        </row>
        <row r="3955">
          <cell r="A3955">
            <v>3955</v>
          </cell>
        </row>
        <row r="3956">
          <cell r="A3956">
            <v>3956</v>
          </cell>
        </row>
        <row r="3957">
          <cell r="A3957">
            <v>3957</v>
          </cell>
        </row>
        <row r="3958">
          <cell r="A3958">
            <v>3958</v>
          </cell>
        </row>
        <row r="3959">
          <cell r="A3959">
            <v>3959</v>
          </cell>
        </row>
        <row r="3960">
          <cell r="A3960">
            <v>3960</v>
          </cell>
        </row>
        <row r="3961">
          <cell r="A3961">
            <v>3961</v>
          </cell>
        </row>
        <row r="3962">
          <cell r="A3962">
            <v>3962</v>
          </cell>
        </row>
        <row r="3963">
          <cell r="A3963">
            <v>3963</v>
          </cell>
        </row>
        <row r="3964">
          <cell r="A3964">
            <v>3964</v>
          </cell>
        </row>
        <row r="3965">
          <cell r="A3965">
            <v>3965</v>
          </cell>
        </row>
        <row r="3966">
          <cell r="A3966">
            <v>3966</v>
          </cell>
        </row>
        <row r="3967">
          <cell r="A3967">
            <v>3967</v>
          </cell>
        </row>
        <row r="3968">
          <cell r="A3968">
            <v>3968</v>
          </cell>
        </row>
        <row r="3969">
          <cell r="A3969">
            <v>3969</v>
          </cell>
        </row>
        <row r="3970">
          <cell r="A3970">
            <v>3970</v>
          </cell>
        </row>
        <row r="3971">
          <cell r="A3971">
            <v>3971</v>
          </cell>
        </row>
        <row r="3972">
          <cell r="A3972">
            <v>3972</v>
          </cell>
        </row>
        <row r="3973">
          <cell r="A3973">
            <v>3973</v>
          </cell>
        </row>
        <row r="3974">
          <cell r="A3974">
            <v>3974</v>
          </cell>
        </row>
        <row r="3975">
          <cell r="A3975">
            <v>3975</v>
          </cell>
        </row>
        <row r="3976">
          <cell r="A3976">
            <v>3976</v>
          </cell>
        </row>
        <row r="3977">
          <cell r="A3977">
            <v>3977</v>
          </cell>
        </row>
        <row r="3978">
          <cell r="A3978">
            <v>3978</v>
          </cell>
        </row>
        <row r="3979">
          <cell r="A3979">
            <v>3979</v>
          </cell>
        </row>
        <row r="3980">
          <cell r="A3980">
            <v>3980</v>
          </cell>
        </row>
        <row r="3981">
          <cell r="A3981">
            <v>3981</v>
          </cell>
        </row>
        <row r="3982">
          <cell r="A3982">
            <v>3982</v>
          </cell>
        </row>
        <row r="3983">
          <cell r="A3983">
            <v>3983</v>
          </cell>
        </row>
        <row r="3984">
          <cell r="A3984">
            <v>3984</v>
          </cell>
        </row>
        <row r="3985">
          <cell r="A3985">
            <v>3985</v>
          </cell>
        </row>
        <row r="3986">
          <cell r="A3986">
            <v>3986</v>
          </cell>
        </row>
        <row r="3987">
          <cell r="A3987">
            <v>3987</v>
          </cell>
        </row>
        <row r="3988">
          <cell r="A3988">
            <v>3988</v>
          </cell>
        </row>
        <row r="3989">
          <cell r="A3989">
            <v>3989</v>
          </cell>
        </row>
        <row r="3990">
          <cell r="A3990">
            <v>3990</v>
          </cell>
        </row>
        <row r="3991">
          <cell r="A3991">
            <v>3991</v>
          </cell>
        </row>
        <row r="3992">
          <cell r="A3992">
            <v>3992</v>
          </cell>
        </row>
        <row r="3993">
          <cell r="A3993">
            <v>3993</v>
          </cell>
        </row>
        <row r="3994">
          <cell r="A3994">
            <v>3994</v>
          </cell>
        </row>
        <row r="3995">
          <cell r="A3995">
            <v>3995</v>
          </cell>
        </row>
        <row r="3996">
          <cell r="A3996">
            <v>3996</v>
          </cell>
        </row>
        <row r="3997">
          <cell r="A3997">
            <v>3997</v>
          </cell>
        </row>
        <row r="3998">
          <cell r="A3998">
            <v>3998</v>
          </cell>
        </row>
        <row r="3999">
          <cell r="A3999">
            <v>3999</v>
          </cell>
        </row>
        <row r="4000">
          <cell r="A4000">
            <v>4000</v>
          </cell>
        </row>
        <row r="4001">
          <cell r="A4001">
            <v>4001</v>
          </cell>
        </row>
        <row r="4002">
          <cell r="A4002">
            <v>4002</v>
          </cell>
        </row>
        <row r="4003">
          <cell r="A4003">
            <v>4003</v>
          </cell>
        </row>
        <row r="4004">
          <cell r="A4004">
            <v>4004</v>
          </cell>
        </row>
        <row r="4005">
          <cell r="A4005">
            <v>4005</v>
          </cell>
        </row>
        <row r="4006">
          <cell r="A4006">
            <v>4006</v>
          </cell>
        </row>
        <row r="4007">
          <cell r="A4007">
            <v>4007</v>
          </cell>
        </row>
        <row r="4008">
          <cell r="A4008">
            <v>4008</v>
          </cell>
        </row>
        <row r="4009">
          <cell r="A4009">
            <v>4009</v>
          </cell>
        </row>
        <row r="4010">
          <cell r="A4010">
            <v>4010</v>
          </cell>
        </row>
        <row r="4011">
          <cell r="A4011">
            <v>4011</v>
          </cell>
        </row>
        <row r="4012">
          <cell r="A4012">
            <v>4012</v>
          </cell>
        </row>
        <row r="4013">
          <cell r="A4013">
            <v>4013</v>
          </cell>
        </row>
        <row r="4014">
          <cell r="A4014">
            <v>4014</v>
          </cell>
        </row>
        <row r="4015">
          <cell r="A4015">
            <v>4015</v>
          </cell>
        </row>
        <row r="4016">
          <cell r="A4016">
            <v>4016</v>
          </cell>
        </row>
        <row r="4017">
          <cell r="A4017">
            <v>4017</v>
          </cell>
        </row>
        <row r="4018">
          <cell r="A4018">
            <v>4018</v>
          </cell>
        </row>
        <row r="4019">
          <cell r="A4019">
            <v>4019</v>
          </cell>
        </row>
        <row r="4020">
          <cell r="A4020">
            <v>4020</v>
          </cell>
        </row>
        <row r="4021">
          <cell r="A4021">
            <v>4021</v>
          </cell>
        </row>
        <row r="4022">
          <cell r="A4022">
            <v>4022</v>
          </cell>
        </row>
        <row r="4023">
          <cell r="A4023">
            <v>4023</v>
          </cell>
        </row>
        <row r="4024">
          <cell r="A4024">
            <v>4024</v>
          </cell>
        </row>
        <row r="4025">
          <cell r="A4025">
            <v>4025</v>
          </cell>
        </row>
        <row r="4026">
          <cell r="A4026">
            <v>4026</v>
          </cell>
        </row>
        <row r="4027">
          <cell r="A4027">
            <v>4027</v>
          </cell>
        </row>
        <row r="4028">
          <cell r="A4028">
            <v>4028</v>
          </cell>
        </row>
        <row r="4029">
          <cell r="A4029">
            <v>4029</v>
          </cell>
        </row>
        <row r="4030">
          <cell r="A4030">
            <v>4030</v>
          </cell>
        </row>
        <row r="4031">
          <cell r="A4031">
            <v>4031</v>
          </cell>
        </row>
        <row r="4032">
          <cell r="A4032">
            <v>4032</v>
          </cell>
        </row>
        <row r="4033">
          <cell r="A4033">
            <v>4033</v>
          </cell>
        </row>
        <row r="4034">
          <cell r="A4034">
            <v>4034</v>
          </cell>
        </row>
        <row r="4035">
          <cell r="A4035">
            <v>4035</v>
          </cell>
        </row>
        <row r="4036">
          <cell r="A4036">
            <v>4036</v>
          </cell>
        </row>
        <row r="4037">
          <cell r="A4037">
            <v>4037</v>
          </cell>
        </row>
        <row r="4038">
          <cell r="A4038">
            <v>4038</v>
          </cell>
        </row>
        <row r="4039">
          <cell r="A4039">
            <v>4039</v>
          </cell>
        </row>
        <row r="4040">
          <cell r="A4040">
            <v>4040</v>
          </cell>
        </row>
        <row r="4041">
          <cell r="A4041">
            <v>4041</v>
          </cell>
        </row>
        <row r="4042">
          <cell r="A4042">
            <v>4042</v>
          </cell>
        </row>
        <row r="4043">
          <cell r="A4043">
            <v>4043</v>
          </cell>
        </row>
        <row r="4044">
          <cell r="A4044">
            <v>4044</v>
          </cell>
        </row>
        <row r="4045">
          <cell r="A4045">
            <v>4045</v>
          </cell>
        </row>
        <row r="4046">
          <cell r="A4046">
            <v>4046</v>
          </cell>
        </row>
        <row r="4047">
          <cell r="A4047">
            <v>4047</v>
          </cell>
        </row>
        <row r="4048">
          <cell r="A4048">
            <v>4048</v>
          </cell>
        </row>
        <row r="4049">
          <cell r="A4049">
            <v>4049</v>
          </cell>
        </row>
        <row r="4050">
          <cell r="A4050">
            <v>4050</v>
          </cell>
        </row>
        <row r="4051">
          <cell r="A4051">
            <v>4051</v>
          </cell>
        </row>
        <row r="4052">
          <cell r="A4052">
            <v>4052</v>
          </cell>
        </row>
        <row r="4053">
          <cell r="A4053">
            <v>4053</v>
          </cell>
        </row>
        <row r="4054">
          <cell r="A4054">
            <v>4054</v>
          </cell>
        </row>
        <row r="4055">
          <cell r="A4055">
            <v>4055</v>
          </cell>
        </row>
        <row r="4056">
          <cell r="A4056">
            <v>4056</v>
          </cell>
        </row>
        <row r="4057">
          <cell r="A4057">
            <v>4057</v>
          </cell>
        </row>
        <row r="4058">
          <cell r="A4058">
            <v>4058</v>
          </cell>
        </row>
        <row r="4059">
          <cell r="A4059">
            <v>4059</v>
          </cell>
        </row>
        <row r="4060">
          <cell r="A4060">
            <v>4060</v>
          </cell>
        </row>
        <row r="4061">
          <cell r="A4061">
            <v>4061</v>
          </cell>
        </row>
        <row r="4062">
          <cell r="A4062">
            <v>4062</v>
          </cell>
        </row>
        <row r="4063">
          <cell r="A4063">
            <v>4063</v>
          </cell>
        </row>
        <row r="4064">
          <cell r="A4064">
            <v>4064</v>
          </cell>
        </row>
        <row r="4065">
          <cell r="A4065">
            <v>4065</v>
          </cell>
        </row>
        <row r="4066">
          <cell r="A4066">
            <v>4066</v>
          </cell>
        </row>
        <row r="4067">
          <cell r="A4067">
            <v>4067</v>
          </cell>
        </row>
        <row r="4068">
          <cell r="A4068">
            <v>4068</v>
          </cell>
        </row>
        <row r="4069">
          <cell r="A4069">
            <v>4069</v>
          </cell>
        </row>
        <row r="4070">
          <cell r="A4070">
            <v>4070</v>
          </cell>
        </row>
        <row r="4071">
          <cell r="A4071">
            <v>4071</v>
          </cell>
        </row>
        <row r="4072">
          <cell r="A4072">
            <v>4072</v>
          </cell>
        </row>
        <row r="4073">
          <cell r="A4073">
            <v>4073</v>
          </cell>
        </row>
        <row r="4074">
          <cell r="A4074">
            <v>4074</v>
          </cell>
        </row>
        <row r="4075">
          <cell r="A4075">
            <v>4075</v>
          </cell>
        </row>
        <row r="4076">
          <cell r="A4076">
            <v>4076</v>
          </cell>
        </row>
        <row r="4077">
          <cell r="A4077">
            <v>4077</v>
          </cell>
        </row>
        <row r="4078">
          <cell r="A4078">
            <v>4078</v>
          </cell>
        </row>
        <row r="4079">
          <cell r="A4079">
            <v>4079</v>
          </cell>
        </row>
        <row r="4080">
          <cell r="A4080">
            <v>4080</v>
          </cell>
        </row>
        <row r="4081">
          <cell r="A4081">
            <v>4081</v>
          </cell>
        </row>
        <row r="4082">
          <cell r="A4082">
            <v>4082</v>
          </cell>
        </row>
        <row r="4083">
          <cell r="A4083">
            <v>4083</v>
          </cell>
        </row>
        <row r="4084">
          <cell r="A4084">
            <v>4084</v>
          </cell>
        </row>
        <row r="4085">
          <cell r="A4085">
            <v>4085</v>
          </cell>
        </row>
        <row r="4086">
          <cell r="A4086">
            <v>4086</v>
          </cell>
        </row>
        <row r="4087">
          <cell r="A4087">
            <v>4087</v>
          </cell>
        </row>
        <row r="4088">
          <cell r="A4088">
            <v>4088</v>
          </cell>
        </row>
        <row r="4089">
          <cell r="A4089">
            <v>4089</v>
          </cell>
        </row>
        <row r="4090">
          <cell r="A4090">
            <v>4090</v>
          </cell>
        </row>
        <row r="4091">
          <cell r="A4091">
            <v>4091</v>
          </cell>
        </row>
        <row r="4092">
          <cell r="A4092">
            <v>4092</v>
          </cell>
        </row>
        <row r="4093">
          <cell r="A4093">
            <v>4093</v>
          </cell>
        </row>
        <row r="4094">
          <cell r="A4094">
            <v>4094</v>
          </cell>
        </row>
        <row r="4095">
          <cell r="A4095">
            <v>4095</v>
          </cell>
        </row>
        <row r="4096">
          <cell r="A4096">
            <v>4096</v>
          </cell>
        </row>
        <row r="4097">
          <cell r="A4097">
            <v>4097</v>
          </cell>
        </row>
        <row r="4098">
          <cell r="A4098">
            <v>4098</v>
          </cell>
        </row>
        <row r="4099">
          <cell r="A4099">
            <v>4099</v>
          </cell>
        </row>
        <row r="4100">
          <cell r="A4100">
            <v>4100</v>
          </cell>
        </row>
        <row r="4101">
          <cell r="A4101">
            <v>4101</v>
          </cell>
        </row>
        <row r="4102">
          <cell r="A4102">
            <v>4102</v>
          </cell>
        </row>
        <row r="4103">
          <cell r="A4103">
            <v>4103</v>
          </cell>
        </row>
        <row r="4104">
          <cell r="A4104">
            <v>4104</v>
          </cell>
        </row>
        <row r="4105">
          <cell r="A4105">
            <v>4105</v>
          </cell>
        </row>
        <row r="4106">
          <cell r="A4106">
            <v>4106</v>
          </cell>
        </row>
        <row r="4107">
          <cell r="A4107">
            <v>4107</v>
          </cell>
        </row>
        <row r="4108">
          <cell r="A4108">
            <v>4108</v>
          </cell>
        </row>
        <row r="4109">
          <cell r="A4109">
            <v>4109</v>
          </cell>
        </row>
        <row r="4110">
          <cell r="A4110">
            <v>4110</v>
          </cell>
        </row>
        <row r="4111">
          <cell r="A4111">
            <v>4111</v>
          </cell>
        </row>
        <row r="4112">
          <cell r="A4112">
            <v>4112</v>
          </cell>
        </row>
        <row r="4113">
          <cell r="A4113">
            <v>4113</v>
          </cell>
        </row>
        <row r="4114">
          <cell r="A4114">
            <v>4114</v>
          </cell>
        </row>
        <row r="4115">
          <cell r="A4115">
            <v>4115</v>
          </cell>
        </row>
        <row r="4116">
          <cell r="A4116">
            <v>4116</v>
          </cell>
        </row>
        <row r="4117">
          <cell r="A4117">
            <v>4117</v>
          </cell>
        </row>
        <row r="4118">
          <cell r="A4118">
            <v>4118</v>
          </cell>
        </row>
        <row r="4119">
          <cell r="A4119">
            <v>4119</v>
          </cell>
        </row>
        <row r="4120">
          <cell r="A4120">
            <v>4120</v>
          </cell>
        </row>
        <row r="4121">
          <cell r="A4121">
            <v>4121</v>
          </cell>
        </row>
        <row r="4122">
          <cell r="A4122">
            <v>4122</v>
          </cell>
        </row>
        <row r="4123">
          <cell r="A4123">
            <v>4123</v>
          </cell>
        </row>
        <row r="4124">
          <cell r="A4124">
            <v>4124</v>
          </cell>
        </row>
        <row r="4125">
          <cell r="A4125">
            <v>4125</v>
          </cell>
        </row>
        <row r="4126">
          <cell r="A4126">
            <v>4126</v>
          </cell>
        </row>
        <row r="4127">
          <cell r="A4127">
            <v>4127</v>
          </cell>
        </row>
        <row r="4128">
          <cell r="A4128">
            <v>4128</v>
          </cell>
        </row>
        <row r="4129">
          <cell r="A4129">
            <v>4129</v>
          </cell>
        </row>
        <row r="4130">
          <cell r="A4130">
            <v>4130</v>
          </cell>
        </row>
        <row r="4131">
          <cell r="A4131">
            <v>4131</v>
          </cell>
        </row>
        <row r="4132">
          <cell r="A4132">
            <v>4132</v>
          </cell>
        </row>
        <row r="4133">
          <cell r="A4133">
            <v>4133</v>
          </cell>
        </row>
        <row r="4134">
          <cell r="A4134">
            <v>4134</v>
          </cell>
        </row>
        <row r="4135">
          <cell r="A4135">
            <v>4135</v>
          </cell>
        </row>
        <row r="4136">
          <cell r="A4136">
            <v>4136</v>
          </cell>
        </row>
        <row r="4137">
          <cell r="A4137">
            <v>4137</v>
          </cell>
        </row>
        <row r="4138">
          <cell r="A4138">
            <v>4138</v>
          </cell>
        </row>
        <row r="4139">
          <cell r="A4139">
            <v>4139</v>
          </cell>
        </row>
        <row r="4140">
          <cell r="A4140">
            <v>4140</v>
          </cell>
        </row>
        <row r="4141">
          <cell r="A4141">
            <v>4141</v>
          </cell>
        </row>
        <row r="4142">
          <cell r="A4142">
            <v>4142</v>
          </cell>
        </row>
        <row r="4143">
          <cell r="A4143">
            <v>4143</v>
          </cell>
        </row>
        <row r="4144">
          <cell r="A4144">
            <v>4144</v>
          </cell>
        </row>
        <row r="4145">
          <cell r="A4145">
            <v>4145</v>
          </cell>
        </row>
        <row r="4146">
          <cell r="A4146">
            <v>4146</v>
          </cell>
        </row>
        <row r="4147">
          <cell r="A4147">
            <v>4147</v>
          </cell>
        </row>
        <row r="4148">
          <cell r="A4148">
            <v>4148</v>
          </cell>
        </row>
        <row r="4149">
          <cell r="A4149">
            <v>4149</v>
          </cell>
        </row>
        <row r="4150">
          <cell r="A4150">
            <v>4150</v>
          </cell>
        </row>
        <row r="4151">
          <cell r="A4151">
            <v>4151</v>
          </cell>
        </row>
        <row r="4152">
          <cell r="A4152">
            <v>4152</v>
          </cell>
        </row>
        <row r="4153">
          <cell r="A4153">
            <v>4153</v>
          </cell>
        </row>
        <row r="4154">
          <cell r="A4154">
            <v>4154</v>
          </cell>
        </row>
        <row r="4155">
          <cell r="A4155">
            <v>4155</v>
          </cell>
        </row>
        <row r="4156">
          <cell r="A4156">
            <v>4156</v>
          </cell>
        </row>
        <row r="4157">
          <cell r="A4157">
            <v>4157</v>
          </cell>
        </row>
        <row r="4158">
          <cell r="A4158">
            <v>4158</v>
          </cell>
        </row>
        <row r="4159">
          <cell r="A4159">
            <v>4159</v>
          </cell>
        </row>
        <row r="4160">
          <cell r="A4160">
            <v>4160</v>
          </cell>
        </row>
        <row r="4161">
          <cell r="A4161">
            <v>4161</v>
          </cell>
        </row>
        <row r="4162">
          <cell r="A4162">
            <v>4162</v>
          </cell>
        </row>
        <row r="4163">
          <cell r="A4163">
            <v>4163</v>
          </cell>
        </row>
        <row r="4164">
          <cell r="A4164">
            <v>4164</v>
          </cell>
        </row>
        <row r="4165">
          <cell r="A4165">
            <v>4165</v>
          </cell>
        </row>
        <row r="4166">
          <cell r="A4166">
            <v>4166</v>
          </cell>
        </row>
        <row r="4167">
          <cell r="A4167">
            <v>4167</v>
          </cell>
        </row>
        <row r="4168">
          <cell r="A4168">
            <v>4168</v>
          </cell>
        </row>
        <row r="4169">
          <cell r="A4169">
            <v>4169</v>
          </cell>
        </row>
        <row r="4170">
          <cell r="A4170">
            <v>4170</v>
          </cell>
        </row>
        <row r="4171">
          <cell r="A4171">
            <v>4171</v>
          </cell>
        </row>
        <row r="4172">
          <cell r="A4172">
            <v>4172</v>
          </cell>
        </row>
        <row r="4173">
          <cell r="A4173">
            <v>4173</v>
          </cell>
        </row>
        <row r="4174">
          <cell r="A4174">
            <v>4174</v>
          </cell>
        </row>
        <row r="4175">
          <cell r="A4175">
            <v>4175</v>
          </cell>
        </row>
        <row r="4176">
          <cell r="A4176">
            <v>4176</v>
          </cell>
        </row>
        <row r="4177">
          <cell r="A4177">
            <v>4177</v>
          </cell>
        </row>
        <row r="4178">
          <cell r="A4178">
            <v>4178</v>
          </cell>
        </row>
        <row r="4179">
          <cell r="A4179">
            <v>4179</v>
          </cell>
        </row>
        <row r="4180">
          <cell r="A4180">
            <v>4180</v>
          </cell>
        </row>
        <row r="4181">
          <cell r="A4181">
            <v>4181</v>
          </cell>
        </row>
        <row r="4182">
          <cell r="A4182">
            <v>4182</v>
          </cell>
        </row>
        <row r="4183">
          <cell r="A4183">
            <v>4183</v>
          </cell>
        </row>
        <row r="4184">
          <cell r="A4184">
            <v>4184</v>
          </cell>
        </row>
        <row r="4185">
          <cell r="A4185">
            <v>4185</v>
          </cell>
        </row>
        <row r="4186">
          <cell r="A4186">
            <v>4186</v>
          </cell>
        </row>
        <row r="4187">
          <cell r="A4187">
            <v>4187</v>
          </cell>
        </row>
        <row r="4188">
          <cell r="A4188">
            <v>4188</v>
          </cell>
        </row>
        <row r="4189">
          <cell r="A4189">
            <v>4189</v>
          </cell>
        </row>
        <row r="4190">
          <cell r="A4190">
            <v>4190</v>
          </cell>
        </row>
        <row r="4191">
          <cell r="A4191">
            <v>4191</v>
          </cell>
        </row>
        <row r="4192">
          <cell r="A4192">
            <v>4192</v>
          </cell>
        </row>
        <row r="4193">
          <cell r="A4193">
            <v>4193</v>
          </cell>
        </row>
        <row r="4194">
          <cell r="A4194">
            <v>4194</v>
          </cell>
        </row>
        <row r="4195">
          <cell r="A4195">
            <v>4195</v>
          </cell>
        </row>
        <row r="4196">
          <cell r="A4196">
            <v>4196</v>
          </cell>
        </row>
        <row r="4197">
          <cell r="A4197">
            <v>4197</v>
          </cell>
        </row>
        <row r="4198">
          <cell r="A4198">
            <v>4198</v>
          </cell>
        </row>
        <row r="4199">
          <cell r="A4199">
            <v>4199</v>
          </cell>
        </row>
        <row r="4200">
          <cell r="A4200">
            <v>4200</v>
          </cell>
        </row>
        <row r="4201">
          <cell r="A4201">
            <v>4201</v>
          </cell>
        </row>
        <row r="4202">
          <cell r="A4202">
            <v>4202</v>
          </cell>
        </row>
        <row r="4203">
          <cell r="A4203">
            <v>4203</v>
          </cell>
        </row>
        <row r="4204">
          <cell r="A4204">
            <v>4204</v>
          </cell>
        </row>
        <row r="4205">
          <cell r="A4205">
            <v>4205</v>
          </cell>
        </row>
        <row r="4206">
          <cell r="A4206">
            <v>4206</v>
          </cell>
        </row>
        <row r="4207">
          <cell r="A4207">
            <v>4207</v>
          </cell>
        </row>
        <row r="4208">
          <cell r="A4208">
            <v>4208</v>
          </cell>
        </row>
        <row r="4209">
          <cell r="A4209">
            <v>4209</v>
          </cell>
        </row>
        <row r="4210">
          <cell r="A4210">
            <v>4210</v>
          </cell>
        </row>
        <row r="4211">
          <cell r="A4211">
            <v>4211</v>
          </cell>
        </row>
        <row r="4212">
          <cell r="A4212">
            <v>4212</v>
          </cell>
        </row>
        <row r="4213">
          <cell r="A4213">
            <v>4213</v>
          </cell>
        </row>
        <row r="4214">
          <cell r="A4214">
            <v>4214</v>
          </cell>
        </row>
        <row r="4215">
          <cell r="A4215">
            <v>4215</v>
          </cell>
        </row>
        <row r="4216">
          <cell r="A4216">
            <v>4216</v>
          </cell>
        </row>
        <row r="4217">
          <cell r="A4217">
            <v>4217</v>
          </cell>
        </row>
        <row r="4218">
          <cell r="A4218">
            <v>4218</v>
          </cell>
        </row>
        <row r="4219">
          <cell r="A4219">
            <v>4219</v>
          </cell>
        </row>
        <row r="4220">
          <cell r="A4220">
            <v>4220</v>
          </cell>
        </row>
        <row r="4221">
          <cell r="A4221">
            <v>4221</v>
          </cell>
        </row>
        <row r="4222">
          <cell r="A4222">
            <v>4222</v>
          </cell>
        </row>
        <row r="4223">
          <cell r="A4223">
            <v>4223</v>
          </cell>
        </row>
        <row r="4224">
          <cell r="A4224">
            <v>4224</v>
          </cell>
        </row>
        <row r="4225">
          <cell r="A4225">
            <v>4225</v>
          </cell>
        </row>
        <row r="4226">
          <cell r="A4226">
            <v>4226</v>
          </cell>
        </row>
        <row r="4227">
          <cell r="A4227">
            <v>4227</v>
          </cell>
        </row>
        <row r="4228">
          <cell r="A4228">
            <v>4228</v>
          </cell>
        </row>
        <row r="4229">
          <cell r="A4229">
            <v>4229</v>
          </cell>
        </row>
        <row r="4230">
          <cell r="A4230">
            <v>4230</v>
          </cell>
        </row>
        <row r="4231">
          <cell r="A4231">
            <v>4231</v>
          </cell>
        </row>
        <row r="4232">
          <cell r="A4232">
            <v>4232</v>
          </cell>
        </row>
        <row r="4233">
          <cell r="A4233">
            <v>4233</v>
          </cell>
        </row>
        <row r="4234">
          <cell r="A4234">
            <v>4234</v>
          </cell>
        </row>
        <row r="4235">
          <cell r="A4235">
            <v>4235</v>
          </cell>
        </row>
        <row r="4236">
          <cell r="A4236">
            <v>4236</v>
          </cell>
        </row>
        <row r="4237">
          <cell r="A4237">
            <v>4237</v>
          </cell>
        </row>
        <row r="4238">
          <cell r="A4238">
            <v>4238</v>
          </cell>
        </row>
        <row r="4239">
          <cell r="A4239">
            <v>4239</v>
          </cell>
        </row>
        <row r="4240">
          <cell r="A4240">
            <v>4240</v>
          </cell>
        </row>
        <row r="4241">
          <cell r="A4241">
            <v>4241</v>
          </cell>
        </row>
        <row r="4242">
          <cell r="A4242">
            <v>4242</v>
          </cell>
        </row>
        <row r="4243">
          <cell r="A4243">
            <v>4243</v>
          </cell>
        </row>
        <row r="4244">
          <cell r="A4244">
            <v>4244</v>
          </cell>
        </row>
        <row r="4245">
          <cell r="A4245">
            <v>4245</v>
          </cell>
        </row>
        <row r="4246">
          <cell r="A4246">
            <v>4246</v>
          </cell>
        </row>
        <row r="4247">
          <cell r="A4247">
            <v>4247</v>
          </cell>
        </row>
        <row r="4248">
          <cell r="A4248">
            <v>4248</v>
          </cell>
        </row>
        <row r="4249">
          <cell r="A4249">
            <v>4249</v>
          </cell>
        </row>
        <row r="4250">
          <cell r="A4250">
            <v>4250</v>
          </cell>
        </row>
        <row r="4251">
          <cell r="A4251">
            <v>4251</v>
          </cell>
        </row>
        <row r="4252">
          <cell r="A4252">
            <v>4252</v>
          </cell>
        </row>
        <row r="4253">
          <cell r="A4253">
            <v>4253</v>
          </cell>
        </row>
        <row r="4254">
          <cell r="A4254">
            <v>4254</v>
          </cell>
        </row>
        <row r="4255">
          <cell r="A4255">
            <v>4255</v>
          </cell>
        </row>
        <row r="4256">
          <cell r="A4256">
            <v>4256</v>
          </cell>
        </row>
        <row r="4257">
          <cell r="A4257">
            <v>4257</v>
          </cell>
        </row>
        <row r="4258">
          <cell r="A4258">
            <v>4258</v>
          </cell>
        </row>
        <row r="4259">
          <cell r="A4259">
            <v>4259</v>
          </cell>
        </row>
        <row r="4260">
          <cell r="A4260">
            <v>4260</v>
          </cell>
        </row>
        <row r="4261">
          <cell r="A4261">
            <v>4261</v>
          </cell>
        </row>
        <row r="4262">
          <cell r="A4262">
            <v>4262</v>
          </cell>
        </row>
        <row r="4263">
          <cell r="A4263">
            <v>4263</v>
          </cell>
        </row>
        <row r="4264">
          <cell r="A4264">
            <v>4264</v>
          </cell>
        </row>
        <row r="4265">
          <cell r="A4265">
            <v>4265</v>
          </cell>
        </row>
        <row r="4266">
          <cell r="A4266">
            <v>4266</v>
          </cell>
        </row>
        <row r="4267">
          <cell r="A4267">
            <v>4267</v>
          </cell>
        </row>
        <row r="4268">
          <cell r="A4268">
            <v>4268</v>
          </cell>
        </row>
        <row r="4269">
          <cell r="A4269">
            <v>4269</v>
          </cell>
        </row>
        <row r="4270">
          <cell r="A4270">
            <v>4270</v>
          </cell>
        </row>
        <row r="4271">
          <cell r="A4271">
            <v>4271</v>
          </cell>
        </row>
        <row r="4272">
          <cell r="A4272">
            <v>4272</v>
          </cell>
        </row>
        <row r="4273">
          <cell r="A4273">
            <v>4273</v>
          </cell>
        </row>
        <row r="4274">
          <cell r="A4274">
            <v>4274</v>
          </cell>
        </row>
        <row r="4275">
          <cell r="A4275">
            <v>4275</v>
          </cell>
        </row>
        <row r="4276">
          <cell r="A4276">
            <v>4276</v>
          </cell>
        </row>
        <row r="4277">
          <cell r="A4277">
            <v>4277</v>
          </cell>
        </row>
        <row r="4278">
          <cell r="A4278">
            <v>4278</v>
          </cell>
        </row>
        <row r="4279">
          <cell r="A4279">
            <v>4279</v>
          </cell>
        </row>
        <row r="4280">
          <cell r="A4280">
            <v>4280</v>
          </cell>
        </row>
        <row r="4281">
          <cell r="A4281">
            <v>4281</v>
          </cell>
        </row>
        <row r="4282">
          <cell r="A4282">
            <v>4282</v>
          </cell>
        </row>
        <row r="4283">
          <cell r="A4283">
            <v>4283</v>
          </cell>
        </row>
        <row r="4284">
          <cell r="A4284">
            <v>4284</v>
          </cell>
        </row>
        <row r="4285">
          <cell r="A4285">
            <v>4285</v>
          </cell>
        </row>
        <row r="4286">
          <cell r="A4286">
            <v>4286</v>
          </cell>
        </row>
        <row r="4287">
          <cell r="A4287">
            <v>4287</v>
          </cell>
        </row>
        <row r="4288">
          <cell r="A4288">
            <v>4288</v>
          </cell>
        </row>
        <row r="4289">
          <cell r="A4289">
            <v>4289</v>
          </cell>
        </row>
        <row r="4290">
          <cell r="A4290">
            <v>4290</v>
          </cell>
        </row>
        <row r="4291">
          <cell r="A4291">
            <v>4291</v>
          </cell>
        </row>
        <row r="4292">
          <cell r="A4292">
            <v>4292</v>
          </cell>
        </row>
        <row r="4293">
          <cell r="A4293">
            <v>4293</v>
          </cell>
        </row>
        <row r="4294">
          <cell r="A4294">
            <v>4294</v>
          </cell>
        </row>
        <row r="4295">
          <cell r="A4295">
            <v>4295</v>
          </cell>
        </row>
        <row r="4296">
          <cell r="A4296">
            <v>4296</v>
          </cell>
        </row>
        <row r="4297">
          <cell r="A4297">
            <v>4297</v>
          </cell>
        </row>
        <row r="4298">
          <cell r="A4298">
            <v>4298</v>
          </cell>
        </row>
        <row r="4299">
          <cell r="A4299">
            <v>4299</v>
          </cell>
        </row>
        <row r="4300">
          <cell r="A4300">
            <v>4300</v>
          </cell>
        </row>
        <row r="4301">
          <cell r="A4301">
            <v>4301</v>
          </cell>
        </row>
        <row r="4302">
          <cell r="A4302">
            <v>4302</v>
          </cell>
        </row>
        <row r="4303">
          <cell r="A4303">
            <v>4303</v>
          </cell>
        </row>
        <row r="4304">
          <cell r="A4304">
            <v>4304</v>
          </cell>
        </row>
        <row r="4305">
          <cell r="A4305">
            <v>4305</v>
          </cell>
        </row>
        <row r="4306">
          <cell r="A4306">
            <v>4306</v>
          </cell>
        </row>
        <row r="4307">
          <cell r="A4307">
            <v>4307</v>
          </cell>
        </row>
        <row r="4308">
          <cell r="A4308">
            <v>4308</v>
          </cell>
        </row>
        <row r="4309">
          <cell r="A4309">
            <v>4309</v>
          </cell>
        </row>
        <row r="4310">
          <cell r="A4310">
            <v>4310</v>
          </cell>
        </row>
        <row r="4311">
          <cell r="A4311">
            <v>4311</v>
          </cell>
        </row>
        <row r="4312">
          <cell r="A4312">
            <v>4312</v>
          </cell>
        </row>
        <row r="4313">
          <cell r="A4313">
            <v>4313</v>
          </cell>
        </row>
        <row r="4314">
          <cell r="A4314">
            <v>4314</v>
          </cell>
        </row>
        <row r="4315">
          <cell r="A4315">
            <v>4315</v>
          </cell>
        </row>
        <row r="4316">
          <cell r="A4316">
            <v>4316</v>
          </cell>
        </row>
        <row r="4317">
          <cell r="A4317">
            <v>4317</v>
          </cell>
        </row>
        <row r="4318">
          <cell r="A4318">
            <v>4318</v>
          </cell>
        </row>
        <row r="4319">
          <cell r="A4319">
            <v>4319</v>
          </cell>
        </row>
        <row r="4320">
          <cell r="A4320">
            <v>4320</v>
          </cell>
        </row>
        <row r="4321">
          <cell r="A4321">
            <v>4321</v>
          </cell>
        </row>
        <row r="4322">
          <cell r="A4322">
            <v>4322</v>
          </cell>
        </row>
        <row r="4323">
          <cell r="A4323">
            <v>4323</v>
          </cell>
        </row>
        <row r="4324">
          <cell r="A4324">
            <v>4324</v>
          </cell>
        </row>
        <row r="4325">
          <cell r="A4325">
            <v>4325</v>
          </cell>
        </row>
        <row r="4326">
          <cell r="A4326">
            <v>4326</v>
          </cell>
        </row>
        <row r="4327">
          <cell r="A4327">
            <v>4327</v>
          </cell>
        </row>
        <row r="4328">
          <cell r="A4328">
            <v>4328</v>
          </cell>
        </row>
        <row r="4329">
          <cell r="A4329">
            <v>4329</v>
          </cell>
        </row>
        <row r="4330">
          <cell r="A4330">
            <v>4330</v>
          </cell>
        </row>
        <row r="4331">
          <cell r="A4331">
            <v>4331</v>
          </cell>
        </row>
        <row r="4332">
          <cell r="A4332">
            <v>4332</v>
          </cell>
        </row>
        <row r="4333">
          <cell r="A4333">
            <v>4333</v>
          </cell>
        </row>
        <row r="4334">
          <cell r="A4334">
            <v>4334</v>
          </cell>
        </row>
        <row r="4335">
          <cell r="A4335">
            <v>4335</v>
          </cell>
        </row>
        <row r="4336">
          <cell r="A4336">
            <v>4336</v>
          </cell>
        </row>
        <row r="4337">
          <cell r="A4337">
            <v>4337</v>
          </cell>
        </row>
        <row r="4338">
          <cell r="A4338">
            <v>4338</v>
          </cell>
        </row>
        <row r="4339">
          <cell r="A4339">
            <v>4339</v>
          </cell>
        </row>
        <row r="4340">
          <cell r="A4340">
            <v>4340</v>
          </cell>
        </row>
        <row r="4341">
          <cell r="A4341">
            <v>4341</v>
          </cell>
        </row>
        <row r="4342">
          <cell r="A4342">
            <v>4342</v>
          </cell>
        </row>
        <row r="4343">
          <cell r="A4343">
            <v>4343</v>
          </cell>
        </row>
        <row r="4344">
          <cell r="A4344">
            <v>4344</v>
          </cell>
        </row>
        <row r="4345">
          <cell r="A4345">
            <v>4345</v>
          </cell>
        </row>
        <row r="4346">
          <cell r="A4346">
            <v>4346</v>
          </cell>
        </row>
        <row r="4347">
          <cell r="A4347">
            <v>4347</v>
          </cell>
        </row>
        <row r="4348">
          <cell r="A4348">
            <v>4348</v>
          </cell>
        </row>
        <row r="4349">
          <cell r="A4349">
            <v>4349</v>
          </cell>
        </row>
        <row r="4350">
          <cell r="A4350">
            <v>4350</v>
          </cell>
        </row>
        <row r="4351">
          <cell r="A4351">
            <v>4351</v>
          </cell>
        </row>
        <row r="4352">
          <cell r="A4352">
            <v>4352</v>
          </cell>
        </row>
        <row r="4353">
          <cell r="A4353">
            <v>4353</v>
          </cell>
        </row>
        <row r="4354">
          <cell r="A4354">
            <v>4354</v>
          </cell>
        </row>
        <row r="4355">
          <cell r="A4355">
            <v>4355</v>
          </cell>
        </row>
        <row r="4356">
          <cell r="A4356">
            <v>4356</v>
          </cell>
        </row>
        <row r="4357">
          <cell r="A4357">
            <v>4357</v>
          </cell>
        </row>
        <row r="4358">
          <cell r="A4358">
            <v>4358</v>
          </cell>
        </row>
        <row r="4359">
          <cell r="A4359">
            <v>4359</v>
          </cell>
        </row>
        <row r="4360">
          <cell r="A4360">
            <v>4360</v>
          </cell>
        </row>
        <row r="4361">
          <cell r="A4361">
            <v>4361</v>
          </cell>
        </row>
        <row r="4362">
          <cell r="A4362">
            <v>4362</v>
          </cell>
        </row>
        <row r="4363">
          <cell r="A4363">
            <v>4363</v>
          </cell>
        </row>
        <row r="4364">
          <cell r="A4364">
            <v>4364</v>
          </cell>
        </row>
        <row r="4365">
          <cell r="A4365">
            <v>4365</v>
          </cell>
        </row>
        <row r="4366">
          <cell r="A4366">
            <v>4366</v>
          </cell>
        </row>
        <row r="4367">
          <cell r="A4367">
            <v>4367</v>
          </cell>
        </row>
        <row r="4368">
          <cell r="A4368">
            <v>4368</v>
          </cell>
        </row>
        <row r="4369">
          <cell r="A4369">
            <v>4369</v>
          </cell>
        </row>
        <row r="4370">
          <cell r="A4370">
            <v>4370</v>
          </cell>
        </row>
        <row r="4371">
          <cell r="A4371">
            <v>4371</v>
          </cell>
        </row>
        <row r="4372">
          <cell r="A4372">
            <v>4372</v>
          </cell>
        </row>
        <row r="4373">
          <cell r="A4373">
            <v>4373</v>
          </cell>
        </row>
        <row r="4374">
          <cell r="A4374">
            <v>4374</v>
          </cell>
        </row>
        <row r="4375">
          <cell r="A4375">
            <v>4375</v>
          </cell>
        </row>
        <row r="4376">
          <cell r="A4376">
            <v>4376</v>
          </cell>
        </row>
        <row r="4377">
          <cell r="A4377">
            <v>4377</v>
          </cell>
        </row>
        <row r="4378">
          <cell r="A4378">
            <v>4378</v>
          </cell>
        </row>
        <row r="4379">
          <cell r="A4379">
            <v>4379</v>
          </cell>
        </row>
        <row r="4380">
          <cell r="A4380">
            <v>4380</v>
          </cell>
        </row>
        <row r="4381">
          <cell r="A4381">
            <v>4381</v>
          </cell>
        </row>
        <row r="4382">
          <cell r="A4382">
            <v>4382</v>
          </cell>
        </row>
        <row r="4383">
          <cell r="A4383">
            <v>4383</v>
          </cell>
        </row>
        <row r="4384">
          <cell r="A4384">
            <v>4384</v>
          </cell>
        </row>
        <row r="4385">
          <cell r="A4385">
            <v>4385</v>
          </cell>
        </row>
        <row r="4386">
          <cell r="A4386">
            <v>4386</v>
          </cell>
        </row>
        <row r="4387">
          <cell r="A4387">
            <v>4387</v>
          </cell>
        </row>
        <row r="4388">
          <cell r="A4388">
            <v>4388</v>
          </cell>
        </row>
        <row r="4389">
          <cell r="A4389">
            <v>4389</v>
          </cell>
        </row>
        <row r="4390">
          <cell r="A4390">
            <v>4390</v>
          </cell>
        </row>
        <row r="4391">
          <cell r="A4391">
            <v>4391</v>
          </cell>
        </row>
        <row r="4392">
          <cell r="A4392">
            <v>4392</v>
          </cell>
        </row>
        <row r="4393">
          <cell r="A4393">
            <v>4393</v>
          </cell>
        </row>
        <row r="4394">
          <cell r="A4394">
            <v>4394</v>
          </cell>
        </row>
        <row r="4395">
          <cell r="A4395">
            <v>4395</v>
          </cell>
        </row>
        <row r="4396">
          <cell r="A4396">
            <v>4396</v>
          </cell>
        </row>
        <row r="4397">
          <cell r="A4397">
            <v>4397</v>
          </cell>
        </row>
        <row r="4398">
          <cell r="A4398">
            <v>4398</v>
          </cell>
        </row>
        <row r="4399">
          <cell r="A4399">
            <v>4399</v>
          </cell>
        </row>
        <row r="4400">
          <cell r="A4400">
            <v>4400</v>
          </cell>
        </row>
        <row r="4401">
          <cell r="A4401">
            <v>4401</v>
          </cell>
        </row>
        <row r="4402">
          <cell r="A4402">
            <v>4402</v>
          </cell>
        </row>
        <row r="4403">
          <cell r="A4403">
            <v>4403</v>
          </cell>
        </row>
        <row r="4404">
          <cell r="A4404">
            <v>4404</v>
          </cell>
        </row>
        <row r="4405">
          <cell r="A4405">
            <v>4405</v>
          </cell>
        </row>
        <row r="4406">
          <cell r="A4406">
            <v>4406</v>
          </cell>
        </row>
        <row r="4407">
          <cell r="A4407">
            <v>4407</v>
          </cell>
        </row>
        <row r="4408">
          <cell r="A4408">
            <v>4408</v>
          </cell>
        </row>
        <row r="4409">
          <cell r="A4409">
            <v>4409</v>
          </cell>
        </row>
        <row r="4410">
          <cell r="A4410">
            <v>4410</v>
          </cell>
        </row>
        <row r="4411">
          <cell r="A4411">
            <v>4411</v>
          </cell>
        </row>
        <row r="4412">
          <cell r="A4412">
            <v>4412</v>
          </cell>
        </row>
        <row r="4413">
          <cell r="A4413">
            <v>4413</v>
          </cell>
        </row>
        <row r="4414">
          <cell r="A4414">
            <v>4414</v>
          </cell>
        </row>
        <row r="4415">
          <cell r="A4415">
            <v>4415</v>
          </cell>
        </row>
        <row r="4416">
          <cell r="A4416">
            <v>4416</v>
          </cell>
        </row>
        <row r="4417">
          <cell r="A4417">
            <v>4417</v>
          </cell>
        </row>
        <row r="4418">
          <cell r="A4418">
            <v>4418</v>
          </cell>
        </row>
        <row r="4419">
          <cell r="A4419">
            <v>4419</v>
          </cell>
        </row>
        <row r="4420">
          <cell r="A4420">
            <v>4420</v>
          </cell>
        </row>
        <row r="4421">
          <cell r="A4421">
            <v>4421</v>
          </cell>
        </row>
        <row r="4422">
          <cell r="A4422">
            <v>4422</v>
          </cell>
        </row>
        <row r="4423">
          <cell r="A4423">
            <v>4423</v>
          </cell>
        </row>
        <row r="4424">
          <cell r="A4424">
            <v>4424</v>
          </cell>
        </row>
        <row r="4425">
          <cell r="A4425">
            <v>4425</v>
          </cell>
        </row>
        <row r="4426">
          <cell r="A4426">
            <v>4426</v>
          </cell>
        </row>
        <row r="4427">
          <cell r="A4427">
            <v>4427</v>
          </cell>
        </row>
        <row r="4428">
          <cell r="A4428">
            <v>4428</v>
          </cell>
        </row>
        <row r="4429">
          <cell r="A4429">
            <v>4429</v>
          </cell>
        </row>
        <row r="4430">
          <cell r="A4430">
            <v>4430</v>
          </cell>
        </row>
        <row r="4431">
          <cell r="A4431">
            <v>4431</v>
          </cell>
        </row>
        <row r="4432">
          <cell r="A4432">
            <v>4432</v>
          </cell>
        </row>
        <row r="4433">
          <cell r="A4433">
            <v>4433</v>
          </cell>
        </row>
        <row r="4434">
          <cell r="A4434">
            <v>4434</v>
          </cell>
        </row>
        <row r="4435">
          <cell r="A4435">
            <v>4435</v>
          </cell>
        </row>
        <row r="4436">
          <cell r="A4436">
            <v>4436</v>
          </cell>
        </row>
        <row r="4437">
          <cell r="A4437">
            <v>4437</v>
          </cell>
        </row>
        <row r="4438">
          <cell r="A4438">
            <v>4438</v>
          </cell>
        </row>
        <row r="4439">
          <cell r="A4439">
            <v>4439</v>
          </cell>
        </row>
        <row r="4440">
          <cell r="A4440">
            <v>4440</v>
          </cell>
        </row>
        <row r="4441">
          <cell r="A4441">
            <v>4441</v>
          </cell>
        </row>
        <row r="4442">
          <cell r="A4442">
            <v>4442</v>
          </cell>
        </row>
        <row r="4443">
          <cell r="A4443">
            <v>4443</v>
          </cell>
        </row>
        <row r="4444">
          <cell r="A4444">
            <v>4444</v>
          </cell>
        </row>
        <row r="4445">
          <cell r="A4445">
            <v>4445</v>
          </cell>
        </row>
        <row r="4446">
          <cell r="A4446">
            <v>4446</v>
          </cell>
        </row>
        <row r="4447">
          <cell r="A4447">
            <v>4447</v>
          </cell>
        </row>
        <row r="4448">
          <cell r="A4448">
            <v>4448</v>
          </cell>
        </row>
        <row r="4449">
          <cell r="A4449">
            <v>4449</v>
          </cell>
        </row>
        <row r="4450">
          <cell r="A4450">
            <v>4450</v>
          </cell>
        </row>
        <row r="4451">
          <cell r="A4451">
            <v>4451</v>
          </cell>
        </row>
        <row r="4452">
          <cell r="A4452">
            <v>4452</v>
          </cell>
        </row>
        <row r="4453">
          <cell r="A4453">
            <v>4453</v>
          </cell>
        </row>
        <row r="4454">
          <cell r="A4454">
            <v>4454</v>
          </cell>
        </row>
        <row r="4455">
          <cell r="A4455">
            <v>4455</v>
          </cell>
        </row>
        <row r="4456">
          <cell r="A4456">
            <v>4456</v>
          </cell>
        </row>
        <row r="4457">
          <cell r="A4457">
            <v>4457</v>
          </cell>
        </row>
        <row r="4458">
          <cell r="A4458">
            <v>4458</v>
          </cell>
        </row>
        <row r="4459">
          <cell r="A4459">
            <v>4459</v>
          </cell>
        </row>
        <row r="4460">
          <cell r="A4460">
            <v>4460</v>
          </cell>
        </row>
        <row r="4461">
          <cell r="A4461">
            <v>4461</v>
          </cell>
        </row>
        <row r="4462">
          <cell r="A4462">
            <v>4462</v>
          </cell>
        </row>
        <row r="4463">
          <cell r="A4463">
            <v>4463</v>
          </cell>
        </row>
        <row r="4464">
          <cell r="A4464">
            <v>4464</v>
          </cell>
        </row>
        <row r="4465">
          <cell r="A4465">
            <v>4465</v>
          </cell>
        </row>
        <row r="4466">
          <cell r="A4466">
            <v>4466</v>
          </cell>
        </row>
        <row r="4467">
          <cell r="A4467">
            <v>4467</v>
          </cell>
        </row>
        <row r="4468">
          <cell r="A4468">
            <v>4468</v>
          </cell>
        </row>
        <row r="4469">
          <cell r="A4469">
            <v>4469</v>
          </cell>
        </row>
        <row r="4470">
          <cell r="A4470">
            <v>4470</v>
          </cell>
        </row>
        <row r="4471">
          <cell r="A4471">
            <v>4471</v>
          </cell>
        </row>
        <row r="4472">
          <cell r="A4472">
            <v>4472</v>
          </cell>
        </row>
        <row r="4473">
          <cell r="A4473">
            <v>4473</v>
          </cell>
        </row>
        <row r="4474">
          <cell r="A4474">
            <v>4474</v>
          </cell>
        </row>
        <row r="4475">
          <cell r="A4475">
            <v>4475</v>
          </cell>
        </row>
        <row r="4476">
          <cell r="A4476">
            <v>4476</v>
          </cell>
        </row>
        <row r="4477">
          <cell r="A4477">
            <v>4477</v>
          </cell>
        </row>
        <row r="4478">
          <cell r="A4478">
            <v>4478</v>
          </cell>
        </row>
        <row r="4479">
          <cell r="A4479">
            <v>4479</v>
          </cell>
        </row>
        <row r="4480">
          <cell r="A4480">
            <v>4480</v>
          </cell>
        </row>
        <row r="4481">
          <cell r="A4481">
            <v>4481</v>
          </cell>
        </row>
        <row r="4482">
          <cell r="A4482">
            <v>4482</v>
          </cell>
        </row>
        <row r="4483">
          <cell r="A4483">
            <v>4483</v>
          </cell>
        </row>
        <row r="4484">
          <cell r="A4484">
            <v>4484</v>
          </cell>
        </row>
        <row r="4485">
          <cell r="A4485">
            <v>4485</v>
          </cell>
        </row>
        <row r="4486">
          <cell r="A4486">
            <v>4486</v>
          </cell>
        </row>
        <row r="4487">
          <cell r="A4487">
            <v>4487</v>
          </cell>
        </row>
        <row r="4488">
          <cell r="A4488">
            <v>4488</v>
          </cell>
        </row>
        <row r="4489">
          <cell r="A4489">
            <v>4489</v>
          </cell>
        </row>
        <row r="4490">
          <cell r="A4490">
            <v>4490</v>
          </cell>
        </row>
        <row r="4491">
          <cell r="A4491">
            <v>4491</v>
          </cell>
        </row>
        <row r="4492">
          <cell r="A4492">
            <v>4492</v>
          </cell>
        </row>
        <row r="4493">
          <cell r="A4493">
            <v>4493</v>
          </cell>
        </row>
        <row r="4494">
          <cell r="A4494">
            <v>4494</v>
          </cell>
        </row>
        <row r="4495">
          <cell r="A4495">
            <v>4495</v>
          </cell>
        </row>
        <row r="4496">
          <cell r="A4496">
            <v>4496</v>
          </cell>
        </row>
        <row r="4497">
          <cell r="A4497">
            <v>4497</v>
          </cell>
        </row>
        <row r="4498">
          <cell r="A4498">
            <v>4498</v>
          </cell>
        </row>
        <row r="4499">
          <cell r="A4499">
            <v>4499</v>
          </cell>
        </row>
        <row r="4500">
          <cell r="A4500">
            <v>4500</v>
          </cell>
        </row>
        <row r="4501">
          <cell r="A4501">
            <v>4501</v>
          </cell>
        </row>
        <row r="4502">
          <cell r="A4502">
            <v>4502</v>
          </cell>
        </row>
        <row r="4503">
          <cell r="A4503">
            <v>4503</v>
          </cell>
        </row>
        <row r="4504">
          <cell r="A4504">
            <v>4504</v>
          </cell>
        </row>
        <row r="4505">
          <cell r="A4505">
            <v>4505</v>
          </cell>
        </row>
        <row r="4506">
          <cell r="A4506">
            <v>4506</v>
          </cell>
        </row>
        <row r="4507">
          <cell r="A4507">
            <v>4507</v>
          </cell>
        </row>
        <row r="4508">
          <cell r="A4508">
            <v>4508</v>
          </cell>
        </row>
        <row r="4509">
          <cell r="A4509">
            <v>4509</v>
          </cell>
        </row>
        <row r="4510">
          <cell r="A4510">
            <v>4510</v>
          </cell>
        </row>
        <row r="4511">
          <cell r="A4511">
            <v>4511</v>
          </cell>
        </row>
        <row r="4512">
          <cell r="A4512">
            <v>4512</v>
          </cell>
        </row>
        <row r="4513">
          <cell r="A4513">
            <v>4513</v>
          </cell>
        </row>
        <row r="4514">
          <cell r="A4514">
            <v>4514</v>
          </cell>
        </row>
        <row r="4515">
          <cell r="A4515">
            <v>4515</v>
          </cell>
        </row>
        <row r="4516">
          <cell r="A4516">
            <v>4516</v>
          </cell>
        </row>
        <row r="4517">
          <cell r="A4517">
            <v>4517</v>
          </cell>
        </row>
        <row r="4518">
          <cell r="A4518">
            <v>4518</v>
          </cell>
        </row>
        <row r="4519">
          <cell r="A4519">
            <v>4519</v>
          </cell>
        </row>
        <row r="4520">
          <cell r="A4520">
            <v>4520</v>
          </cell>
        </row>
        <row r="4521">
          <cell r="A4521">
            <v>4521</v>
          </cell>
        </row>
        <row r="4522">
          <cell r="A4522">
            <v>4522</v>
          </cell>
        </row>
        <row r="4523">
          <cell r="A4523">
            <v>4523</v>
          </cell>
        </row>
        <row r="4524">
          <cell r="A4524">
            <v>4524</v>
          </cell>
        </row>
        <row r="4525">
          <cell r="A4525">
            <v>4525</v>
          </cell>
        </row>
        <row r="4526">
          <cell r="A4526">
            <v>4526</v>
          </cell>
        </row>
        <row r="4527">
          <cell r="A4527">
            <v>4527</v>
          </cell>
        </row>
        <row r="4528">
          <cell r="A4528">
            <v>4528</v>
          </cell>
        </row>
        <row r="4529">
          <cell r="A4529">
            <v>4529</v>
          </cell>
        </row>
        <row r="4530">
          <cell r="A4530">
            <v>4530</v>
          </cell>
        </row>
        <row r="4531">
          <cell r="A4531">
            <v>4531</v>
          </cell>
        </row>
        <row r="4532">
          <cell r="A4532">
            <v>4532</v>
          </cell>
        </row>
        <row r="4533">
          <cell r="A4533">
            <v>4533</v>
          </cell>
        </row>
        <row r="4534">
          <cell r="A4534">
            <v>4534</v>
          </cell>
        </row>
        <row r="4535">
          <cell r="A4535">
            <v>4535</v>
          </cell>
        </row>
        <row r="4536">
          <cell r="A4536">
            <v>4536</v>
          </cell>
        </row>
        <row r="4537">
          <cell r="A4537">
            <v>4537</v>
          </cell>
        </row>
        <row r="4538">
          <cell r="A4538">
            <v>4538</v>
          </cell>
        </row>
        <row r="4539">
          <cell r="A4539">
            <v>4539</v>
          </cell>
        </row>
        <row r="4540">
          <cell r="A4540">
            <v>4540</v>
          </cell>
        </row>
        <row r="4541">
          <cell r="A4541">
            <v>4541</v>
          </cell>
        </row>
        <row r="4542">
          <cell r="A4542">
            <v>4542</v>
          </cell>
        </row>
        <row r="4543">
          <cell r="A4543">
            <v>4543</v>
          </cell>
        </row>
        <row r="4544">
          <cell r="A4544">
            <v>4544</v>
          </cell>
        </row>
        <row r="4545">
          <cell r="A4545">
            <v>4545</v>
          </cell>
        </row>
        <row r="4546">
          <cell r="A4546">
            <v>4546</v>
          </cell>
        </row>
        <row r="4547">
          <cell r="A4547">
            <v>4547</v>
          </cell>
        </row>
        <row r="4548">
          <cell r="A4548">
            <v>4548</v>
          </cell>
        </row>
        <row r="4549">
          <cell r="A4549">
            <v>4549</v>
          </cell>
        </row>
        <row r="4550">
          <cell r="A4550">
            <v>4550</v>
          </cell>
        </row>
        <row r="4551">
          <cell r="A4551">
            <v>4551</v>
          </cell>
        </row>
        <row r="4552">
          <cell r="A4552">
            <v>4552</v>
          </cell>
        </row>
        <row r="4553">
          <cell r="A4553">
            <v>4553</v>
          </cell>
        </row>
        <row r="4554">
          <cell r="A4554">
            <v>4554</v>
          </cell>
        </row>
        <row r="4555">
          <cell r="A4555">
            <v>4555</v>
          </cell>
        </row>
        <row r="4556">
          <cell r="A4556">
            <v>4556</v>
          </cell>
        </row>
        <row r="4557">
          <cell r="A4557">
            <v>4557</v>
          </cell>
        </row>
        <row r="4558">
          <cell r="A4558">
            <v>4558</v>
          </cell>
        </row>
        <row r="4559">
          <cell r="A4559">
            <v>4559</v>
          </cell>
        </row>
        <row r="4560">
          <cell r="A4560">
            <v>4560</v>
          </cell>
        </row>
        <row r="4561">
          <cell r="A4561">
            <v>4561</v>
          </cell>
        </row>
        <row r="4562">
          <cell r="A4562">
            <v>4562</v>
          </cell>
        </row>
        <row r="4563">
          <cell r="A4563">
            <v>4563</v>
          </cell>
        </row>
        <row r="4564">
          <cell r="A4564">
            <v>4564</v>
          </cell>
        </row>
        <row r="4565">
          <cell r="A4565">
            <v>4565</v>
          </cell>
        </row>
        <row r="4566">
          <cell r="A4566">
            <v>4566</v>
          </cell>
        </row>
        <row r="4567">
          <cell r="A4567">
            <v>4567</v>
          </cell>
        </row>
        <row r="4568">
          <cell r="A4568">
            <v>4568</v>
          </cell>
        </row>
        <row r="4569">
          <cell r="A4569">
            <v>4569</v>
          </cell>
        </row>
        <row r="4570">
          <cell r="A4570">
            <v>4570</v>
          </cell>
        </row>
        <row r="4571">
          <cell r="A4571">
            <v>4571</v>
          </cell>
        </row>
        <row r="4572">
          <cell r="A4572">
            <v>4572</v>
          </cell>
        </row>
        <row r="4573">
          <cell r="A4573">
            <v>4573</v>
          </cell>
        </row>
        <row r="4574">
          <cell r="A4574">
            <v>4574</v>
          </cell>
        </row>
        <row r="4575">
          <cell r="A4575">
            <v>4575</v>
          </cell>
        </row>
        <row r="4576">
          <cell r="A4576">
            <v>4576</v>
          </cell>
        </row>
        <row r="4577">
          <cell r="A4577">
            <v>4577</v>
          </cell>
        </row>
        <row r="4578">
          <cell r="A4578">
            <v>4578</v>
          </cell>
        </row>
        <row r="4579">
          <cell r="A4579">
            <v>4579</v>
          </cell>
        </row>
        <row r="4580">
          <cell r="A4580">
            <v>4580</v>
          </cell>
        </row>
        <row r="4581">
          <cell r="A4581">
            <v>4581</v>
          </cell>
        </row>
        <row r="4582">
          <cell r="A4582">
            <v>4582</v>
          </cell>
        </row>
        <row r="4583">
          <cell r="A4583">
            <v>4583</v>
          </cell>
        </row>
        <row r="4584">
          <cell r="A4584">
            <v>4584</v>
          </cell>
        </row>
        <row r="4585">
          <cell r="A4585">
            <v>4585</v>
          </cell>
        </row>
        <row r="4586">
          <cell r="A4586">
            <v>4586</v>
          </cell>
        </row>
        <row r="4587">
          <cell r="A4587">
            <v>4587</v>
          </cell>
        </row>
        <row r="4588">
          <cell r="A4588">
            <v>4588</v>
          </cell>
        </row>
        <row r="4589">
          <cell r="A4589">
            <v>4589</v>
          </cell>
        </row>
        <row r="4590">
          <cell r="A4590">
            <v>4590</v>
          </cell>
        </row>
        <row r="4591">
          <cell r="A4591">
            <v>4591</v>
          </cell>
        </row>
        <row r="4592">
          <cell r="A4592">
            <v>4592</v>
          </cell>
        </row>
        <row r="4593">
          <cell r="A4593">
            <v>4593</v>
          </cell>
        </row>
        <row r="4594">
          <cell r="A4594">
            <v>4594</v>
          </cell>
        </row>
        <row r="4595">
          <cell r="A4595">
            <v>4595</v>
          </cell>
        </row>
        <row r="4596">
          <cell r="A4596">
            <v>4596</v>
          </cell>
        </row>
        <row r="4597">
          <cell r="A4597">
            <v>4597</v>
          </cell>
        </row>
        <row r="4598">
          <cell r="A4598">
            <v>4598</v>
          </cell>
        </row>
        <row r="4599">
          <cell r="A4599">
            <v>4599</v>
          </cell>
        </row>
        <row r="4600">
          <cell r="A4600">
            <v>4600</v>
          </cell>
        </row>
        <row r="4601">
          <cell r="A4601">
            <v>4601</v>
          </cell>
        </row>
        <row r="4602">
          <cell r="A4602">
            <v>4602</v>
          </cell>
        </row>
        <row r="4603">
          <cell r="A4603">
            <v>4603</v>
          </cell>
        </row>
        <row r="4604">
          <cell r="A4604">
            <v>4604</v>
          </cell>
        </row>
        <row r="4605">
          <cell r="A4605">
            <v>4605</v>
          </cell>
        </row>
        <row r="4606">
          <cell r="A4606">
            <v>4606</v>
          </cell>
        </row>
        <row r="4607">
          <cell r="A4607">
            <v>4607</v>
          </cell>
        </row>
        <row r="4608">
          <cell r="A4608">
            <v>4608</v>
          </cell>
        </row>
        <row r="4609">
          <cell r="A4609">
            <v>4609</v>
          </cell>
        </row>
        <row r="4610">
          <cell r="A4610">
            <v>4610</v>
          </cell>
        </row>
        <row r="4611">
          <cell r="A4611">
            <v>4611</v>
          </cell>
        </row>
        <row r="4612">
          <cell r="A4612">
            <v>4612</v>
          </cell>
        </row>
        <row r="4613">
          <cell r="A4613">
            <v>4613</v>
          </cell>
        </row>
        <row r="4614">
          <cell r="A4614">
            <v>4614</v>
          </cell>
        </row>
        <row r="4615">
          <cell r="A4615">
            <v>4615</v>
          </cell>
        </row>
        <row r="4616">
          <cell r="A4616">
            <v>4616</v>
          </cell>
        </row>
        <row r="4617">
          <cell r="A4617">
            <v>4617</v>
          </cell>
        </row>
        <row r="4618">
          <cell r="A4618">
            <v>4618</v>
          </cell>
        </row>
        <row r="4619">
          <cell r="A4619">
            <v>4619</v>
          </cell>
        </row>
        <row r="4620">
          <cell r="A4620">
            <v>4620</v>
          </cell>
        </row>
        <row r="4621">
          <cell r="A4621">
            <v>4621</v>
          </cell>
        </row>
        <row r="4622">
          <cell r="A4622">
            <v>4622</v>
          </cell>
        </row>
        <row r="4623">
          <cell r="A4623">
            <v>4623</v>
          </cell>
        </row>
        <row r="4624">
          <cell r="A4624">
            <v>4624</v>
          </cell>
        </row>
        <row r="4625">
          <cell r="A4625">
            <v>4625</v>
          </cell>
        </row>
        <row r="4626">
          <cell r="A4626">
            <v>4626</v>
          </cell>
        </row>
        <row r="4627">
          <cell r="A4627">
            <v>4627</v>
          </cell>
        </row>
        <row r="4628">
          <cell r="A4628">
            <v>4628</v>
          </cell>
        </row>
        <row r="4629">
          <cell r="A4629">
            <v>4629</v>
          </cell>
        </row>
        <row r="4630">
          <cell r="A4630">
            <v>4630</v>
          </cell>
        </row>
        <row r="4631">
          <cell r="A4631">
            <v>4631</v>
          </cell>
        </row>
        <row r="4632">
          <cell r="A4632">
            <v>4632</v>
          </cell>
        </row>
        <row r="4633">
          <cell r="A4633">
            <v>4633</v>
          </cell>
        </row>
        <row r="4634">
          <cell r="A4634">
            <v>4634</v>
          </cell>
        </row>
        <row r="4635">
          <cell r="A4635">
            <v>4635</v>
          </cell>
        </row>
        <row r="4636">
          <cell r="A4636">
            <v>4636</v>
          </cell>
        </row>
        <row r="4637">
          <cell r="A4637">
            <v>4637</v>
          </cell>
        </row>
        <row r="4638">
          <cell r="A4638">
            <v>4638</v>
          </cell>
        </row>
        <row r="4639">
          <cell r="A4639">
            <v>4639</v>
          </cell>
        </row>
        <row r="4640">
          <cell r="A4640">
            <v>4640</v>
          </cell>
        </row>
        <row r="4641">
          <cell r="A4641">
            <v>4641</v>
          </cell>
        </row>
        <row r="4642">
          <cell r="A4642">
            <v>4642</v>
          </cell>
        </row>
        <row r="4643">
          <cell r="A4643">
            <v>4643</v>
          </cell>
        </row>
        <row r="4644">
          <cell r="A4644">
            <v>4644</v>
          </cell>
        </row>
        <row r="4645">
          <cell r="A4645">
            <v>4645</v>
          </cell>
        </row>
        <row r="4646">
          <cell r="A4646">
            <v>4646</v>
          </cell>
        </row>
        <row r="4647">
          <cell r="A4647">
            <v>4647</v>
          </cell>
        </row>
        <row r="4648">
          <cell r="A4648">
            <v>4648</v>
          </cell>
        </row>
        <row r="4649">
          <cell r="A4649">
            <v>4649</v>
          </cell>
        </row>
        <row r="4650">
          <cell r="A4650">
            <v>4650</v>
          </cell>
        </row>
        <row r="4651">
          <cell r="A4651">
            <v>4651</v>
          </cell>
        </row>
        <row r="4652">
          <cell r="A4652">
            <v>4652</v>
          </cell>
        </row>
        <row r="4653">
          <cell r="A4653">
            <v>4653</v>
          </cell>
        </row>
        <row r="4654">
          <cell r="A4654">
            <v>4654</v>
          </cell>
        </row>
        <row r="4655">
          <cell r="A4655">
            <v>4655</v>
          </cell>
        </row>
        <row r="4656">
          <cell r="A4656">
            <v>4656</v>
          </cell>
        </row>
        <row r="4657">
          <cell r="A4657">
            <v>4657</v>
          </cell>
        </row>
        <row r="4658">
          <cell r="A4658">
            <v>4658</v>
          </cell>
        </row>
        <row r="4659">
          <cell r="A4659">
            <v>4659</v>
          </cell>
        </row>
        <row r="4660">
          <cell r="A4660">
            <v>4660</v>
          </cell>
        </row>
        <row r="4661">
          <cell r="A4661">
            <v>4661</v>
          </cell>
        </row>
        <row r="4662">
          <cell r="A4662">
            <v>4662</v>
          </cell>
        </row>
        <row r="4663">
          <cell r="A4663">
            <v>4663</v>
          </cell>
        </row>
        <row r="4664">
          <cell r="A4664">
            <v>4664</v>
          </cell>
        </row>
        <row r="4665">
          <cell r="A4665">
            <v>4665</v>
          </cell>
        </row>
        <row r="4666">
          <cell r="A4666">
            <v>4666</v>
          </cell>
        </row>
        <row r="4667">
          <cell r="A4667">
            <v>4667</v>
          </cell>
        </row>
        <row r="4668">
          <cell r="A4668">
            <v>4668</v>
          </cell>
        </row>
        <row r="4669">
          <cell r="A4669">
            <v>4669</v>
          </cell>
        </row>
        <row r="4670">
          <cell r="A4670">
            <v>4670</v>
          </cell>
        </row>
        <row r="4671">
          <cell r="A4671">
            <v>4671</v>
          </cell>
        </row>
        <row r="4672">
          <cell r="A4672">
            <v>4672</v>
          </cell>
        </row>
        <row r="4673">
          <cell r="A4673">
            <v>4673</v>
          </cell>
        </row>
        <row r="4674">
          <cell r="A4674">
            <v>4674</v>
          </cell>
        </row>
        <row r="4675">
          <cell r="A4675">
            <v>4675</v>
          </cell>
        </row>
        <row r="4676">
          <cell r="A4676">
            <v>4676</v>
          </cell>
        </row>
        <row r="4677">
          <cell r="A4677">
            <v>4677</v>
          </cell>
        </row>
        <row r="4678">
          <cell r="A4678">
            <v>4678</v>
          </cell>
        </row>
        <row r="4679">
          <cell r="A4679">
            <v>4679</v>
          </cell>
        </row>
        <row r="4680">
          <cell r="A4680">
            <v>4680</v>
          </cell>
        </row>
        <row r="4681">
          <cell r="A4681">
            <v>4681</v>
          </cell>
        </row>
        <row r="4682">
          <cell r="A4682">
            <v>4682</v>
          </cell>
        </row>
        <row r="4683">
          <cell r="A4683">
            <v>4683</v>
          </cell>
        </row>
        <row r="4684">
          <cell r="A4684">
            <v>4684</v>
          </cell>
        </row>
        <row r="4685">
          <cell r="A4685">
            <v>4685</v>
          </cell>
        </row>
        <row r="4686">
          <cell r="A4686">
            <v>4686</v>
          </cell>
        </row>
        <row r="4687">
          <cell r="A4687">
            <v>4687</v>
          </cell>
        </row>
        <row r="4688">
          <cell r="A4688">
            <v>4688</v>
          </cell>
        </row>
        <row r="4689">
          <cell r="A4689">
            <v>4689</v>
          </cell>
        </row>
        <row r="4690">
          <cell r="A4690">
            <v>4690</v>
          </cell>
        </row>
        <row r="4691">
          <cell r="A4691">
            <v>4691</v>
          </cell>
        </row>
        <row r="4692">
          <cell r="A4692">
            <v>4692</v>
          </cell>
        </row>
        <row r="4693">
          <cell r="A4693">
            <v>4693</v>
          </cell>
        </row>
        <row r="4694">
          <cell r="A4694">
            <v>4694</v>
          </cell>
        </row>
        <row r="4695">
          <cell r="A4695">
            <v>4695</v>
          </cell>
        </row>
        <row r="4696">
          <cell r="A4696">
            <v>4696</v>
          </cell>
        </row>
        <row r="4697">
          <cell r="A4697">
            <v>4697</v>
          </cell>
        </row>
        <row r="4698">
          <cell r="A4698">
            <v>4698</v>
          </cell>
        </row>
        <row r="4699">
          <cell r="A4699">
            <v>4699</v>
          </cell>
        </row>
        <row r="4700">
          <cell r="A4700">
            <v>4700</v>
          </cell>
        </row>
        <row r="4701">
          <cell r="A4701">
            <v>4701</v>
          </cell>
        </row>
        <row r="4702">
          <cell r="A4702">
            <v>4702</v>
          </cell>
        </row>
        <row r="4703">
          <cell r="A4703">
            <v>4703</v>
          </cell>
        </row>
        <row r="4704">
          <cell r="A4704">
            <v>4704</v>
          </cell>
        </row>
        <row r="4705">
          <cell r="A4705">
            <v>4705</v>
          </cell>
        </row>
        <row r="4706">
          <cell r="A4706">
            <v>4706</v>
          </cell>
        </row>
        <row r="4707">
          <cell r="A4707">
            <v>4707</v>
          </cell>
        </row>
        <row r="4708">
          <cell r="A4708">
            <v>4708</v>
          </cell>
        </row>
        <row r="4709">
          <cell r="A4709">
            <v>4709</v>
          </cell>
        </row>
        <row r="4710">
          <cell r="A4710">
            <v>4710</v>
          </cell>
        </row>
        <row r="4711">
          <cell r="A4711">
            <v>4711</v>
          </cell>
        </row>
        <row r="4712">
          <cell r="A4712">
            <v>4712</v>
          </cell>
        </row>
        <row r="4713">
          <cell r="A4713">
            <v>4713</v>
          </cell>
        </row>
        <row r="4714">
          <cell r="A4714">
            <v>4714</v>
          </cell>
        </row>
        <row r="4715">
          <cell r="A4715">
            <v>4715</v>
          </cell>
        </row>
        <row r="4716">
          <cell r="A4716">
            <v>4716</v>
          </cell>
        </row>
        <row r="4717">
          <cell r="A4717">
            <v>4717</v>
          </cell>
        </row>
        <row r="4718">
          <cell r="A4718">
            <v>4718</v>
          </cell>
        </row>
        <row r="4719">
          <cell r="A4719">
            <v>4719</v>
          </cell>
        </row>
        <row r="4720">
          <cell r="A4720">
            <v>4720</v>
          </cell>
        </row>
        <row r="4721">
          <cell r="A4721">
            <v>4721</v>
          </cell>
        </row>
        <row r="4722">
          <cell r="A4722">
            <v>4722</v>
          </cell>
        </row>
        <row r="4723">
          <cell r="A4723">
            <v>4723</v>
          </cell>
        </row>
        <row r="4724">
          <cell r="A4724">
            <v>4724</v>
          </cell>
        </row>
        <row r="4725">
          <cell r="A4725">
            <v>4725</v>
          </cell>
        </row>
        <row r="4726">
          <cell r="A4726">
            <v>4726</v>
          </cell>
        </row>
        <row r="4727">
          <cell r="A4727">
            <v>4727</v>
          </cell>
        </row>
        <row r="4728">
          <cell r="A4728">
            <v>4728</v>
          </cell>
        </row>
        <row r="4729">
          <cell r="A4729">
            <v>4729</v>
          </cell>
        </row>
        <row r="4730">
          <cell r="A4730">
            <v>4730</v>
          </cell>
        </row>
        <row r="4731">
          <cell r="A4731">
            <v>4731</v>
          </cell>
        </row>
        <row r="4732">
          <cell r="A4732">
            <v>4732</v>
          </cell>
        </row>
        <row r="4733">
          <cell r="A4733">
            <v>4733</v>
          </cell>
        </row>
        <row r="4734">
          <cell r="A4734">
            <v>4734</v>
          </cell>
        </row>
        <row r="4735">
          <cell r="A4735">
            <v>4735</v>
          </cell>
        </row>
        <row r="4736">
          <cell r="A4736">
            <v>4736</v>
          </cell>
        </row>
        <row r="4737">
          <cell r="A4737">
            <v>4737</v>
          </cell>
        </row>
        <row r="4738">
          <cell r="A4738">
            <v>4738</v>
          </cell>
        </row>
        <row r="4739">
          <cell r="A4739">
            <v>4739</v>
          </cell>
        </row>
        <row r="4740">
          <cell r="A4740">
            <v>4740</v>
          </cell>
        </row>
        <row r="4741">
          <cell r="A4741">
            <v>4741</v>
          </cell>
        </row>
        <row r="4742">
          <cell r="A4742">
            <v>4742</v>
          </cell>
        </row>
        <row r="4743">
          <cell r="A4743">
            <v>4743</v>
          </cell>
        </row>
        <row r="4744">
          <cell r="A4744">
            <v>4744</v>
          </cell>
        </row>
        <row r="4745">
          <cell r="A4745">
            <v>4745</v>
          </cell>
        </row>
        <row r="4746">
          <cell r="A4746">
            <v>4746</v>
          </cell>
        </row>
        <row r="4747">
          <cell r="A4747">
            <v>4747</v>
          </cell>
        </row>
        <row r="4748">
          <cell r="A4748">
            <v>4748</v>
          </cell>
        </row>
        <row r="4749">
          <cell r="A4749">
            <v>4749</v>
          </cell>
        </row>
        <row r="4750">
          <cell r="A4750">
            <v>4750</v>
          </cell>
        </row>
        <row r="4751">
          <cell r="A4751">
            <v>4751</v>
          </cell>
        </row>
        <row r="4752">
          <cell r="A4752">
            <v>4752</v>
          </cell>
        </row>
        <row r="4753">
          <cell r="A4753">
            <v>4753</v>
          </cell>
        </row>
        <row r="4754">
          <cell r="A4754">
            <v>4754</v>
          </cell>
        </row>
        <row r="4755">
          <cell r="A4755">
            <v>4755</v>
          </cell>
        </row>
        <row r="4756">
          <cell r="A4756">
            <v>4756</v>
          </cell>
        </row>
        <row r="4757">
          <cell r="A4757">
            <v>4757</v>
          </cell>
        </row>
        <row r="4758">
          <cell r="A4758">
            <v>4758</v>
          </cell>
        </row>
        <row r="4759">
          <cell r="A4759">
            <v>4759</v>
          </cell>
        </row>
        <row r="4760">
          <cell r="A4760">
            <v>4760</v>
          </cell>
        </row>
        <row r="4761">
          <cell r="A4761">
            <v>4761</v>
          </cell>
        </row>
        <row r="4762">
          <cell r="A4762">
            <v>4762</v>
          </cell>
        </row>
        <row r="4763">
          <cell r="A4763">
            <v>4763</v>
          </cell>
        </row>
        <row r="4764">
          <cell r="A4764">
            <v>4764</v>
          </cell>
        </row>
        <row r="4765">
          <cell r="A4765">
            <v>4765</v>
          </cell>
        </row>
        <row r="4766">
          <cell r="A4766">
            <v>4766</v>
          </cell>
        </row>
        <row r="4767">
          <cell r="A4767">
            <v>4767</v>
          </cell>
        </row>
        <row r="4768">
          <cell r="A4768">
            <v>4768</v>
          </cell>
        </row>
        <row r="4769">
          <cell r="A4769">
            <v>4769</v>
          </cell>
        </row>
        <row r="4770">
          <cell r="A4770">
            <v>4770</v>
          </cell>
        </row>
        <row r="4771">
          <cell r="A4771">
            <v>4771</v>
          </cell>
        </row>
        <row r="4772">
          <cell r="A4772">
            <v>4772</v>
          </cell>
        </row>
        <row r="4773">
          <cell r="A4773">
            <v>4773</v>
          </cell>
        </row>
        <row r="4774">
          <cell r="A4774">
            <v>4774</v>
          </cell>
        </row>
        <row r="4775">
          <cell r="A4775">
            <v>4775</v>
          </cell>
        </row>
        <row r="4776">
          <cell r="A4776">
            <v>4776</v>
          </cell>
        </row>
        <row r="4777">
          <cell r="A4777">
            <v>4777</v>
          </cell>
        </row>
        <row r="4778">
          <cell r="A4778">
            <v>4778</v>
          </cell>
        </row>
        <row r="4779">
          <cell r="A4779">
            <v>4779</v>
          </cell>
        </row>
        <row r="4780">
          <cell r="A4780">
            <v>4780</v>
          </cell>
        </row>
        <row r="4781">
          <cell r="A4781">
            <v>4781</v>
          </cell>
        </row>
        <row r="4782">
          <cell r="A4782">
            <v>4782</v>
          </cell>
        </row>
        <row r="4783">
          <cell r="A4783">
            <v>4783</v>
          </cell>
        </row>
        <row r="4784">
          <cell r="A4784">
            <v>4784</v>
          </cell>
        </row>
        <row r="4785">
          <cell r="A4785">
            <v>4785</v>
          </cell>
        </row>
        <row r="4786">
          <cell r="A4786">
            <v>4786</v>
          </cell>
        </row>
        <row r="4787">
          <cell r="A4787">
            <v>4787</v>
          </cell>
        </row>
        <row r="4788">
          <cell r="A4788">
            <v>4788</v>
          </cell>
        </row>
        <row r="4789">
          <cell r="A4789">
            <v>4789</v>
          </cell>
        </row>
        <row r="4790">
          <cell r="A4790">
            <v>4790</v>
          </cell>
        </row>
        <row r="4791">
          <cell r="A4791">
            <v>4791</v>
          </cell>
        </row>
        <row r="4792">
          <cell r="A4792">
            <v>4792</v>
          </cell>
        </row>
        <row r="4793">
          <cell r="A4793">
            <v>4793</v>
          </cell>
        </row>
        <row r="4794">
          <cell r="A4794">
            <v>4794</v>
          </cell>
        </row>
        <row r="4795">
          <cell r="A4795">
            <v>4795</v>
          </cell>
        </row>
        <row r="4796">
          <cell r="A4796">
            <v>4796</v>
          </cell>
        </row>
        <row r="4797">
          <cell r="A4797">
            <v>4797</v>
          </cell>
        </row>
        <row r="4798">
          <cell r="A4798">
            <v>4798</v>
          </cell>
        </row>
        <row r="4799">
          <cell r="A4799">
            <v>4799</v>
          </cell>
        </row>
        <row r="4800">
          <cell r="A4800">
            <v>4800</v>
          </cell>
        </row>
        <row r="4801">
          <cell r="A4801">
            <v>4801</v>
          </cell>
        </row>
        <row r="4802">
          <cell r="A4802">
            <v>4802</v>
          </cell>
        </row>
        <row r="4803">
          <cell r="A4803">
            <v>4803</v>
          </cell>
        </row>
        <row r="4804">
          <cell r="A4804">
            <v>4804</v>
          </cell>
        </row>
        <row r="4805">
          <cell r="A4805">
            <v>4805</v>
          </cell>
        </row>
        <row r="4806">
          <cell r="A4806">
            <v>4806</v>
          </cell>
        </row>
        <row r="4807">
          <cell r="A4807">
            <v>4807</v>
          </cell>
        </row>
        <row r="4808">
          <cell r="A4808">
            <v>4808</v>
          </cell>
        </row>
        <row r="4809">
          <cell r="A4809">
            <v>4809</v>
          </cell>
        </row>
        <row r="4810">
          <cell r="A4810">
            <v>4810</v>
          </cell>
        </row>
        <row r="4811">
          <cell r="A4811">
            <v>4811</v>
          </cell>
        </row>
        <row r="4812">
          <cell r="A4812">
            <v>4812</v>
          </cell>
        </row>
        <row r="4813">
          <cell r="A4813">
            <v>4813</v>
          </cell>
        </row>
        <row r="4814">
          <cell r="A4814">
            <v>4814</v>
          </cell>
        </row>
        <row r="4815">
          <cell r="A4815">
            <v>4815</v>
          </cell>
        </row>
        <row r="4816">
          <cell r="A4816">
            <v>4816</v>
          </cell>
        </row>
        <row r="4817">
          <cell r="A4817">
            <v>4817</v>
          </cell>
        </row>
        <row r="4818">
          <cell r="A4818">
            <v>4818</v>
          </cell>
        </row>
        <row r="4819">
          <cell r="A4819">
            <v>4819</v>
          </cell>
        </row>
        <row r="4820">
          <cell r="A4820">
            <v>4820</v>
          </cell>
        </row>
        <row r="4821">
          <cell r="A4821">
            <v>4821</v>
          </cell>
        </row>
        <row r="4822">
          <cell r="A4822">
            <v>4822</v>
          </cell>
        </row>
        <row r="4823">
          <cell r="A4823">
            <v>4823</v>
          </cell>
        </row>
        <row r="4824">
          <cell r="A4824">
            <v>4824</v>
          </cell>
        </row>
        <row r="4825">
          <cell r="A4825">
            <v>4825</v>
          </cell>
        </row>
        <row r="4826">
          <cell r="A4826">
            <v>4826</v>
          </cell>
        </row>
        <row r="4827">
          <cell r="A4827">
            <v>4827</v>
          </cell>
        </row>
        <row r="4828">
          <cell r="A4828">
            <v>4828</v>
          </cell>
        </row>
        <row r="4829">
          <cell r="A4829">
            <v>4829</v>
          </cell>
        </row>
        <row r="4830">
          <cell r="A4830">
            <v>4830</v>
          </cell>
        </row>
        <row r="4831">
          <cell r="A4831">
            <v>4831</v>
          </cell>
        </row>
        <row r="4832">
          <cell r="A4832">
            <v>4832</v>
          </cell>
        </row>
        <row r="4833">
          <cell r="A4833">
            <v>4833</v>
          </cell>
        </row>
        <row r="4834">
          <cell r="A4834">
            <v>4834</v>
          </cell>
        </row>
        <row r="4835">
          <cell r="A4835">
            <v>4835</v>
          </cell>
        </row>
        <row r="4836">
          <cell r="A4836">
            <v>4836</v>
          </cell>
        </row>
        <row r="4837">
          <cell r="A4837">
            <v>4837</v>
          </cell>
        </row>
        <row r="4838">
          <cell r="A4838">
            <v>4838</v>
          </cell>
        </row>
        <row r="4839">
          <cell r="A4839">
            <v>4839</v>
          </cell>
        </row>
        <row r="4840">
          <cell r="A4840">
            <v>4840</v>
          </cell>
        </row>
        <row r="4841">
          <cell r="A4841">
            <v>4841</v>
          </cell>
        </row>
        <row r="4842">
          <cell r="A4842">
            <v>4842</v>
          </cell>
        </row>
        <row r="4843">
          <cell r="A4843">
            <v>4843</v>
          </cell>
        </row>
        <row r="4844">
          <cell r="A4844">
            <v>4844</v>
          </cell>
        </row>
        <row r="4845">
          <cell r="A4845">
            <v>4845</v>
          </cell>
        </row>
        <row r="4846">
          <cell r="A4846">
            <v>4846</v>
          </cell>
        </row>
        <row r="4847">
          <cell r="A4847">
            <v>4847</v>
          </cell>
        </row>
        <row r="4848">
          <cell r="A4848">
            <v>4848</v>
          </cell>
        </row>
        <row r="4849">
          <cell r="A4849">
            <v>4849</v>
          </cell>
        </row>
        <row r="4850">
          <cell r="A4850">
            <v>4850</v>
          </cell>
        </row>
        <row r="4851">
          <cell r="A4851">
            <v>4851</v>
          </cell>
        </row>
        <row r="4852">
          <cell r="A4852">
            <v>4852</v>
          </cell>
        </row>
        <row r="4853">
          <cell r="A4853">
            <v>4853</v>
          </cell>
        </row>
        <row r="4854">
          <cell r="A4854">
            <v>4854</v>
          </cell>
        </row>
        <row r="4855">
          <cell r="A4855">
            <v>4855</v>
          </cell>
        </row>
        <row r="4856">
          <cell r="A4856">
            <v>4856</v>
          </cell>
        </row>
        <row r="4857">
          <cell r="A4857">
            <v>4857</v>
          </cell>
        </row>
        <row r="4858">
          <cell r="A4858">
            <v>4858</v>
          </cell>
        </row>
        <row r="4859">
          <cell r="A4859">
            <v>4859</v>
          </cell>
        </row>
        <row r="4860">
          <cell r="A4860">
            <v>4860</v>
          </cell>
        </row>
        <row r="4861">
          <cell r="A4861">
            <v>4861</v>
          </cell>
        </row>
        <row r="4862">
          <cell r="A4862">
            <v>4862</v>
          </cell>
        </row>
        <row r="4863">
          <cell r="A4863">
            <v>4863</v>
          </cell>
        </row>
        <row r="4864">
          <cell r="A4864">
            <v>4864</v>
          </cell>
        </row>
        <row r="4865">
          <cell r="A4865">
            <v>4865</v>
          </cell>
        </row>
        <row r="4866">
          <cell r="A4866">
            <v>4866</v>
          </cell>
        </row>
        <row r="4867">
          <cell r="A4867">
            <v>4867</v>
          </cell>
        </row>
        <row r="4868">
          <cell r="A4868">
            <v>4868</v>
          </cell>
        </row>
        <row r="4869">
          <cell r="A4869">
            <v>4869</v>
          </cell>
        </row>
        <row r="4870">
          <cell r="A4870">
            <v>4870</v>
          </cell>
        </row>
        <row r="4871">
          <cell r="A4871">
            <v>4871</v>
          </cell>
        </row>
        <row r="4872">
          <cell r="A4872">
            <v>4872</v>
          </cell>
        </row>
        <row r="4873">
          <cell r="A4873">
            <v>4873</v>
          </cell>
        </row>
        <row r="4874">
          <cell r="A4874">
            <v>4874</v>
          </cell>
        </row>
        <row r="4875">
          <cell r="A4875">
            <v>4875</v>
          </cell>
        </row>
        <row r="4876">
          <cell r="A4876">
            <v>4876</v>
          </cell>
        </row>
        <row r="4877">
          <cell r="A4877">
            <v>4877</v>
          </cell>
        </row>
        <row r="4878">
          <cell r="A4878">
            <v>4878</v>
          </cell>
        </row>
        <row r="4879">
          <cell r="A4879">
            <v>4879</v>
          </cell>
        </row>
        <row r="4880">
          <cell r="A4880">
            <v>4880</v>
          </cell>
        </row>
        <row r="4881">
          <cell r="A4881">
            <v>4881</v>
          </cell>
        </row>
        <row r="4882">
          <cell r="A4882">
            <v>4882</v>
          </cell>
        </row>
        <row r="4883">
          <cell r="A4883">
            <v>4883</v>
          </cell>
        </row>
        <row r="4884">
          <cell r="A4884">
            <v>4884</v>
          </cell>
        </row>
        <row r="4885">
          <cell r="A4885">
            <v>4885</v>
          </cell>
        </row>
        <row r="4886">
          <cell r="A4886">
            <v>4886</v>
          </cell>
        </row>
        <row r="4887">
          <cell r="A4887">
            <v>4887</v>
          </cell>
        </row>
        <row r="4888">
          <cell r="A4888">
            <v>4888</v>
          </cell>
        </row>
        <row r="4889">
          <cell r="A4889">
            <v>4889</v>
          </cell>
        </row>
        <row r="4890">
          <cell r="A4890">
            <v>4890</v>
          </cell>
        </row>
        <row r="4891">
          <cell r="A4891">
            <v>4891</v>
          </cell>
        </row>
        <row r="4892">
          <cell r="A4892">
            <v>4892</v>
          </cell>
        </row>
        <row r="4893">
          <cell r="A4893">
            <v>4893</v>
          </cell>
        </row>
        <row r="4894">
          <cell r="A4894">
            <v>4894</v>
          </cell>
        </row>
        <row r="4895">
          <cell r="A4895">
            <v>4895</v>
          </cell>
        </row>
        <row r="4896">
          <cell r="A4896">
            <v>4896</v>
          </cell>
        </row>
        <row r="4897">
          <cell r="A4897">
            <v>4897</v>
          </cell>
        </row>
        <row r="4898">
          <cell r="A4898">
            <v>4898</v>
          </cell>
        </row>
        <row r="4899">
          <cell r="A4899">
            <v>4899</v>
          </cell>
        </row>
        <row r="4900">
          <cell r="A4900">
            <v>4900</v>
          </cell>
        </row>
        <row r="4901">
          <cell r="A4901">
            <v>4901</v>
          </cell>
        </row>
        <row r="4902">
          <cell r="A4902">
            <v>4902</v>
          </cell>
        </row>
        <row r="4903">
          <cell r="A4903">
            <v>4903</v>
          </cell>
        </row>
        <row r="4904">
          <cell r="A4904">
            <v>4904</v>
          </cell>
        </row>
        <row r="4905">
          <cell r="A4905">
            <v>4905</v>
          </cell>
        </row>
        <row r="4906">
          <cell r="A4906">
            <v>4906</v>
          </cell>
        </row>
        <row r="4907">
          <cell r="A4907">
            <v>4907</v>
          </cell>
        </row>
        <row r="4908">
          <cell r="A4908">
            <v>4908</v>
          </cell>
        </row>
        <row r="4909">
          <cell r="A4909">
            <v>4909</v>
          </cell>
        </row>
        <row r="4910">
          <cell r="A4910">
            <v>4910</v>
          </cell>
        </row>
        <row r="4911">
          <cell r="A4911">
            <v>4911</v>
          </cell>
        </row>
        <row r="4912">
          <cell r="A4912">
            <v>4912</v>
          </cell>
        </row>
        <row r="4913">
          <cell r="A4913">
            <v>4913</v>
          </cell>
        </row>
        <row r="4914">
          <cell r="A4914">
            <v>4914</v>
          </cell>
        </row>
        <row r="4915">
          <cell r="A4915">
            <v>4915</v>
          </cell>
        </row>
        <row r="4916">
          <cell r="A4916">
            <v>4916</v>
          </cell>
        </row>
        <row r="4917">
          <cell r="A4917">
            <v>4917</v>
          </cell>
        </row>
        <row r="4918">
          <cell r="A4918">
            <v>4918</v>
          </cell>
        </row>
        <row r="4919">
          <cell r="A4919">
            <v>4919</v>
          </cell>
        </row>
        <row r="4920">
          <cell r="A4920">
            <v>4920</v>
          </cell>
        </row>
        <row r="4921">
          <cell r="A4921">
            <v>4921</v>
          </cell>
        </row>
        <row r="4922">
          <cell r="A4922">
            <v>4922</v>
          </cell>
        </row>
        <row r="4923">
          <cell r="A4923">
            <v>4923</v>
          </cell>
        </row>
        <row r="4924">
          <cell r="A4924">
            <v>4924</v>
          </cell>
        </row>
        <row r="4925">
          <cell r="A4925">
            <v>4925</v>
          </cell>
        </row>
        <row r="4926">
          <cell r="A4926">
            <v>4926</v>
          </cell>
        </row>
        <row r="4927">
          <cell r="A4927">
            <v>4927</v>
          </cell>
        </row>
        <row r="4928">
          <cell r="A4928">
            <v>4928</v>
          </cell>
        </row>
        <row r="4929">
          <cell r="A4929">
            <v>4929</v>
          </cell>
        </row>
        <row r="4930">
          <cell r="A4930">
            <v>4930</v>
          </cell>
        </row>
        <row r="4931">
          <cell r="A4931">
            <v>4931</v>
          </cell>
        </row>
        <row r="4932">
          <cell r="A4932">
            <v>4932</v>
          </cell>
        </row>
        <row r="4933">
          <cell r="A4933">
            <v>4933</v>
          </cell>
        </row>
        <row r="4934">
          <cell r="A4934">
            <v>4934</v>
          </cell>
        </row>
        <row r="4935">
          <cell r="A4935">
            <v>4935</v>
          </cell>
        </row>
        <row r="4936">
          <cell r="A4936">
            <v>4936</v>
          </cell>
        </row>
        <row r="4937">
          <cell r="A4937">
            <v>4937</v>
          </cell>
        </row>
        <row r="4938">
          <cell r="A4938">
            <v>4938</v>
          </cell>
        </row>
        <row r="4939">
          <cell r="A4939">
            <v>4939</v>
          </cell>
        </row>
        <row r="4940">
          <cell r="A4940">
            <v>4940</v>
          </cell>
        </row>
        <row r="4941">
          <cell r="A4941">
            <v>4941</v>
          </cell>
        </row>
        <row r="4942">
          <cell r="A4942">
            <v>4942</v>
          </cell>
        </row>
        <row r="4943">
          <cell r="A4943">
            <v>4943</v>
          </cell>
        </row>
        <row r="4944">
          <cell r="A4944">
            <v>4944</v>
          </cell>
        </row>
        <row r="4945">
          <cell r="A4945">
            <v>4945</v>
          </cell>
        </row>
        <row r="4946">
          <cell r="A4946">
            <v>4946</v>
          </cell>
        </row>
        <row r="4947">
          <cell r="A4947">
            <v>4947</v>
          </cell>
        </row>
        <row r="4948">
          <cell r="A4948">
            <v>4948</v>
          </cell>
        </row>
        <row r="4949">
          <cell r="A4949">
            <v>4949</v>
          </cell>
        </row>
        <row r="4950">
          <cell r="A4950">
            <v>4950</v>
          </cell>
        </row>
        <row r="4951">
          <cell r="A4951">
            <v>4951</v>
          </cell>
        </row>
        <row r="4952">
          <cell r="A4952">
            <v>4952</v>
          </cell>
        </row>
        <row r="4953">
          <cell r="A4953">
            <v>4953</v>
          </cell>
        </row>
        <row r="4954">
          <cell r="A4954">
            <v>4954</v>
          </cell>
        </row>
        <row r="4955">
          <cell r="A4955">
            <v>4955</v>
          </cell>
        </row>
        <row r="4956">
          <cell r="A4956">
            <v>4956</v>
          </cell>
        </row>
        <row r="4957">
          <cell r="A4957">
            <v>4957</v>
          </cell>
        </row>
        <row r="4958">
          <cell r="A4958">
            <v>4958</v>
          </cell>
        </row>
        <row r="4959">
          <cell r="A4959">
            <v>4959</v>
          </cell>
        </row>
        <row r="4960">
          <cell r="A4960">
            <v>4960</v>
          </cell>
        </row>
        <row r="4961">
          <cell r="A4961">
            <v>4961</v>
          </cell>
        </row>
        <row r="4962">
          <cell r="A4962">
            <v>4962</v>
          </cell>
        </row>
        <row r="4963">
          <cell r="A4963">
            <v>4963</v>
          </cell>
        </row>
        <row r="4964">
          <cell r="A4964">
            <v>4964</v>
          </cell>
        </row>
        <row r="4965">
          <cell r="A4965">
            <v>4965</v>
          </cell>
        </row>
        <row r="4966">
          <cell r="A4966">
            <v>4966</v>
          </cell>
        </row>
        <row r="4967">
          <cell r="A4967">
            <v>4967</v>
          </cell>
        </row>
        <row r="4968">
          <cell r="A4968">
            <v>4968</v>
          </cell>
        </row>
        <row r="4969">
          <cell r="A4969">
            <v>4969</v>
          </cell>
        </row>
        <row r="4970">
          <cell r="A4970">
            <v>4970</v>
          </cell>
        </row>
        <row r="4971">
          <cell r="A4971">
            <v>4971</v>
          </cell>
        </row>
        <row r="4972">
          <cell r="A4972">
            <v>4972</v>
          </cell>
        </row>
        <row r="4973">
          <cell r="A4973">
            <v>4973</v>
          </cell>
        </row>
        <row r="4974">
          <cell r="A4974">
            <v>4974</v>
          </cell>
        </row>
        <row r="4975">
          <cell r="A4975">
            <v>4975</v>
          </cell>
        </row>
        <row r="4976">
          <cell r="A4976">
            <v>4976</v>
          </cell>
        </row>
        <row r="4977">
          <cell r="A4977">
            <v>4977</v>
          </cell>
        </row>
        <row r="4978">
          <cell r="A4978">
            <v>4978</v>
          </cell>
        </row>
        <row r="4979">
          <cell r="A4979">
            <v>4979</v>
          </cell>
        </row>
        <row r="4980">
          <cell r="A4980">
            <v>4980</v>
          </cell>
        </row>
        <row r="4981">
          <cell r="A4981">
            <v>4981</v>
          </cell>
        </row>
        <row r="4982">
          <cell r="A4982">
            <v>4982</v>
          </cell>
        </row>
        <row r="4983">
          <cell r="A4983">
            <v>4983</v>
          </cell>
        </row>
        <row r="4984">
          <cell r="A4984">
            <v>4984</v>
          </cell>
        </row>
        <row r="4985">
          <cell r="A4985">
            <v>4985</v>
          </cell>
        </row>
        <row r="4986">
          <cell r="A4986">
            <v>4986</v>
          </cell>
        </row>
        <row r="4987">
          <cell r="A4987">
            <v>4987</v>
          </cell>
        </row>
        <row r="4988">
          <cell r="A4988">
            <v>4988</v>
          </cell>
        </row>
        <row r="4989">
          <cell r="A4989">
            <v>4989</v>
          </cell>
        </row>
        <row r="4990">
          <cell r="A4990">
            <v>4990</v>
          </cell>
        </row>
        <row r="4991">
          <cell r="A4991">
            <v>4991</v>
          </cell>
        </row>
        <row r="4992">
          <cell r="A4992">
            <v>4992</v>
          </cell>
        </row>
        <row r="4993">
          <cell r="A4993">
            <v>4993</v>
          </cell>
        </row>
        <row r="4994">
          <cell r="A4994">
            <v>4994</v>
          </cell>
        </row>
        <row r="4995">
          <cell r="A4995">
            <v>4995</v>
          </cell>
        </row>
        <row r="4996">
          <cell r="A4996">
            <v>4996</v>
          </cell>
        </row>
        <row r="4997">
          <cell r="A4997">
            <v>4997</v>
          </cell>
        </row>
        <row r="4998">
          <cell r="A4998">
            <v>4998</v>
          </cell>
        </row>
        <row r="4999">
          <cell r="A4999">
            <v>4999</v>
          </cell>
        </row>
        <row r="5000">
          <cell r="A5000">
            <v>5000</v>
          </cell>
        </row>
        <row r="5001">
          <cell r="A5001">
            <v>5001</v>
          </cell>
        </row>
        <row r="5002">
          <cell r="A5002">
            <v>5002</v>
          </cell>
        </row>
        <row r="5003">
          <cell r="A5003">
            <v>5003</v>
          </cell>
        </row>
        <row r="5004">
          <cell r="A5004">
            <v>5004</v>
          </cell>
        </row>
        <row r="5005">
          <cell r="A5005">
            <v>5005</v>
          </cell>
        </row>
        <row r="5006">
          <cell r="A5006">
            <v>5006</v>
          </cell>
        </row>
        <row r="5007">
          <cell r="A5007">
            <v>5007</v>
          </cell>
        </row>
        <row r="5008">
          <cell r="A5008">
            <v>5008</v>
          </cell>
        </row>
        <row r="5009">
          <cell r="A5009">
            <v>5009</v>
          </cell>
        </row>
        <row r="5010">
          <cell r="A5010">
            <v>5010</v>
          </cell>
        </row>
        <row r="5011">
          <cell r="A5011">
            <v>5011</v>
          </cell>
        </row>
        <row r="5012">
          <cell r="A5012">
            <v>5012</v>
          </cell>
        </row>
        <row r="5013">
          <cell r="A5013">
            <v>5013</v>
          </cell>
        </row>
        <row r="5014">
          <cell r="A5014">
            <v>5014</v>
          </cell>
        </row>
        <row r="5015">
          <cell r="A5015">
            <v>5015</v>
          </cell>
        </row>
        <row r="5016">
          <cell r="A5016">
            <v>5016</v>
          </cell>
        </row>
        <row r="5017">
          <cell r="A5017">
            <v>5017</v>
          </cell>
        </row>
        <row r="5018">
          <cell r="A5018">
            <v>5018</v>
          </cell>
        </row>
        <row r="5019">
          <cell r="A5019">
            <v>5019</v>
          </cell>
        </row>
        <row r="5020">
          <cell r="A5020">
            <v>5020</v>
          </cell>
        </row>
        <row r="5021">
          <cell r="A5021">
            <v>5021</v>
          </cell>
        </row>
        <row r="5022">
          <cell r="A5022">
            <v>5022</v>
          </cell>
        </row>
        <row r="5023">
          <cell r="A5023">
            <v>5023</v>
          </cell>
        </row>
        <row r="5024">
          <cell r="A5024">
            <v>5024</v>
          </cell>
        </row>
        <row r="5025">
          <cell r="A5025">
            <v>5025</v>
          </cell>
        </row>
        <row r="5026">
          <cell r="A5026">
            <v>5026</v>
          </cell>
        </row>
        <row r="5027">
          <cell r="A5027">
            <v>5027</v>
          </cell>
        </row>
        <row r="5028">
          <cell r="A5028">
            <v>5028</v>
          </cell>
        </row>
        <row r="5029">
          <cell r="A5029">
            <v>5029</v>
          </cell>
        </row>
        <row r="5030">
          <cell r="A5030">
            <v>5030</v>
          </cell>
        </row>
        <row r="5031">
          <cell r="A5031">
            <v>5031</v>
          </cell>
        </row>
        <row r="5032">
          <cell r="A5032">
            <v>5032</v>
          </cell>
        </row>
        <row r="5033">
          <cell r="A5033">
            <v>5033</v>
          </cell>
        </row>
        <row r="5034">
          <cell r="A5034">
            <v>5034</v>
          </cell>
        </row>
        <row r="5035">
          <cell r="A5035">
            <v>5035</v>
          </cell>
        </row>
        <row r="5036">
          <cell r="A5036">
            <v>5036</v>
          </cell>
        </row>
        <row r="5037">
          <cell r="A5037">
            <v>5037</v>
          </cell>
        </row>
        <row r="5038">
          <cell r="A5038">
            <v>5038</v>
          </cell>
        </row>
        <row r="5039">
          <cell r="A5039">
            <v>5039</v>
          </cell>
        </row>
        <row r="5040">
          <cell r="A5040">
            <v>5040</v>
          </cell>
        </row>
        <row r="5041">
          <cell r="A5041">
            <v>5041</v>
          </cell>
        </row>
        <row r="5042">
          <cell r="A5042">
            <v>5042</v>
          </cell>
        </row>
        <row r="5043">
          <cell r="A5043">
            <v>5043</v>
          </cell>
        </row>
        <row r="5044">
          <cell r="A5044">
            <v>5044</v>
          </cell>
        </row>
        <row r="5045">
          <cell r="A5045">
            <v>5045</v>
          </cell>
        </row>
        <row r="5046">
          <cell r="A5046">
            <v>5046</v>
          </cell>
        </row>
        <row r="5047">
          <cell r="A5047">
            <v>5047</v>
          </cell>
        </row>
        <row r="5048">
          <cell r="A5048">
            <v>5048</v>
          </cell>
        </row>
        <row r="5049">
          <cell r="A5049">
            <v>5049</v>
          </cell>
        </row>
        <row r="5050">
          <cell r="A5050">
            <v>5050</v>
          </cell>
        </row>
        <row r="5051">
          <cell r="A5051">
            <v>5051</v>
          </cell>
        </row>
        <row r="5052">
          <cell r="A5052">
            <v>5052</v>
          </cell>
        </row>
        <row r="5053">
          <cell r="A5053">
            <v>5053</v>
          </cell>
        </row>
        <row r="5054">
          <cell r="A5054">
            <v>5054</v>
          </cell>
        </row>
        <row r="5055">
          <cell r="A5055">
            <v>5055</v>
          </cell>
        </row>
        <row r="5056">
          <cell r="A5056">
            <v>5056</v>
          </cell>
        </row>
        <row r="5057">
          <cell r="A5057">
            <v>5057</v>
          </cell>
        </row>
        <row r="5058">
          <cell r="A5058">
            <v>5058</v>
          </cell>
        </row>
        <row r="5059">
          <cell r="A5059">
            <v>5059</v>
          </cell>
        </row>
        <row r="5060">
          <cell r="A5060">
            <v>5060</v>
          </cell>
        </row>
        <row r="5061">
          <cell r="A5061">
            <v>5061</v>
          </cell>
        </row>
        <row r="5062">
          <cell r="A5062">
            <v>5062</v>
          </cell>
        </row>
        <row r="5063">
          <cell r="A5063">
            <v>5063</v>
          </cell>
        </row>
        <row r="5064">
          <cell r="A5064">
            <v>5064</v>
          </cell>
        </row>
        <row r="5065">
          <cell r="A5065">
            <v>5065</v>
          </cell>
        </row>
        <row r="5066">
          <cell r="A5066">
            <v>5066</v>
          </cell>
        </row>
        <row r="5067">
          <cell r="A5067">
            <v>5067</v>
          </cell>
        </row>
        <row r="5068">
          <cell r="A5068">
            <v>5068</v>
          </cell>
        </row>
        <row r="5069">
          <cell r="A5069">
            <v>5069</v>
          </cell>
        </row>
        <row r="5070">
          <cell r="A5070">
            <v>5070</v>
          </cell>
        </row>
        <row r="5071">
          <cell r="A5071">
            <v>5071</v>
          </cell>
        </row>
        <row r="5072">
          <cell r="A5072">
            <v>5072</v>
          </cell>
        </row>
        <row r="5073">
          <cell r="A5073">
            <v>5073</v>
          </cell>
        </row>
        <row r="5074">
          <cell r="A5074">
            <v>5074</v>
          </cell>
        </row>
        <row r="5075">
          <cell r="A5075">
            <v>5075</v>
          </cell>
        </row>
        <row r="5076">
          <cell r="A5076">
            <v>5076</v>
          </cell>
        </row>
        <row r="5077">
          <cell r="A5077">
            <v>5077</v>
          </cell>
        </row>
        <row r="5078">
          <cell r="A5078">
            <v>5078</v>
          </cell>
        </row>
        <row r="5079">
          <cell r="A5079">
            <v>5079</v>
          </cell>
        </row>
        <row r="5080">
          <cell r="A5080">
            <v>5080</v>
          </cell>
        </row>
        <row r="5081">
          <cell r="A5081">
            <v>5081</v>
          </cell>
        </row>
        <row r="5082">
          <cell r="A5082">
            <v>5082</v>
          </cell>
        </row>
        <row r="5083">
          <cell r="A5083">
            <v>5083</v>
          </cell>
        </row>
        <row r="5084">
          <cell r="A5084">
            <v>5084</v>
          </cell>
        </row>
        <row r="5085">
          <cell r="A5085">
            <v>5085</v>
          </cell>
        </row>
        <row r="5086">
          <cell r="A5086">
            <v>5086</v>
          </cell>
        </row>
        <row r="5087">
          <cell r="A5087">
            <v>5087</v>
          </cell>
        </row>
        <row r="5088">
          <cell r="A5088">
            <v>5088</v>
          </cell>
        </row>
        <row r="5089">
          <cell r="A5089">
            <v>5089</v>
          </cell>
        </row>
        <row r="5090">
          <cell r="A5090">
            <v>5090</v>
          </cell>
        </row>
        <row r="5091">
          <cell r="A5091">
            <v>5091</v>
          </cell>
        </row>
        <row r="5092">
          <cell r="A5092">
            <v>5092</v>
          </cell>
        </row>
        <row r="5093">
          <cell r="A5093">
            <v>5093</v>
          </cell>
        </row>
        <row r="5094">
          <cell r="A5094">
            <v>5094</v>
          </cell>
        </row>
        <row r="5095">
          <cell r="A5095">
            <v>5095</v>
          </cell>
        </row>
        <row r="5096">
          <cell r="A5096">
            <v>5096</v>
          </cell>
        </row>
        <row r="5097">
          <cell r="A5097">
            <v>5097</v>
          </cell>
        </row>
        <row r="5098">
          <cell r="A5098">
            <v>5098</v>
          </cell>
        </row>
        <row r="5099">
          <cell r="A5099">
            <v>5099</v>
          </cell>
        </row>
        <row r="5100">
          <cell r="A5100">
            <v>5100</v>
          </cell>
        </row>
        <row r="5101">
          <cell r="A5101">
            <v>5101</v>
          </cell>
        </row>
        <row r="5102">
          <cell r="A5102">
            <v>5102</v>
          </cell>
        </row>
        <row r="5103">
          <cell r="A5103">
            <v>5103</v>
          </cell>
        </row>
        <row r="5104">
          <cell r="A5104">
            <v>5104</v>
          </cell>
        </row>
        <row r="5105">
          <cell r="A5105">
            <v>5105</v>
          </cell>
        </row>
        <row r="5106">
          <cell r="A5106">
            <v>5106</v>
          </cell>
        </row>
        <row r="5107">
          <cell r="A5107">
            <v>5107</v>
          </cell>
        </row>
        <row r="5108">
          <cell r="A5108">
            <v>5108</v>
          </cell>
        </row>
        <row r="5109">
          <cell r="A5109">
            <v>5109</v>
          </cell>
        </row>
        <row r="5110">
          <cell r="A5110">
            <v>5110</v>
          </cell>
        </row>
        <row r="5111">
          <cell r="A5111">
            <v>5111</v>
          </cell>
        </row>
        <row r="5112">
          <cell r="A5112">
            <v>5112</v>
          </cell>
        </row>
        <row r="5113">
          <cell r="A5113">
            <v>5113</v>
          </cell>
        </row>
        <row r="5114">
          <cell r="A5114">
            <v>5114</v>
          </cell>
        </row>
        <row r="5115">
          <cell r="A5115">
            <v>5115</v>
          </cell>
        </row>
        <row r="5116">
          <cell r="A5116">
            <v>5116</v>
          </cell>
        </row>
        <row r="5117">
          <cell r="A5117">
            <v>5117</v>
          </cell>
        </row>
        <row r="5118">
          <cell r="A5118">
            <v>5118</v>
          </cell>
        </row>
        <row r="5119">
          <cell r="A5119">
            <v>5119</v>
          </cell>
        </row>
        <row r="5120">
          <cell r="A5120">
            <v>5120</v>
          </cell>
        </row>
        <row r="5121">
          <cell r="A5121">
            <v>5121</v>
          </cell>
        </row>
        <row r="5122">
          <cell r="A5122">
            <v>5122</v>
          </cell>
        </row>
        <row r="5123">
          <cell r="A5123">
            <v>5123</v>
          </cell>
        </row>
        <row r="5124">
          <cell r="A5124">
            <v>5124</v>
          </cell>
        </row>
        <row r="5125">
          <cell r="A5125">
            <v>5125</v>
          </cell>
        </row>
        <row r="5126">
          <cell r="A5126">
            <v>5126</v>
          </cell>
        </row>
        <row r="5127">
          <cell r="A5127">
            <v>5127</v>
          </cell>
        </row>
        <row r="5128">
          <cell r="A5128">
            <v>5128</v>
          </cell>
        </row>
        <row r="5129">
          <cell r="A5129">
            <v>5129</v>
          </cell>
        </row>
        <row r="5130">
          <cell r="A5130">
            <v>5130</v>
          </cell>
        </row>
        <row r="5131">
          <cell r="A5131">
            <v>5131</v>
          </cell>
        </row>
        <row r="5132">
          <cell r="A5132">
            <v>5132</v>
          </cell>
        </row>
        <row r="5133">
          <cell r="A5133">
            <v>5133</v>
          </cell>
        </row>
        <row r="5134">
          <cell r="A5134">
            <v>5134</v>
          </cell>
        </row>
        <row r="5135">
          <cell r="A5135">
            <v>5135</v>
          </cell>
        </row>
        <row r="5136">
          <cell r="A5136">
            <v>5136</v>
          </cell>
        </row>
        <row r="5137">
          <cell r="A5137">
            <v>5137</v>
          </cell>
        </row>
        <row r="5138">
          <cell r="A5138">
            <v>5138</v>
          </cell>
        </row>
        <row r="5139">
          <cell r="A5139">
            <v>5139</v>
          </cell>
        </row>
        <row r="5140">
          <cell r="A5140">
            <v>5140</v>
          </cell>
        </row>
        <row r="5141">
          <cell r="A5141">
            <v>5141</v>
          </cell>
        </row>
        <row r="5142">
          <cell r="A5142">
            <v>5142</v>
          </cell>
        </row>
        <row r="5143">
          <cell r="A5143">
            <v>5143</v>
          </cell>
        </row>
        <row r="5144">
          <cell r="A5144">
            <v>5144</v>
          </cell>
        </row>
        <row r="5145">
          <cell r="A5145">
            <v>5145</v>
          </cell>
        </row>
        <row r="5146">
          <cell r="A5146">
            <v>5146</v>
          </cell>
        </row>
        <row r="5147">
          <cell r="A5147">
            <v>5147</v>
          </cell>
        </row>
        <row r="5148">
          <cell r="A5148">
            <v>5148</v>
          </cell>
        </row>
        <row r="5149">
          <cell r="A5149">
            <v>5149</v>
          </cell>
        </row>
        <row r="5150">
          <cell r="A5150">
            <v>5150</v>
          </cell>
        </row>
        <row r="5151">
          <cell r="A5151">
            <v>5151</v>
          </cell>
        </row>
        <row r="5152">
          <cell r="A5152">
            <v>5152</v>
          </cell>
        </row>
        <row r="5153">
          <cell r="A5153">
            <v>5153</v>
          </cell>
        </row>
        <row r="5154">
          <cell r="A5154">
            <v>5154</v>
          </cell>
        </row>
        <row r="5155">
          <cell r="A5155">
            <v>5155</v>
          </cell>
        </row>
        <row r="5156">
          <cell r="A5156">
            <v>5156</v>
          </cell>
        </row>
        <row r="5157">
          <cell r="A5157">
            <v>5157</v>
          </cell>
        </row>
        <row r="5158">
          <cell r="A5158">
            <v>5158</v>
          </cell>
        </row>
        <row r="5159">
          <cell r="A5159">
            <v>5159</v>
          </cell>
        </row>
        <row r="5160">
          <cell r="A5160">
            <v>5160</v>
          </cell>
        </row>
        <row r="5161">
          <cell r="A5161">
            <v>5161</v>
          </cell>
        </row>
        <row r="5162">
          <cell r="A5162">
            <v>5162</v>
          </cell>
        </row>
        <row r="5163">
          <cell r="A5163">
            <v>5163</v>
          </cell>
        </row>
        <row r="5164">
          <cell r="A5164">
            <v>5164</v>
          </cell>
        </row>
        <row r="5165">
          <cell r="A5165">
            <v>5165</v>
          </cell>
        </row>
        <row r="5166">
          <cell r="A5166">
            <v>5166</v>
          </cell>
        </row>
        <row r="5167">
          <cell r="A5167">
            <v>5167</v>
          </cell>
        </row>
        <row r="5168">
          <cell r="A5168">
            <v>5168</v>
          </cell>
        </row>
        <row r="5169">
          <cell r="A5169">
            <v>5169</v>
          </cell>
        </row>
        <row r="5170">
          <cell r="A5170">
            <v>5170</v>
          </cell>
        </row>
        <row r="5171">
          <cell r="A5171">
            <v>5171</v>
          </cell>
        </row>
        <row r="5172">
          <cell r="A5172">
            <v>5172</v>
          </cell>
        </row>
        <row r="5173">
          <cell r="A5173">
            <v>5173</v>
          </cell>
        </row>
        <row r="5174">
          <cell r="A5174">
            <v>5174</v>
          </cell>
        </row>
        <row r="5175">
          <cell r="A5175">
            <v>5175</v>
          </cell>
        </row>
        <row r="5176">
          <cell r="A5176">
            <v>5176</v>
          </cell>
        </row>
        <row r="5177">
          <cell r="A5177">
            <v>5177</v>
          </cell>
        </row>
        <row r="5178">
          <cell r="A5178">
            <v>5178</v>
          </cell>
        </row>
        <row r="5179">
          <cell r="A5179">
            <v>5179</v>
          </cell>
        </row>
        <row r="5180">
          <cell r="A5180">
            <v>5180</v>
          </cell>
        </row>
        <row r="5181">
          <cell r="A5181">
            <v>5181</v>
          </cell>
        </row>
        <row r="5182">
          <cell r="A5182">
            <v>5182</v>
          </cell>
        </row>
        <row r="5183">
          <cell r="A5183">
            <v>5183</v>
          </cell>
        </row>
        <row r="5184">
          <cell r="A5184">
            <v>5184</v>
          </cell>
        </row>
        <row r="5185">
          <cell r="A5185">
            <v>5185</v>
          </cell>
        </row>
        <row r="5186">
          <cell r="A5186">
            <v>5186</v>
          </cell>
        </row>
        <row r="5187">
          <cell r="A5187">
            <v>5187</v>
          </cell>
        </row>
        <row r="5188">
          <cell r="A5188">
            <v>5188</v>
          </cell>
        </row>
        <row r="5189">
          <cell r="A5189">
            <v>5189</v>
          </cell>
        </row>
        <row r="5190">
          <cell r="A5190">
            <v>5190</v>
          </cell>
        </row>
        <row r="5191">
          <cell r="A5191">
            <v>5191</v>
          </cell>
        </row>
        <row r="5192">
          <cell r="A5192">
            <v>5192</v>
          </cell>
        </row>
        <row r="5193">
          <cell r="A5193">
            <v>5193</v>
          </cell>
        </row>
        <row r="5194">
          <cell r="A5194">
            <v>5194</v>
          </cell>
        </row>
        <row r="5195">
          <cell r="A5195">
            <v>5195</v>
          </cell>
        </row>
        <row r="5196">
          <cell r="A5196">
            <v>5196</v>
          </cell>
        </row>
        <row r="5197">
          <cell r="A5197">
            <v>5197</v>
          </cell>
        </row>
        <row r="5198">
          <cell r="A5198">
            <v>5198</v>
          </cell>
        </row>
        <row r="5199">
          <cell r="A5199">
            <v>5199</v>
          </cell>
        </row>
        <row r="5200">
          <cell r="A5200">
            <v>5200</v>
          </cell>
        </row>
        <row r="5201">
          <cell r="A5201">
            <v>5201</v>
          </cell>
        </row>
        <row r="5202">
          <cell r="A5202">
            <v>5202</v>
          </cell>
        </row>
        <row r="5203">
          <cell r="A5203">
            <v>5203</v>
          </cell>
        </row>
        <row r="5204">
          <cell r="A5204">
            <v>5204</v>
          </cell>
        </row>
        <row r="5205">
          <cell r="A5205">
            <v>5205</v>
          </cell>
        </row>
        <row r="5206">
          <cell r="A5206">
            <v>5206</v>
          </cell>
        </row>
        <row r="5207">
          <cell r="A5207">
            <v>5207</v>
          </cell>
        </row>
        <row r="5208">
          <cell r="A5208">
            <v>5208</v>
          </cell>
        </row>
        <row r="5209">
          <cell r="A5209">
            <v>5209</v>
          </cell>
        </row>
        <row r="5210">
          <cell r="A5210">
            <v>5210</v>
          </cell>
        </row>
        <row r="5211">
          <cell r="A5211">
            <v>5211</v>
          </cell>
        </row>
        <row r="5212">
          <cell r="A5212">
            <v>5212</v>
          </cell>
        </row>
        <row r="5213">
          <cell r="A5213">
            <v>5213</v>
          </cell>
        </row>
        <row r="5214">
          <cell r="A5214">
            <v>5214</v>
          </cell>
        </row>
        <row r="5215">
          <cell r="A5215">
            <v>5215</v>
          </cell>
        </row>
        <row r="5216">
          <cell r="A5216">
            <v>5216</v>
          </cell>
        </row>
        <row r="5217">
          <cell r="A5217">
            <v>5217</v>
          </cell>
        </row>
        <row r="5218">
          <cell r="A5218">
            <v>5218</v>
          </cell>
        </row>
        <row r="5219">
          <cell r="A5219">
            <v>5219</v>
          </cell>
        </row>
        <row r="5220">
          <cell r="A5220">
            <v>5220</v>
          </cell>
        </row>
        <row r="5221">
          <cell r="A5221">
            <v>5221</v>
          </cell>
        </row>
        <row r="5222">
          <cell r="A5222">
            <v>5222</v>
          </cell>
        </row>
        <row r="5223">
          <cell r="A5223">
            <v>5223</v>
          </cell>
        </row>
        <row r="5224">
          <cell r="A5224">
            <v>5224</v>
          </cell>
        </row>
        <row r="5225">
          <cell r="A5225">
            <v>5225</v>
          </cell>
        </row>
        <row r="5226">
          <cell r="A5226">
            <v>5226</v>
          </cell>
        </row>
        <row r="5227">
          <cell r="A5227">
            <v>5227</v>
          </cell>
        </row>
        <row r="5228">
          <cell r="A5228">
            <v>5228</v>
          </cell>
        </row>
        <row r="5229">
          <cell r="A5229">
            <v>5229</v>
          </cell>
        </row>
        <row r="5230">
          <cell r="A5230">
            <v>5230</v>
          </cell>
        </row>
        <row r="5231">
          <cell r="A5231">
            <v>5231</v>
          </cell>
        </row>
        <row r="5232">
          <cell r="A5232">
            <v>5232</v>
          </cell>
        </row>
        <row r="5233">
          <cell r="A5233">
            <v>5233</v>
          </cell>
        </row>
        <row r="5234">
          <cell r="A5234">
            <v>5234</v>
          </cell>
        </row>
        <row r="5235">
          <cell r="A5235">
            <v>5235</v>
          </cell>
        </row>
        <row r="5236">
          <cell r="A5236">
            <v>5236</v>
          </cell>
        </row>
        <row r="5237">
          <cell r="A5237">
            <v>5237</v>
          </cell>
        </row>
        <row r="5238">
          <cell r="A5238">
            <v>5238</v>
          </cell>
        </row>
        <row r="5239">
          <cell r="A5239">
            <v>5239</v>
          </cell>
        </row>
        <row r="5240">
          <cell r="A5240">
            <v>5240</v>
          </cell>
        </row>
        <row r="5241">
          <cell r="A5241">
            <v>5241</v>
          </cell>
        </row>
        <row r="5242">
          <cell r="A5242">
            <v>5242</v>
          </cell>
        </row>
        <row r="5243">
          <cell r="A5243">
            <v>5243</v>
          </cell>
        </row>
        <row r="5244">
          <cell r="A5244">
            <v>5244</v>
          </cell>
        </row>
        <row r="5245">
          <cell r="A5245">
            <v>5245</v>
          </cell>
        </row>
        <row r="5246">
          <cell r="A5246">
            <v>5246</v>
          </cell>
        </row>
        <row r="5247">
          <cell r="A5247">
            <v>5247</v>
          </cell>
        </row>
        <row r="5248">
          <cell r="A5248">
            <v>5248</v>
          </cell>
        </row>
        <row r="5249">
          <cell r="A5249">
            <v>5249</v>
          </cell>
        </row>
        <row r="5250">
          <cell r="A5250">
            <v>5250</v>
          </cell>
        </row>
        <row r="5251">
          <cell r="A5251">
            <v>5251</v>
          </cell>
        </row>
        <row r="5252">
          <cell r="A5252">
            <v>5252</v>
          </cell>
        </row>
        <row r="5253">
          <cell r="A5253">
            <v>5253</v>
          </cell>
        </row>
        <row r="5254">
          <cell r="A5254">
            <v>5254</v>
          </cell>
        </row>
        <row r="5255">
          <cell r="A5255">
            <v>5255</v>
          </cell>
        </row>
        <row r="5256">
          <cell r="A5256">
            <v>5256</v>
          </cell>
        </row>
        <row r="5257">
          <cell r="A5257">
            <v>5257</v>
          </cell>
        </row>
        <row r="5258">
          <cell r="A5258">
            <v>5258</v>
          </cell>
        </row>
        <row r="5259">
          <cell r="A5259">
            <v>5259</v>
          </cell>
        </row>
        <row r="5260">
          <cell r="A5260">
            <v>5260</v>
          </cell>
        </row>
        <row r="5261">
          <cell r="A5261">
            <v>5261</v>
          </cell>
        </row>
        <row r="5262">
          <cell r="A5262">
            <v>5262</v>
          </cell>
        </row>
        <row r="5263">
          <cell r="A5263">
            <v>5263</v>
          </cell>
        </row>
        <row r="5264">
          <cell r="A5264">
            <v>5264</v>
          </cell>
        </row>
        <row r="5265">
          <cell r="A5265">
            <v>5265</v>
          </cell>
        </row>
        <row r="5266">
          <cell r="A5266">
            <v>5266</v>
          </cell>
        </row>
        <row r="5267">
          <cell r="A5267">
            <v>5267</v>
          </cell>
        </row>
        <row r="5268">
          <cell r="A5268">
            <v>5268</v>
          </cell>
        </row>
        <row r="5269">
          <cell r="A5269">
            <v>5269</v>
          </cell>
        </row>
        <row r="5270">
          <cell r="A5270">
            <v>5270</v>
          </cell>
        </row>
        <row r="5271">
          <cell r="A5271">
            <v>5271</v>
          </cell>
        </row>
        <row r="5272">
          <cell r="A5272">
            <v>5272</v>
          </cell>
        </row>
        <row r="5273">
          <cell r="A5273">
            <v>5273</v>
          </cell>
        </row>
        <row r="5274">
          <cell r="A5274">
            <v>5274</v>
          </cell>
        </row>
        <row r="5275">
          <cell r="A5275">
            <v>5275</v>
          </cell>
        </row>
        <row r="5276">
          <cell r="A5276">
            <v>5276</v>
          </cell>
        </row>
        <row r="5277">
          <cell r="A5277">
            <v>5277</v>
          </cell>
        </row>
        <row r="5278">
          <cell r="A5278">
            <v>5278</v>
          </cell>
        </row>
        <row r="5279">
          <cell r="A5279">
            <v>5279</v>
          </cell>
        </row>
        <row r="5280">
          <cell r="A5280">
            <v>5280</v>
          </cell>
        </row>
        <row r="5281">
          <cell r="A5281">
            <v>5281</v>
          </cell>
        </row>
        <row r="5282">
          <cell r="A5282">
            <v>5282</v>
          </cell>
        </row>
        <row r="5283">
          <cell r="A5283">
            <v>5283</v>
          </cell>
        </row>
        <row r="5284">
          <cell r="A5284">
            <v>5284</v>
          </cell>
        </row>
        <row r="5285">
          <cell r="A5285">
            <v>5285</v>
          </cell>
        </row>
        <row r="5286">
          <cell r="A5286">
            <v>5286</v>
          </cell>
        </row>
        <row r="5287">
          <cell r="A5287">
            <v>5287</v>
          </cell>
        </row>
        <row r="5288">
          <cell r="A5288">
            <v>5288</v>
          </cell>
        </row>
        <row r="5289">
          <cell r="A5289">
            <v>5289</v>
          </cell>
        </row>
        <row r="5290">
          <cell r="A5290">
            <v>5290</v>
          </cell>
        </row>
        <row r="5291">
          <cell r="A5291">
            <v>5291</v>
          </cell>
        </row>
        <row r="5292">
          <cell r="A5292">
            <v>5292</v>
          </cell>
        </row>
        <row r="5293">
          <cell r="A5293">
            <v>5293</v>
          </cell>
        </row>
        <row r="5294">
          <cell r="A5294">
            <v>5294</v>
          </cell>
        </row>
        <row r="5295">
          <cell r="A5295">
            <v>5295</v>
          </cell>
        </row>
        <row r="5296">
          <cell r="A5296">
            <v>5296</v>
          </cell>
        </row>
        <row r="5297">
          <cell r="A5297">
            <v>5297</v>
          </cell>
        </row>
        <row r="5298">
          <cell r="A5298">
            <v>5298</v>
          </cell>
        </row>
        <row r="5299">
          <cell r="A5299">
            <v>5299</v>
          </cell>
        </row>
        <row r="5300">
          <cell r="A5300">
            <v>5300</v>
          </cell>
        </row>
        <row r="5301">
          <cell r="A5301">
            <v>5301</v>
          </cell>
        </row>
        <row r="5302">
          <cell r="A5302">
            <v>5302</v>
          </cell>
        </row>
        <row r="5303">
          <cell r="A5303">
            <v>5303</v>
          </cell>
        </row>
        <row r="5304">
          <cell r="A5304">
            <v>5304</v>
          </cell>
        </row>
        <row r="5305">
          <cell r="A5305">
            <v>5305</v>
          </cell>
        </row>
        <row r="5306">
          <cell r="A5306">
            <v>5306</v>
          </cell>
        </row>
        <row r="5307">
          <cell r="A5307">
            <v>5307</v>
          </cell>
        </row>
        <row r="5308">
          <cell r="A5308">
            <v>5308</v>
          </cell>
        </row>
        <row r="5309">
          <cell r="A5309">
            <v>5309</v>
          </cell>
        </row>
        <row r="5310">
          <cell r="A5310">
            <v>5310</v>
          </cell>
        </row>
        <row r="5311">
          <cell r="A5311">
            <v>5311</v>
          </cell>
        </row>
        <row r="5312">
          <cell r="A5312">
            <v>5312</v>
          </cell>
        </row>
        <row r="5313">
          <cell r="A5313">
            <v>5313</v>
          </cell>
        </row>
        <row r="5314">
          <cell r="A5314">
            <v>5314</v>
          </cell>
        </row>
        <row r="5315">
          <cell r="A5315">
            <v>5315</v>
          </cell>
        </row>
        <row r="5316">
          <cell r="A5316">
            <v>5316</v>
          </cell>
        </row>
        <row r="5317">
          <cell r="A5317">
            <v>5317</v>
          </cell>
        </row>
        <row r="5318">
          <cell r="A5318">
            <v>5318</v>
          </cell>
        </row>
        <row r="5319">
          <cell r="A5319">
            <v>5319</v>
          </cell>
        </row>
        <row r="5320">
          <cell r="A5320">
            <v>5320</v>
          </cell>
        </row>
        <row r="5321">
          <cell r="A5321">
            <v>5321</v>
          </cell>
        </row>
        <row r="5322">
          <cell r="A5322">
            <v>5322</v>
          </cell>
        </row>
        <row r="5323">
          <cell r="A5323">
            <v>5323</v>
          </cell>
        </row>
        <row r="5324">
          <cell r="A5324">
            <v>5324</v>
          </cell>
        </row>
        <row r="5325">
          <cell r="A5325">
            <v>5325</v>
          </cell>
        </row>
        <row r="5326">
          <cell r="A5326">
            <v>5326</v>
          </cell>
        </row>
        <row r="5327">
          <cell r="A5327">
            <v>5327</v>
          </cell>
        </row>
        <row r="5328">
          <cell r="A5328">
            <v>5328</v>
          </cell>
        </row>
        <row r="5329">
          <cell r="A5329">
            <v>5329</v>
          </cell>
        </row>
        <row r="5330">
          <cell r="A5330">
            <v>5330</v>
          </cell>
        </row>
        <row r="5331">
          <cell r="A5331">
            <v>5331</v>
          </cell>
        </row>
        <row r="5332">
          <cell r="A5332">
            <v>5332</v>
          </cell>
        </row>
        <row r="5333">
          <cell r="A5333">
            <v>5333</v>
          </cell>
        </row>
        <row r="5334">
          <cell r="A5334">
            <v>5334</v>
          </cell>
        </row>
        <row r="5335">
          <cell r="A5335">
            <v>5335</v>
          </cell>
        </row>
        <row r="5336">
          <cell r="A5336">
            <v>5336</v>
          </cell>
        </row>
        <row r="5337">
          <cell r="A5337">
            <v>5337</v>
          </cell>
        </row>
        <row r="5338">
          <cell r="A5338">
            <v>5338</v>
          </cell>
        </row>
        <row r="5339">
          <cell r="A5339">
            <v>5339</v>
          </cell>
        </row>
        <row r="5340">
          <cell r="A5340">
            <v>5340</v>
          </cell>
        </row>
        <row r="5341">
          <cell r="A5341">
            <v>5341</v>
          </cell>
        </row>
        <row r="5342">
          <cell r="A5342">
            <v>5342</v>
          </cell>
        </row>
        <row r="5343">
          <cell r="A5343">
            <v>5343</v>
          </cell>
        </row>
        <row r="5344">
          <cell r="A5344">
            <v>5344</v>
          </cell>
        </row>
        <row r="5345">
          <cell r="A5345">
            <v>5345</v>
          </cell>
        </row>
        <row r="5346">
          <cell r="A5346">
            <v>5346</v>
          </cell>
        </row>
        <row r="5347">
          <cell r="A5347">
            <v>5347</v>
          </cell>
        </row>
        <row r="5348">
          <cell r="A5348">
            <v>5348</v>
          </cell>
        </row>
        <row r="5349">
          <cell r="A5349">
            <v>5349</v>
          </cell>
        </row>
        <row r="5350">
          <cell r="A5350">
            <v>5350</v>
          </cell>
        </row>
        <row r="5351">
          <cell r="A5351">
            <v>5351</v>
          </cell>
        </row>
        <row r="5352">
          <cell r="A5352">
            <v>5352</v>
          </cell>
        </row>
        <row r="5353">
          <cell r="A5353">
            <v>5353</v>
          </cell>
        </row>
        <row r="5354">
          <cell r="A5354">
            <v>5354</v>
          </cell>
        </row>
        <row r="5355">
          <cell r="A5355">
            <v>5355</v>
          </cell>
        </row>
        <row r="5356">
          <cell r="A5356">
            <v>5356</v>
          </cell>
        </row>
        <row r="5357">
          <cell r="A5357">
            <v>5357</v>
          </cell>
        </row>
        <row r="5358">
          <cell r="A5358">
            <v>5358</v>
          </cell>
        </row>
        <row r="5359">
          <cell r="A5359">
            <v>5359</v>
          </cell>
        </row>
        <row r="5360">
          <cell r="A5360">
            <v>5360</v>
          </cell>
        </row>
        <row r="5361">
          <cell r="A5361">
            <v>5361</v>
          </cell>
        </row>
        <row r="5362">
          <cell r="A5362">
            <v>5362</v>
          </cell>
        </row>
        <row r="5363">
          <cell r="A5363">
            <v>5363</v>
          </cell>
        </row>
        <row r="5364">
          <cell r="A5364">
            <v>5364</v>
          </cell>
        </row>
        <row r="5365">
          <cell r="A5365">
            <v>5365</v>
          </cell>
        </row>
        <row r="5366">
          <cell r="A5366">
            <v>5366</v>
          </cell>
        </row>
        <row r="5367">
          <cell r="A5367">
            <v>5367</v>
          </cell>
        </row>
        <row r="5368">
          <cell r="A5368">
            <v>5368</v>
          </cell>
        </row>
        <row r="5369">
          <cell r="A5369">
            <v>5369</v>
          </cell>
        </row>
        <row r="5370">
          <cell r="A5370">
            <v>5370</v>
          </cell>
        </row>
        <row r="5371">
          <cell r="A5371">
            <v>5371</v>
          </cell>
        </row>
        <row r="5372">
          <cell r="A5372">
            <v>5372</v>
          </cell>
        </row>
        <row r="5373">
          <cell r="A5373">
            <v>5373</v>
          </cell>
        </row>
        <row r="5374">
          <cell r="A5374">
            <v>5374</v>
          </cell>
        </row>
        <row r="5375">
          <cell r="A5375">
            <v>5375</v>
          </cell>
        </row>
        <row r="5376">
          <cell r="A5376">
            <v>5376</v>
          </cell>
        </row>
        <row r="5377">
          <cell r="A5377">
            <v>5377</v>
          </cell>
        </row>
        <row r="5378">
          <cell r="A5378">
            <v>5378</v>
          </cell>
        </row>
        <row r="5379">
          <cell r="A5379">
            <v>5379</v>
          </cell>
        </row>
        <row r="5380">
          <cell r="A5380">
            <v>5380</v>
          </cell>
        </row>
        <row r="5381">
          <cell r="A5381">
            <v>5381</v>
          </cell>
        </row>
        <row r="5382">
          <cell r="A5382">
            <v>5382</v>
          </cell>
        </row>
        <row r="5383">
          <cell r="A5383">
            <v>5383</v>
          </cell>
        </row>
        <row r="5384">
          <cell r="A5384">
            <v>5384</v>
          </cell>
        </row>
        <row r="5385">
          <cell r="A5385">
            <v>5385</v>
          </cell>
        </row>
        <row r="5386">
          <cell r="A5386">
            <v>5386</v>
          </cell>
        </row>
        <row r="5387">
          <cell r="A5387">
            <v>5387</v>
          </cell>
        </row>
        <row r="5388">
          <cell r="A5388">
            <v>5388</v>
          </cell>
        </row>
        <row r="5389">
          <cell r="A5389">
            <v>5389</v>
          </cell>
        </row>
        <row r="5390">
          <cell r="A5390">
            <v>5390</v>
          </cell>
        </row>
        <row r="5391">
          <cell r="A5391">
            <v>5391</v>
          </cell>
        </row>
        <row r="5392">
          <cell r="A5392">
            <v>5392</v>
          </cell>
        </row>
        <row r="5393">
          <cell r="A5393">
            <v>5393</v>
          </cell>
        </row>
        <row r="5394">
          <cell r="A5394">
            <v>5394</v>
          </cell>
        </row>
        <row r="5395">
          <cell r="A5395">
            <v>5395</v>
          </cell>
        </row>
        <row r="5396">
          <cell r="A5396">
            <v>5396</v>
          </cell>
        </row>
        <row r="5397">
          <cell r="A5397">
            <v>5397</v>
          </cell>
        </row>
        <row r="5398">
          <cell r="A5398">
            <v>5398</v>
          </cell>
        </row>
        <row r="5399">
          <cell r="A5399">
            <v>5399</v>
          </cell>
        </row>
        <row r="5400">
          <cell r="A5400">
            <v>5400</v>
          </cell>
        </row>
        <row r="5401">
          <cell r="A5401">
            <v>5401</v>
          </cell>
        </row>
        <row r="5402">
          <cell r="A5402">
            <v>5402</v>
          </cell>
        </row>
        <row r="5403">
          <cell r="A5403">
            <v>5403</v>
          </cell>
        </row>
        <row r="5404">
          <cell r="A5404">
            <v>5404</v>
          </cell>
        </row>
        <row r="5405">
          <cell r="A5405">
            <v>5405</v>
          </cell>
        </row>
        <row r="5406">
          <cell r="A5406">
            <v>5406</v>
          </cell>
        </row>
        <row r="5407">
          <cell r="A5407">
            <v>5407</v>
          </cell>
        </row>
        <row r="5408">
          <cell r="A5408">
            <v>5408</v>
          </cell>
        </row>
        <row r="5409">
          <cell r="A5409">
            <v>5409</v>
          </cell>
        </row>
        <row r="5410">
          <cell r="A5410">
            <v>5410</v>
          </cell>
        </row>
        <row r="5411">
          <cell r="A5411">
            <v>5411</v>
          </cell>
        </row>
        <row r="5412">
          <cell r="A5412">
            <v>5412</v>
          </cell>
        </row>
        <row r="5413">
          <cell r="A5413">
            <v>5413</v>
          </cell>
        </row>
        <row r="5414">
          <cell r="A5414">
            <v>5414</v>
          </cell>
        </row>
        <row r="5415">
          <cell r="A5415">
            <v>5415</v>
          </cell>
        </row>
        <row r="5416">
          <cell r="A5416">
            <v>5416</v>
          </cell>
        </row>
        <row r="5417">
          <cell r="A5417">
            <v>5417</v>
          </cell>
        </row>
        <row r="5418">
          <cell r="A5418">
            <v>5418</v>
          </cell>
        </row>
        <row r="5419">
          <cell r="A5419">
            <v>5419</v>
          </cell>
        </row>
        <row r="5420">
          <cell r="A5420">
            <v>5420</v>
          </cell>
        </row>
        <row r="5421">
          <cell r="A5421">
            <v>5421</v>
          </cell>
        </row>
        <row r="5422">
          <cell r="A5422">
            <v>5422</v>
          </cell>
        </row>
        <row r="5423">
          <cell r="A5423">
            <v>5423</v>
          </cell>
        </row>
        <row r="5424">
          <cell r="A5424">
            <v>5424</v>
          </cell>
        </row>
        <row r="5425">
          <cell r="A5425">
            <v>5425</v>
          </cell>
        </row>
        <row r="5426">
          <cell r="A5426">
            <v>5426</v>
          </cell>
        </row>
        <row r="5427">
          <cell r="A5427">
            <v>5427</v>
          </cell>
        </row>
        <row r="5428">
          <cell r="A5428">
            <v>5428</v>
          </cell>
        </row>
        <row r="5429">
          <cell r="A5429">
            <v>5429</v>
          </cell>
        </row>
        <row r="5430">
          <cell r="A5430">
            <v>5430</v>
          </cell>
        </row>
        <row r="5431">
          <cell r="A5431">
            <v>5431</v>
          </cell>
        </row>
        <row r="5432">
          <cell r="A5432">
            <v>5432</v>
          </cell>
        </row>
        <row r="5433">
          <cell r="A5433">
            <v>5433</v>
          </cell>
        </row>
        <row r="5434">
          <cell r="A5434">
            <v>5434</v>
          </cell>
        </row>
        <row r="5435">
          <cell r="A5435">
            <v>5435</v>
          </cell>
        </row>
        <row r="5436">
          <cell r="A5436">
            <v>5436</v>
          </cell>
        </row>
        <row r="5437">
          <cell r="A5437">
            <v>5437</v>
          </cell>
        </row>
        <row r="5438">
          <cell r="A5438">
            <v>5438</v>
          </cell>
        </row>
        <row r="5439">
          <cell r="A5439">
            <v>5439</v>
          </cell>
        </row>
        <row r="5440">
          <cell r="A5440">
            <v>5440</v>
          </cell>
        </row>
        <row r="5441">
          <cell r="A5441">
            <v>5441</v>
          </cell>
        </row>
        <row r="5442">
          <cell r="A5442">
            <v>5442</v>
          </cell>
        </row>
        <row r="5443">
          <cell r="A5443">
            <v>5443</v>
          </cell>
        </row>
        <row r="5444">
          <cell r="A5444">
            <v>5444</v>
          </cell>
        </row>
        <row r="5445">
          <cell r="A5445">
            <v>5445</v>
          </cell>
        </row>
        <row r="5446">
          <cell r="A5446">
            <v>5446</v>
          </cell>
        </row>
        <row r="5447">
          <cell r="A5447">
            <v>5447</v>
          </cell>
        </row>
        <row r="5448">
          <cell r="A5448">
            <v>5448</v>
          </cell>
        </row>
        <row r="5449">
          <cell r="A5449">
            <v>5449</v>
          </cell>
        </row>
        <row r="5450">
          <cell r="A5450">
            <v>5450</v>
          </cell>
        </row>
        <row r="5451">
          <cell r="A5451">
            <v>5451</v>
          </cell>
        </row>
        <row r="5452">
          <cell r="A5452">
            <v>5452</v>
          </cell>
        </row>
        <row r="5453">
          <cell r="A5453">
            <v>5453</v>
          </cell>
        </row>
        <row r="5454">
          <cell r="A5454">
            <v>5454</v>
          </cell>
        </row>
        <row r="5455">
          <cell r="A5455">
            <v>5455</v>
          </cell>
        </row>
        <row r="5456">
          <cell r="A5456">
            <v>5456</v>
          </cell>
        </row>
        <row r="5457">
          <cell r="A5457">
            <v>5457</v>
          </cell>
        </row>
        <row r="5458">
          <cell r="A5458">
            <v>5458</v>
          </cell>
        </row>
        <row r="5459">
          <cell r="A5459">
            <v>5459</v>
          </cell>
        </row>
        <row r="5460">
          <cell r="A5460">
            <v>5460</v>
          </cell>
        </row>
        <row r="5461">
          <cell r="A5461">
            <v>5461</v>
          </cell>
        </row>
        <row r="5462">
          <cell r="A5462">
            <v>5462</v>
          </cell>
        </row>
        <row r="5463">
          <cell r="A5463">
            <v>5463</v>
          </cell>
        </row>
        <row r="5464">
          <cell r="A5464">
            <v>5464</v>
          </cell>
        </row>
        <row r="5465">
          <cell r="A5465">
            <v>5465</v>
          </cell>
        </row>
        <row r="5466">
          <cell r="A5466">
            <v>5466</v>
          </cell>
        </row>
        <row r="5467">
          <cell r="A5467">
            <v>5467</v>
          </cell>
        </row>
        <row r="5468">
          <cell r="A5468">
            <v>5468</v>
          </cell>
        </row>
        <row r="5469">
          <cell r="A5469">
            <v>5469</v>
          </cell>
        </row>
        <row r="5470">
          <cell r="A5470">
            <v>5470</v>
          </cell>
        </row>
        <row r="5471">
          <cell r="A5471">
            <v>5471</v>
          </cell>
        </row>
        <row r="5472">
          <cell r="A5472">
            <v>5472</v>
          </cell>
        </row>
        <row r="5473">
          <cell r="A5473">
            <v>5473</v>
          </cell>
        </row>
        <row r="5474">
          <cell r="A5474">
            <v>5474</v>
          </cell>
        </row>
        <row r="5475">
          <cell r="A5475">
            <v>5475</v>
          </cell>
        </row>
        <row r="5476">
          <cell r="A5476">
            <v>5476</v>
          </cell>
        </row>
        <row r="5477">
          <cell r="A5477">
            <v>5477</v>
          </cell>
        </row>
        <row r="5478">
          <cell r="A5478">
            <v>5478</v>
          </cell>
        </row>
        <row r="5479">
          <cell r="A5479">
            <v>5479</v>
          </cell>
        </row>
        <row r="5480">
          <cell r="A5480">
            <v>5480</v>
          </cell>
        </row>
        <row r="5481">
          <cell r="A5481">
            <v>5481</v>
          </cell>
        </row>
        <row r="5482">
          <cell r="A5482">
            <v>5482</v>
          </cell>
        </row>
        <row r="5483">
          <cell r="A5483">
            <v>5483</v>
          </cell>
        </row>
        <row r="5484">
          <cell r="A5484">
            <v>5484</v>
          </cell>
        </row>
        <row r="5485">
          <cell r="A5485">
            <v>5485</v>
          </cell>
        </row>
        <row r="5486">
          <cell r="A5486">
            <v>5486</v>
          </cell>
        </row>
        <row r="5487">
          <cell r="A5487">
            <v>5487</v>
          </cell>
        </row>
        <row r="5488">
          <cell r="A5488">
            <v>5488</v>
          </cell>
        </row>
        <row r="5489">
          <cell r="A5489">
            <v>5489</v>
          </cell>
        </row>
        <row r="5490">
          <cell r="A5490">
            <v>5490</v>
          </cell>
        </row>
        <row r="5491">
          <cell r="A5491">
            <v>5491</v>
          </cell>
        </row>
        <row r="5492">
          <cell r="A5492">
            <v>5492</v>
          </cell>
        </row>
        <row r="5493">
          <cell r="A5493">
            <v>5493</v>
          </cell>
        </row>
        <row r="5494">
          <cell r="A5494">
            <v>5494</v>
          </cell>
        </row>
        <row r="5495">
          <cell r="A5495">
            <v>5495</v>
          </cell>
        </row>
        <row r="5496">
          <cell r="A5496">
            <v>5496</v>
          </cell>
        </row>
        <row r="5497">
          <cell r="A5497">
            <v>5497</v>
          </cell>
        </row>
        <row r="5498">
          <cell r="A5498">
            <v>5498</v>
          </cell>
        </row>
        <row r="5499">
          <cell r="A5499">
            <v>5499</v>
          </cell>
        </row>
        <row r="5500">
          <cell r="A5500">
            <v>5500</v>
          </cell>
        </row>
        <row r="5501">
          <cell r="A5501">
            <v>5501</v>
          </cell>
        </row>
        <row r="5502">
          <cell r="A5502">
            <v>5502</v>
          </cell>
        </row>
        <row r="5503">
          <cell r="A5503">
            <v>5503</v>
          </cell>
        </row>
        <row r="5504">
          <cell r="A5504">
            <v>5504</v>
          </cell>
        </row>
        <row r="5505">
          <cell r="A5505">
            <v>5505</v>
          </cell>
        </row>
        <row r="5506">
          <cell r="A5506">
            <v>5506</v>
          </cell>
        </row>
        <row r="5507">
          <cell r="A5507">
            <v>5507</v>
          </cell>
        </row>
        <row r="5508">
          <cell r="A5508">
            <v>5508</v>
          </cell>
        </row>
        <row r="5509">
          <cell r="A5509">
            <v>5509</v>
          </cell>
        </row>
        <row r="5510">
          <cell r="A5510">
            <v>5510</v>
          </cell>
        </row>
        <row r="5511">
          <cell r="A5511">
            <v>5511</v>
          </cell>
        </row>
        <row r="5512">
          <cell r="A5512">
            <v>5512</v>
          </cell>
        </row>
        <row r="5513">
          <cell r="A5513">
            <v>5513</v>
          </cell>
        </row>
        <row r="5514">
          <cell r="A5514">
            <v>5514</v>
          </cell>
        </row>
        <row r="5515">
          <cell r="A5515">
            <v>5515</v>
          </cell>
        </row>
        <row r="5516">
          <cell r="A5516">
            <v>5516</v>
          </cell>
        </row>
        <row r="5517">
          <cell r="A5517">
            <v>5517</v>
          </cell>
        </row>
        <row r="5518">
          <cell r="A5518">
            <v>5518</v>
          </cell>
        </row>
        <row r="5519">
          <cell r="A5519">
            <v>5519</v>
          </cell>
        </row>
        <row r="5520">
          <cell r="A5520">
            <v>5520</v>
          </cell>
        </row>
        <row r="5521">
          <cell r="A5521">
            <v>5521</v>
          </cell>
        </row>
        <row r="5522">
          <cell r="A5522">
            <v>5522</v>
          </cell>
        </row>
        <row r="5523">
          <cell r="A5523">
            <v>5523</v>
          </cell>
        </row>
        <row r="5524">
          <cell r="A5524">
            <v>5524</v>
          </cell>
        </row>
        <row r="5525">
          <cell r="A5525">
            <v>5525</v>
          </cell>
        </row>
        <row r="5526">
          <cell r="A5526">
            <v>5526</v>
          </cell>
        </row>
        <row r="5527">
          <cell r="A5527">
            <v>5527</v>
          </cell>
        </row>
        <row r="5528">
          <cell r="A5528">
            <v>5528</v>
          </cell>
        </row>
        <row r="5529">
          <cell r="A5529">
            <v>5529</v>
          </cell>
        </row>
        <row r="5530">
          <cell r="A5530">
            <v>5530</v>
          </cell>
        </row>
        <row r="5531">
          <cell r="A5531">
            <v>5531</v>
          </cell>
        </row>
        <row r="5532">
          <cell r="A5532">
            <v>5532</v>
          </cell>
        </row>
        <row r="5533">
          <cell r="A5533">
            <v>5533</v>
          </cell>
        </row>
        <row r="5534">
          <cell r="A5534">
            <v>5534</v>
          </cell>
        </row>
        <row r="5535">
          <cell r="A5535">
            <v>5535</v>
          </cell>
        </row>
        <row r="5536">
          <cell r="A5536">
            <v>5536</v>
          </cell>
        </row>
        <row r="5537">
          <cell r="A5537">
            <v>5537</v>
          </cell>
        </row>
        <row r="5538">
          <cell r="A5538">
            <v>5538</v>
          </cell>
        </row>
        <row r="5539">
          <cell r="A5539">
            <v>5539</v>
          </cell>
        </row>
        <row r="5540">
          <cell r="A5540">
            <v>5540</v>
          </cell>
        </row>
        <row r="5541">
          <cell r="A5541">
            <v>5541</v>
          </cell>
        </row>
        <row r="5542">
          <cell r="A5542">
            <v>5542</v>
          </cell>
        </row>
        <row r="5543">
          <cell r="A5543">
            <v>5543</v>
          </cell>
        </row>
        <row r="5544">
          <cell r="A5544">
            <v>5544</v>
          </cell>
        </row>
        <row r="5545">
          <cell r="A5545">
            <v>5545</v>
          </cell>
        </row>
        <row r="5546">
          <cell r="A5546">
            <v>5546</v>
          </cell>
        </row>
        <row r="5547">
          <cell r="A5547">
            <v>5547</v>
          </cell>
        </row>
        <row r="5548">
          <cell r="A5548">
            <v>5548</v>
          </cell>
        </row>
        <row r="5549">
          <cell r="A5549">
            <v>5549</v>
          </cell>
        </row>
        <row r="5550">
          <cell r="A5550">
            <v>5550</v>
          </cell>
        </row>
        <row r="5551">
          <cell r="A5551">
            <v>5551</v>
          </cell>
        </row>
        <row r="5552">
          <cell r="A5552">
            <v>5552</v>
          </cell>
        </row>
        <row r="5553">
          <cell r="A5553">
            <v>5553</v>
          </cell>
        </row>
        <row r="5554">
          <cell r="A5554">
            <v>5554</v>
          </cell>
        </row>
        <row r="5555">
          <cell r="A5555">
            <v>5555</v>
          </cell>
        </row>
        <row r="5556">
          <cell r="A5556">
            <v>5556</v>
          </cell>
        </row>
        <row r="5557">
          <cell r="A5557">
            <v>5557</v>
          </cell>
        </row>
        <row r="5558">
          <cell r="A5558">
            <v>5558</v>
          </cell>
        </row>
        <row r="5559">
          <cell r="A5559">
            <v>5559</v>
          </cell>
        </row>
        <row r="5560">
          <cell r="A5560">
            <v>5560</v>
          </cell>
        </row>
        <row r="5561">
          <cell r="A5561">
            <v>5561</v>
          </cell>
        </row>
        <row r="5562">
          <cell r="A5562">
            <v>5562</v>
          </cell>
        </row>
        <row r="5563">
          <cell r="A5563">
            <v>5563</v>
          </cell>
        </row>
        <row r="5564">
          <cell r="A5564">
            <v>5564</v>
          </cell>
        </row>
        <row r="5565">
          <cell r="A5565">
            <v>5565</v>
          </cell>
        </row>
        <row r="5566">
          <cell r="A5566">
            <v>5566</v>
          </cell>
        </row>
        <row r="5567">
          <cell r="A5567">
            <v>5567</v>
          </cell>
        </row>
        <row r="5568">
          <cell r="A5568">
            <v>5568</v>
          </cell>
        </row>
        <row r="5569">
          <cell r="A5569">
            <v>5569</v>
          </cell>
        </row>
        <row r="5570">
          <cell r="A5570">
            <v>5570</v>
          </cell>
        </row>
        <row r="5571">
          <cell r="A5571">
            <v>5571</v>
          </cell>
        </row>
        <row r="5572">
          <cell r="A5572">
            <v>5572</v>
          </cell>
        </row>
        <row r="5573">
          <cell r="A5573">
            <v>5573</v>
          </cell>
        </row>
        <row r="5574">
          <cell r="A5574">
            <v>5574</v>
          </cell>
        </row>
        <row r="5575">
          <cell r="A5575">
            <v>5575</v>
          </cell>
        </row>
        <row r="5576">
          <cell r="A5576">
            <v>5576</v>
          </cell>
        </row>
        <row r="5577">
          <cell r="A5577">
            <v>5577</v>
          </cell>
        </row>
        <row r="5578">
          <cell r="A5578">
            <v>5578</v>
          </cell>
        </row>
        <row r="5579">
          <cell r="A5579">
            <v>5579</v>
          </cell>
        </row>
        <row r="5580">
          <cell r="A5580">
            <v>5580</v>
          </cell>
        </row>
        <row r="5581">
          <cell r="A5581">
            <v>5581</v>
          </cell>
        </row>
        <row r="5582">
          <cell r="A5582">
            <v>5582</v>
          </cell>
        </row>
        <row r="5583">
          <cell r="A5583">
            <v>5583</v>
          </cell>
        </row>
        <row r="5584">
          <cell r="A5584">
            <v>5584</v>
          </cell>
        </row>
        <row r="5585">
          <cell r="A5585">
            <v>5585</v>
          </cell>
        </row>
        <row r="5586">
          <cell r="A5586">
            <v>5586</v>
          </cell>
        </row>
        <row r="5587">
          <cell r="A5587">
            <v>5587</v>
          </cell>
        </row>
        <row r="5588">
          <cell r="A5588">
            <v>5588</v>
          </cell>
        </row>
        <row r="5589">
          <cell r="A5589">
            <v>5589</v>
          </cell>
        </row>
        <row r="5590">
          <cell r="A5590">
            <v>5590</v>
          </cell>
        </row>
        <row r="5591">
          <cell r="A5591">
            <v>5591</v>
          </cell>
        </row>
        <row r="5592">
          <cell r="A5592">
            <v>5592</v>
          </cell>
        </row>
        <row r="5593">
          <cell r="A5593">
            <v>5593</v>
          </cell>
        </row>
        <row r="5594">
          <cell r="A5594">
            <v>5594</v>
          </cell>
        </row>
        <row r="5595">
          <cell r="A5595">
            <v>5595</v>
          </cell>
        </row>
        <row r="5596">
          <cell r="A5596">
            <v>5596</v>
          </cell>
        </row>
        <row r="5597">
          <cell r="A5597">
            <v>5597</v>
          </cell>
        </row>
        <row r="5598">
          <cell r="A5598">
            <v>5598</v>
          </cell>
        </row>
        <row r="5599">
          <cell r="A5599">
            <v>5599</v>
          </cell>
        </row>
        <row r="5600">
          <cell r="A5600">
            <v>5600</v>
          </cell>
        </row>
        <row r="5601">
          <cell r="A5601">
            <v>5601</v>
          </cell>
        </row>
        <row r="5602">
          <cell r="A5602">
            <v>5602</v>
          </cell>
        </row>
        <row r="5603">
          <cell r="A5603">
            <v>5603</v>
          </cell>
        </row>
        <row r="5604">
          <cell r="A5604">
            <v>5604</v>
          </cell>
        </row>
        <row r="5605">
          <cell r="A5605">
            <v>5605</v>
          </cell>
        </row>
        <row r="5606">
          <cell r="A5606">
            <v>5606</v>
          </cell>
        </row>
        <row r="5607">
          <cell r="A5607">
            <v>5607</v>
          </cell>
        </row>
        <row r="5608">
          <cell r="A5608">
            <v>5608</v>
          </cell>
        </row>
        <row r="5609">
          <cell r="A5609">
            <v>5609</v>
          </cell>
        </row>
        <row r="5610">
          <cell r="A5610">
            <v>5610</v>
          </cell>
        </row>
        <row r="5611">
          <cell r="A5611">
            <v>5611</v>
          </cell>
        </row>
        <row r="5612">
          <cell r="A5612">
            <v>5612</v>
          </cell>
        </row>
        <row r="5613">
          <cell r="A5613">
            <v>5613</v>
          </cell>
        </row>
        <row r="5614">
          <cell r="A5614">
            <v>5614</v>
          </cell>
        </row>
        <row r="5615">
          <cell r="A5615">
            <v>5615</v>
          </cell>
        </row>
        <row r="5616">
          <cell r="A5616">
            <v>5616</v>
          </cell>
        </row>
        <row r="5617">
          <cell r="A5617">
            <v>5617</v>
          </cell>
        </row>
        <row r="5618">
          <cell r="A5618">
            <v>5618</v>
          </cell>
        </row>
        <row r="5619">
          <cell r="A5619">
            <v>5619</v>
          </cell>
        </row>
        <row r="5620">
          <cell r="A5620">
            <v>5620</v>
          </cell>
        </row>
        <row r="5621">
          <cell r="A5621">
            <v>5621</v>
          </cell>
        </row>
        <row r="5622">
          <cell r="A5622">
            <v>5622</v>
          </cell>
        </row>
        <row r="5623">
          <cell r="A5623">
            <v>5623</v>
          </cell>
        </row>
        <row r="5624">
          <cell r="A5624">
            <v>5624</v>
          </cell>
        </row>
        <row r="5625">
          <cell r="A5625">
            <v>5625</v>
          </cell>
        </row>
        <row r="5626">
          <cell r="A5626">
            <v>5626</v>
          </cell>
        </row>
        <row r="5627">
          <cell r="A5627">
            <v>5627</v>
          </cell>
        </row>
        <row r="5628">
          <cell r="A5628">
            <v>5628</v>
          </cell>
        </row>
        <row r="5629">
          <cell r="A5629">
            <v>5629</v>
          </cell>
        </row>
        <row r="5630">
          <cell r="A5630">
            <v>5630</v>
          </cell>
        </row>
        <row r="5631">
          <cell r="A5631">
            <v>5631</v>
          </cell>
        </row>
        <row r="5632">
          <cell r="A5632">
            <v>5632</v>
          </cell>
        </row>
        <row r="5633">
          <cell r="A5633">
            <v>5633</v>
          </cell>
        </row>
        <row r="5634">
          <cell r="A5634">
            <v>5634</v>
          </cell>
        </row>
        <row r="5635">
          <cell r="A5635">
            <v>5635</v>
          </cell>
        </row>
        <row r="5636">
          <cell r="A5636">
            <v>5636</v>
          </cell>
        </row>
        <row r="5637">
          <cell r="A5637">
            <v>5637</v>
          </cell>
        </row>
        <row r="5638">
          <cell r="A5638">
            <v>5638</v>
          </cell>
        </row>
        <row r="5639">
          <cell r="A5639">
            <v>5639</v>
          </cell>
        </row>
        <row r="5640">
          <cell r="A5640">
            <v>5640</v>
          </cell>
        </row>
        <row r="5641">
          <cell r="A5641">
            <v>5641</v>
          </cell>
        </row>
        <row r="5642">
          <cell r="A5642">
            <v>5642</v>
          </cell>
        </row>
        <row r="5643">
          <cell r="A5643">
            <v>5643</v>
          </cell>
        </row>
        <row r="5644">
          <cell r="A5644">
            <v>5644</v>
          </cell>
        </row>
        <row r="5645">
          <cell r="A5645">
            <v>5645</v>
          </cell>
        </row>
        <row r="5646">
          <cell r="A5646">
            <v>5646</v>
          </cell>
        </row>
        <row r="5647">
          <cell r="A5647">
            <v>5647</v>
          </cell>
        </row>
        <row r="5648">
          <cell r="A5648">
            <v>5648</v>
          </cell>
        </row>
        <row r="5649">
          <cell r="A5649">
            <v>5649</v>
          </cell>
        </row>
        <row r="5650">
          <cell r="A5650">
            <v>5650</v>
          </cell>
        </row>
        <row r="5651">
          <cell r="A5651">
            <v>5651</v>
          </cell>
        </row>
        <row r="5652">
          <cell r="A5652">
            <v>5652</v>
          </cell>
        </row>
        <row r="5653">
          <cell r="A5653">
            <v>5653</v>
          </cell>
        </row>
        <row r="5654">
          <cell r="A5654">
            <v>5654</v>
          </cell>
        </row>
        <row r="5655">
          <cell r="A5655">
            <v>5655</v>
          </cell>
        </row>
        <row r="5656">
          <cell r="A5656">
            <v>5656</v>
          </cell>
        </row>
        <row r="5657">
          <cell r="A5657">
            <v>5657</v>
          </cell>
        </row>
        <row r="5658">
          <cell r="A5658">
            <v>5658</v>
          </cell>
        </row>
        <row r="5659">
          <cell r="A5659">
            <v>5659</v>
          </cell>
        </row>
        <row r="5660">
          <cell r="A5660">
            <v>5660</v>
          </cell>
        </row>
        <row r="5661">
          <cell r="A5661">
            <v>5661</v>
          </cell>
        </row>
        <row r="5662">
          <cell r="A5662">
            <v>5662</v>
          </cell>
        </row>
        <row r="5663">
          <cell r="A5663">
            <v>5663</v>
          </cell>
        </row>
        <row r="5664">
          <cell r="A5664">
            <v>5664</v>
          </cell>
        </row>
        <row r="5665">
          <cell r="A5665">
            <v>5665</v>
          </cell>
        </row>
        <row r="5666">
          <cell r="A5666">
            <v>5666</v>
          </cell>
        </row>
        <row r="5667">
          <cell r="A5667">
            <v>5667</v>
          </cell>
        </row>
        <row r="5668">
          <cell r="A5668">
            <v>5668</v>
          </cell>
        </row>
        <row r="5669">
          <cell r="A5669">
            <v>5669</v>
          </cell>
        </row>
        <row r="5670">
          <cell r="A5670">
            <v>5670</v>
          </cell>
        </row>
        <row r="5671">
          <cell r="A5671">
            <v>5671</v>
          </cell>
        </row>
        <row r="5672">
          <cell r="A5672">
            <v>5672</v>
          </cell>
        </row>
        <row r="5673">
          <cell r="A5673">
            <v>5673</v>
          </cell>
        </row>
        <row r="5674">
          <cell r="A5674">
            <v>5674</v>
          </cell>
        </row>
        <row r="5675">
          <cell r="A5675">
            <v>5675</v>
          </cell>
        </row>
        <row r="5676">
          <cell r="A5676">
            <v>5676</v>
          </cell>
        </row>
        <row r="5677">
          <cell r="A5677">
            <v>5677</v>
          </cell>
        </row>
        <row r="5678">
          <cell r="A5678">
            <v>5678</v>
          </cell>
        </row>
        <row r="5679">
          <cell r="A5679">
            <v>5679</v>
          </cell>
        </row>
        <row r="5680">
          <cell r="A5680">
            <v>5680</v>
          </cell>
        </row>
        <row r="5681">
          <cell r="A5681">
            <v>5681</v>
          </cell>
        </row>
        <row r="5682">
          <cell r="A5682">
            <v>5682</v>
          </cell>
        </row>
        <row r="5683">
          <cell r="A5683">
            <v>5683</v>
          </cell>
        </row>
        <row r="5684">
          <cell r="A5684">
            <v>5684</v>
          </cell>
        </row>
        <row r="5685">
          <cell r="A5685">
            <v>5685</v>
          </cell>
        </row>
        <row r="5686">
          <cell r="A5686">
            <v>5686</v>
          </cell>
        </row>
        <row r="5687">
          <cell r="A5687">
            <v>5687</v>
          </cell>
        </row>
        <row r="5688">
          <cell r="A5688">
            <v>5688</v>
          </cell>
        </row>
        <row r="5689">
          <cell r="A5689">
            <v>5689</v>
          </cell>
        </row>
        <row r="5690">
          <cell r="A5690">
            <v>5690</v>
          </cell>
        </row>
        <row r="5691">
          <cell r="A5691">
            <v>5691</v>
          </cell>
        </row>
        <row r="5692">
          <cell r="A5692">
            <v>5692</v>
          </cell>
        </row>
        <row r="5693">
          <cell r="A5693">
            <v>5693</v>
          </cell>
        </row>
        <row r="5694">
          <cell r="A5694">
            <v>5694</v>
          </cell>
        </row>
        <row r="5695">
          <cell r="A5695">
            <v>5695</v>
          </cell>
        </row>
        <row r="5696">
          <cell r="A5696">
            <v>5696</v>
          </cell>
        </row>
        <row r="5697">
          <cell r="A5697">
            <v>5697</v>
          </cell>
        </row>
        <row r="5698">
          <cell r="A5698">
            <v>5698</v>
          </cell>
        </row>
        <row r="5699">
          <cell r="A5699">
            <v>5699</v>
          </cell>
        </row>
        <row r="5700">
          <cell r="A5700">
            <v>5700</v>
          </cell>
        </row>
        <row r="5701">
          <cell r="A5701">
            <v>5701</v>
          </cell>
        </row>
        <row r="5702">
          <cell r="A5702">
            <v>5702</v>
          </cell>
        </row>
        <row r="5703">
          <cell r="A5703">
            <v>5703</v>
          </cell>
        </row>
        <row r="5704">
          <cell r="A5704">
            <v>5704</v>
          </cell>
        </row>
        <row r="5705">
          <cell r="A5705">
            <v>5705</v>
          </cell>
        </row>
        <row r="5706">
          <cell r="A5706">
            <v>5706</v>
          </cell>
        </row>
        <row r="5707">
          <cell r="A5707">
            <v>5707</v>
          </cell>
        </row>
        <row r="5708">
          <cell r="A5708">
            <v>5708</v>
          </cell>
        </row>
        <row r="5709">
          <cell r="A5709">
            <v>5709</v>
          </cell>
        </row>
        <row r="5710">
          <cell r="A5710">
            <v>5710</v>
          </cell>
        </row>
        <row r="5711">
          <cell r="A5711">
            <v>5711</v>
          </cell>
        </row>
        <row r="5712">
          <cell r="A5712">
            <v>5712</v>
          </cell>
        </row>
        <row r="5713">
          <cell r="A5713">
            <v>5713</v>
          </cell>
        </row>
        <row r="5714">
          <cell r="A5714">
            <v>5714</v>
          </cell>
        </row>
        <row r="5715">
          <cell r="A5715">
            <v>5715</v>
          </cell>
        </row>
        <row r="5716">
          <cell r="A5716">
            <v>5716</v>
          </cell>
        </row>
        <row r="5717">
          <cell r="A5717">
            <v>5717</v>
          </cell>
        </row>
        <row r="5718">
          <cell r="A5718">
            <v>5718</v>
          </cell>
        </row>
        <row r="5719">
          <cell r="A5719">
            <v>5719</v>
          </cell>
        </row>
        <row r="5720">
          <cell r="A5720">
            <v>5720</v>
          </cell>
        </row>
        <row r="5721">
          <cell r="A5721">
            <v>5721</v>
          </cell>
        </row>
        <row r="5722">
          <cell r="A5722">
            <v>5722</v>
          </cell>
        </row>
        <row r="5723">
          <cell r="A5723">
            <v>5723</v>
          </cell>
        </row>
        <row r="5724">
          <cell r="A5724">
            <v>5724</v>
          </cell>
        </row>
        <row r="5725">
          <cell r="A5725">
            <v>5725</v>
          </cell>
        </row>
        <row r="5726">
          <cell r="A5726">
            <v>5726</v>
          </cell>
        </row>
        <row r="5727">
          <cell r="A5727">
            <v>5727</v>
          </cell>
        </row>
        <row r="5728">
          <cell r="A5728">
            <v>5728</v>
          </cell>
        </row>
        <row r="5729">
          <cell r="A5729">
            <v>5729</v>
          </cell>
        </row>
        <row r="5730">
          <cell r="A5730">
            <v>5730</v>
          </cell>
        </row>
        <row r="5731">
          <cell r="A5731">
            <v>5731</v>
          </cell>
        </row>
        <row r="5732">
          <cell r="A5732">
            <v>5732</v>
          </cell>
        </row>
        <row r="5733">
          <cell r="A5733">
            <v>5733</v>
          </cell>
        </row>
        <row r="5734">
          <cell r="A5734">
            <v>5734</v>
          </cell>
        </row>
        <row r="5735">
          <cell r="A5735">
            <v>5735</v>
          </cell>
        </row>
        <row r="5736">
          <cell r="A5736">
            <v>5736</v>
          </cell>
        </row>
        <row r="5737">
          <cell r="A5737">
            <v>5737</v>
          </cell>
        </row>
        <row r="5738">
          <cell r="A5738">
            <v>5738</v>
          </cell>
        </row>
        <row r="5739">
          <cell r="A5739">
            <v>5739</v>
          </cell>
        </row>
        <row r="5740">
          <cell r="A5740">
            <v>5740</v>
          </cell>
        </row>
        <row r="5741">
          <cell r="A5741">
            <v>5741</v>
          </cell>
        </row>
        <row r="5742">
          <cell r="A5742">
            <v>5742</v>
          </cell>
        </row>
        <row r="5743">
          <cell r="A5743">
            <v>5743</v>
          </cell>
        </row>
        <row r="5744">
          <cell r="A5744">
            <v>5744</v>
          </cell>
        </row>
        <row r="5745">
          <cell r="A5745">
            <v>5745</v>
          </cell>
        </row>
        <row r="5746">
          <cell r="A5746">
            <v>5746</v>
          </cell>
        </row>
        <row r="5747">
          <cell r="A5747">
            <v>5747</v>
          </cell>
        </row>
        <row r="5748">
          <cell r="A5748">
            <v>5748</v>
          </cell>
        </row>
        <row r="5749">
          <cell r="A5749">
            <v>5749</v>
          </cell>
        </row>
        <row r="5750">
          <cell r="A5750">
            <v>5750</v>
          </cell>
        </row>
        <row r="5751">
          <cell r="A5751">
            <v>5751</v>
          </cell>
        </row>
        <row r="5752">
          <cell r="A5752">
            <v>5752</v>
          </cell>
        </row>
        <row r="5753">
          <cell r="A5753">
            <v>5753</v>
          </cell>
        </row>
        <row r="5754">
          <cell r="A5754">
            <v>5754</v>
          </cell>
        </row>
        <row r="5755">
          <cell r="A5755">
            <v>5755</v>
          </cell>
        </row>
        <row r="5756">
          <cell r="A5756">
            <v>5756</v>
          </cell>
        </row>
        <row r="5757">
          <cell r="A5757">
            <v>5757</v>
          </cell>
        </row>
        <row r="5758">
          <cell r="A5758">
            <v>5758</v>
          </cell>
        </row>
        <row r="5759">
          <cell r="A5759">
            <v>5759</v>
          </cell>
        </row>
        <row r="5760">
          <cell r="A5760">
            <v>5760</v>
          </cell>
        </row>
        <row r="5761">
          <cell r="A5761">
            <v>5761</v>
          </cell>
        </row>
        <row r="5762">
          <cell r="A5762">
            <v>5762</v>
          </cell>
        </row>
        <row r="5763">
          <cell r="A5763">
            <v>5763</v>
          </cell>
        </row>
        <row r="5764">
          <cell r="A5764">
            <v>5764</v>
          </cell>
        </row>
        <row r="5765">
          <cell r="A5765">
            <v>5765</v>
          </cell>
        </row>
        <row r="5766">
          <cell r="A5766">
            <v>5766</v>
          </cell>
        </row>
        <row r="5767">
          <cell r="A5767">
            <v>5767</v>
          </cell>
        </row>
        <row r="5768">
          <cell r="A5768">
            <v>5768</v>
          </cell>
        </row>
        <row r="5769">
          <cell r="A5769">
            <v>5769</v>
          </cell>
        </row>
        <row r="5770">
          <cell r="A5770">
            <v>5770</v>
          </cell>
        </row>
        <row r="5771">
          <cell r="A5771">
            <v>5771</v>
          </cell>
        </row>
        <row r="5772">
          <cell r="A5772">
            <v>5772</v>
          </cell>
        </row>
        <row r="5773">
          <cell r="A5773">
            <v>5773</v>
          </cell>
        </row>
        <row r="5774">
          <cell r="A5774">
            <v>5774</v>
          </cell>
        </row>
        <row r="5775">
          <cell r="A5775">
            <v>5775</v>
          </cell>
        </row>
        <row r="5776">
          <cell r="A5776">
            <v>5776</v>
          </cell>
        </row>
        <row r="5777">
          <cell r="A5777">
            <v>5777</v>
          </cell>
        </row>
        <row r="5778">
          <cell r="A5778">
            <v>5778</v>
          </cell>
        </row>
        <row r="5779">
          <cell r="A5779">
            <v>5779</v>
          </cell>
        </row>
        <row r="5780">
          <cell r="A5780">
            <v>5780</v>
          </cell>
        </row>
        <row r="5781">
          <cell r="A5781">
            <v>5781</v>
          </cell>
        </row>
        <row r="5782">
          <cell r="A5782">
            <v>5782</v>
          </cell>
        </row>
        <row r="5783">
          <cell r="A5783">
            <v>5783</v>
          </cell>
        </row>
        <row r="5784">
          <cell r="A5784">
            <v>5784</v>
          </cell>
        </row>
        <row r="5785">
          <cell r="A5785">
            <v>5785</v>
          </cell>
        </row>
        <row r="5786">
          <cell r="A5786">
            <v>5786</v>
          </cell>
        </row>
        <row r="5787">
          <cell r="A5787">
            <v>5787</v>
          </cell>
        </row>
        <row r="5788">
          <cell r="A5788">
            <v>5788</v>
          </cell>
        </row>
        <row r="5789">
          <cell r="A5789">
            <v>5789</v>
          </cell>
        </row>
        <row r="5790">
          <cell r="A5790">
            <v>5790</v>
          </cell>
        </row>
        <row r="5791">
          <cell r="A5791">
            <v>5791</v>
          </cell>
        </row>
        <row r="5792">
          <cell r="A5792">
            <v>5792</v>
          </cell>
        </row>
        <row r="5793">
          <cell r="A5793">
            <v>5793</v>
          </cell>
        </row>
        <row r="5794">
          <cell r="A5794">
            <v>5794</v>
          </cell>
        </row>
        <row r="5795">
          <cell r="A5795">
            <v>5795</v>
          </cell>
        </row>
        <row r="5796">
          <cell r="A5796">
            <v>5796</v>
          </cell>
        </row>
        <row r="5797">
          <cell r="A5797">
            <v>5797</v>
          </cell>
        </row>
        <row r="5798">
          <cell r="A5798">
            <v>5798</v>
          </cell>
        </row>
        <row r="5799">
          <cell r="A5799">
            <v>5799</v>
          </cell>
        </row>
        <row r="5800">
          <cell r="A5800">
            <v>5800</v>
          </cell>
        </row>
        <row r="5801">
          <cell r="A5801">
            <v>5801</v>
          </cell>
        </row>
        <row r="5802">
          <cell r="A5802">
            <v>5802</v>
          </cell>
        </row>
        <row r="5803">
          <cell r="A5803">
            <v>5803</v>
          </cell>
        </row>
        <row r="5804">
          <cell r="A5804">
            <v>5804</v>
          </cell>
        </row>
        <row r="5805">
          <cell r="A5805">
            <v>5805</v>
          </cell>
        </row>
        <row r="5806">
          <cell r="A5806">
            <v>5806</v>
          </cell>
        </row>
        <row r="5807">
          <cell r="A5807">
            <v>5807</v>
          </cell>
        </row>
        <row r="5808">
          <cell r="A5808">
            <v>5808</v>
          </cell>
        </row>
        <row r="5809">
          <cell r="A5809">
            <v>5809</v>
          </cell>
        </row>
        <row r="5810">
          <cell r="A5810">
            <v>5810</v>
          </cell>
        </row>
        <row r="5811">
          <cell r="A5811">
            <v>5811</v>
          </cell>
        </row>
        <row r="5812">
          <cell r="A5812">
            <v>5812</v>
          </cell>
        </row>
        <row r="5813">
          <cell r="A5813">
            <v>5813</v>
          </cell>
        </row>
        <row r="5814">
          <cell r="A5814">
            <v>5814</v>
          </cell>
        </row>
        <row r="5815">
          <cell r="A5815">
            <v>5815</v>
          </cell>
        </row>
        <row r="5816">
          <cell r="A5816">
            <v>5816</v>
          </cell>
        </row>
        <row r="5817">
          <cell r="A5817">
            <v>5817</v>
          </cell>
        </row>
        <row r="5818">
          <cell r="A5818">
            <v>5818</v>
          </cell>
        </row>
        <row r="5819">
          <cell r="A5819">
            <v>5819</v>
          </cell>
        </row>
        <row r="5820">
          <cell r="A5820">
            <v>5820</v>
          </cell>
        </row>
        <row r="5821">
          <cell r="A5821">
            <v>5821</v>
          </cell>
        </row>
        <row r="5822">
          <cell r="A5822">
            <v>5822</v>
          </cell>
        </row>
        <row r="5823">
          <cell r="A5823">
            <v>5823</v>
          </cell>
        </row>
        <row r="5824">
          <cell r="A5824">
            <v>5824</v>
          </cell>
        </row>
        <row r="5825">
          <cell r="A5825">
            <v>5825</v>
          </cell>
        </row>
        <row r="5826">
          <cell r="A5826">
            <v>5826</v>
          </cell>
        </row>
        <row r="5827">
          <cell r="A5827">
            <v>5827</v>
          </cell>
        </row>
        <row r="5828">
          <cell r="A5828">
            <v>5828</v>
          </cell>
        </row>
        <row r="5829">
          <cell r="A5829">
            <v>5829</v>
          </cell>
        </row>
        <row r="5830">
          <cell r="A5830">
            <v>5830</v>
          </cell>
        </row>
        <row r="5831">
          <cell r="A5831">
            <v>5831</v>
          </cell>
        </row>
        <row r="5832">
          <cell r="A5832">
            <v>5832</v>
          </cell>
        </row>
        <row r="5833">
          <cell r="A5833">
            <v>5833</v>
          </cell>
        </row>
        <row r="5834">
          <cell r="A5834">
            <v>5834</v>
          </cell>
        </row>
        <row r="5835">
          <cell r="A5835">
            <v>5835</v>
          </cell>
        </row>
        <row r="5836">
          <cell r="A5836">
            <v>5836</v>
          </cell>
        </row>
        <row r="5837">
          <cell r="A5837">
            <v>5837</v>
          </cell>
        </row>
        <row r="5838">
          <cell r="A5838">
            <v>5838</v>
          </cell>
        </row>
        <row r="5839">
          <cell r="A5839">
            <v>5839</v>
          </cell>
        </row>
        <row r="5840">
          <cell r="A5840">
            <v>5840</v>
          </cell>
        </row>
        <row r="5841">
          <cell r="A5841">
            <v>5841</v>
          </cell>
        </row>
        <row r="5842">
          <cell r="A5842">
            <v>5842</v>
          </cell>
        </row>
        <row r="5843">
          <cell r="A5843">
            <v>5843</v>
          </cell>
        </row>
        <row r="5844">
          <cell r="A5844">
            <v>5844</v>
          </cell>
        </row>
        <row r="5845">
          <cell r="A5845">
            <v>5845</v>
          </cell>
        </row>
        <row r="5846">
          <cell r="A5846">
            <v>5846</v>
          </cell>
        </row>
        <row r="5847">
          <cell r="A5847">
            <v>5847</v>
          </cell>
        </row>
        <row r="5848">
          <cell r="A5848">
            <v>5848</v>
          </cell>
        </row>
        <row r="5849">
          <cell r="A5849">
            <v>5849</v>
          </cell>
        </row>
        <row r="5850">
          <cell r="A5850">
            <v>5850</v>
          </cell>
        </row>
        <row r="5851">
          <cell r="A5851">
            <v>5851</v>
          </cell>
        </row>
        <row r="5852">
          <cell r="A5852">
            <v>5852</v>
          </cell>
        </row>
        <row r="5853">
          <cell r="A5853">
            <v>5853</v>
          </cell>
        </row>
        <row r="5854">
          <cell r="A5854">
            <v>5854</v>
          </cell>
        </row>
        <row r="5855">
          <cell r="A5855">
            <v>5855</v>
          </cell>
        </row>
        <row r="5856">
          <cell r="A5856">
            <v>5856</v>
          </cell>
        </row>
        <row r="5857">
          <cell r="A5857">
            <v>5857</v>
          </cell>
        </row>
        <row r="5858">
          <cell r="A5858">
            <v>5858</v>
          </cell>
        </row>
        <row r="5859">
          <cell r="A5859">
            <v>5859</v>
          </cell>
        </row>
        <row r="5860">
          <cell r="A5860">
            <v>5860</v>
          </cell>
        </row>
        <row r="5861">
          <cell r="A5861">
            <v>5861</v>
          </cell>
        </row>
        <row r="5862">
          <cell r="A5862">
            <v>5862</v>
          </cell>
        </row>
        <row r="5863">
          <cell r="A5863">
            <v>5863</v>
          </cell>
        </row>
        <row r="5864">
          <cell r="A5864">
            <v>5864</v>
          </cell>
        </row>
        <row r="5865">
          <cell r="A5865">
            <v>5865</v>
          </cell>
        </row>
        <row r="5866">
          <cell r="A5866">
            <v>5866</v>
          </cell>
        </row>
        <row r="5867">
          <cell r="A5867">
            <v>5867</v>
          </cell>
        </row>
        <row r="5868">
          <cell r="A5868">
            <v>5868</v>
          </cell>
        </row>
        <row r="5869">
          <cell r="A5869">
            <v>5869</v>
          </cell>
        </row>
        <row r="5870">
          <cell r="A5870">
            <v>5870</v>
          </cell>
        </row>
        <row r="5871">
          <cell r="A5871">
            <v>5871</v>
          </cell>
        </row>
        <row r="5872">
          <cell r="A5872">
            <v>5872</v>
          </cell>
        </row>
        <row r="5873">
          <cell r="A5873">
            <v>5873</v>
          </cell>
        </row>
        <row r="5874">
          <cell r="A5874">
            <v>5874</v>
          </cell>
        </row>
        <row r="5875">
          <cell r="A5875">
            <v>5875</v>
          </cell>
        </row>
        <row r="5876">
          <cell r="A5876">
            <v>5876</v>
          </cell>
        </row>
        <row r="5877">
          <cell r="A5877">
            <v>5877</v>
          </cell>
        </row>
        <row r="5878">
          <cell r="A5878">
            <v>5878</v>
          </cell>
        </row>
        <row r="5879">
          <cell r="A5879">
            <v>5879</v>
          </cell>
        </row>
        <row r="5880">
          <cell r="A5880">
            <v>5880</v>
          </cell>
        </row>
        <row r="5881">
          <cell r="A5881">
            <v>5881</v>
          </cell>
        </row>
        <row r="5882">
          <cell r="A5882">
            <v>5882</v>
          </cell>
        </row>
        <row r="5883">
          <cell r="A5883">
            <v>5883</v>
          </cell>
        </row>
        <row r="5884">
          <cell r="A5884">
            <v>5884</v>
          </cell>
        </row>
        <row r="5885">
          <cell r="A5885">
            <v>5885</v>
          </cell>
        </row>
        <row r="5886">
          <cell r="A5886">
            <v>5886</v>
          </cell>
        </row>
        <row r="5887">
          <cell r="A5887">
            <v>5887</v>
          </cell>
        </row>
        <row r="5888">
          <cell r="A5888">
            <v>5888</v>
          </cell>
        </row>
        <row r="5889">
          <cell r="A5889">
            <v>5889</v>
          </cell>
        </row>
        <row r="5890">
          <cell r="A5890">
            <v>5890</v>
          </cell>
        </row>
        <row r="5891">
          <cell r="A5891">
            <v>5891</v>
          </cell>
        </row>
        <row r="5892">
          <cell r="A5892">
            <v>5892</v>
          </cell>
        </row>
        <row r="5893">
          <cell r="A5893">
            <v>5893</v>
          </cell>
        </row>
        <row r="5894">
          <cell r="A5894">
            <v>5894</v>
          </cell>
        </row>
        <row r="5895">
          <cell r="A5895">
            <v>5895</v>
          </cell>
        </row>
        <row r="5896">
          <cell r="A5896">
            <v>5896</v>
          </cell>
        </row>
        <row r="5897">
          <cell r="A5897">
            <v>5897</v>
          </cell>
        </row>
        <row r="5898">
          <cell r="A5898">
            <v>5898</v>
          </cell>
        </row>
        <row r="5899">
          <cell r="A5899">
            <v>5899</v>
          </cell>
        </row>
        <row r="5900">
          <cell r="A5900">
            <v>5900</v>
          </cell>
        </row>
        <row r="5901">
          <cell r="A5901">
            <v>5901</v>
          </cell>
        </row>
        <row r="5902">
          <cell r="A5902">
            <v>5902</v>
          </cell>
        </row>
        <row r="5903">
          <cell r="A5903">
            <v>5903</v>
          </cell>
        </row>
        <row r="5904">
          <cell r="A5904">
            <v>5904</v>
          </cell>
        </row>
        <row r="5905">
          <cell r="A5905">
            <v>5905</v>
          </cell>
        </row>
        <row r="5906">
          <cell r="A5906">
            <v>5906</v>
          </cell>
        </row>
        <row r="5907">
          <cell r="A5907">
            <v>5907</v>
          </cell>
        </row>
        <row r="5908">
          <cell r="A5908">
            <v>5908</v>
          </cell>
        </row>
        <row r="5909">
          <cell r="A5909">
            <v>5909</v>
          </cell>
        </row>
        <row r="5910">
          <cell r="A5910">
            <v>5910</v>
          </cell>
        </row>
        <row r="5911">
          <cell r="A5911">
            <v>5911</v>
          </cell>
        </row>
        <row r="5912">
          <cell r="A5912">
            <v>5912</v>
          </cell>
        </row>
        <row r="5913">
          <cell r="A5913">
            <v>5913</v>
          </cell>
        </row>
        <row r="5914">
          <cell r="A5914">
            <v>5914</v>
          </cell>
        </row>
        <row r="5915">
          <cell r="A5915">
            <v>5915</v>
          </cell>
        </row>
        <row r="5916">
          <cell r="A5916">
            <v>5916</v>
          </cell>
        </row>
        <row r="5917">
          <cell r="A5917">
            <v>5917</v>
          </cell>
        </row>
        <row r="5918">
          <cell r="A5918">
            <v>5918</v>
          </cell>
        </row>
        <row r="5919">
          <cell r="A5919">
            <v>5919</v>
          </cell>
        </row>
        <row r="5920">
          <cell r="A5920">
            <v>5920</v>
          </cell>
        </row>
        <row r="5921">
          <cell r="A5921">
            <v>5921</v>
          </cell>
        </row>
        <row r="5922">
          <cell r="A5922">
            <v>5922</v>
          </cell>
        </row>
        <row r="5923">
          <cell r="A5923">
            <v>5923</v>
          </cell>
        </row>
        <row r="5924">
          <cell r="A5924">
            <v>5924</v>
          </cell>
        </row>
        <row r="5925">
          <cell r="A5925">
            <v>5925</v>
          </cell>
        </row>
        <row r="5926">
          <cell r="A5926">
            <v>5926</v>
          </cell>
        </row>
        <row r="5927">
          <cell r="A5927">
            <v>5927</v>
          </cell>
        </row>
        <row r="5928">
          <cell r="A5928">
            <v>5928</v>
          </cell>
        </row>
        <row r="5929">
          <cell r="A5929">
            <v>5929</v>
          </cell>
        </row>
        <row r="5930">
          <cell r="A5930">
            <v>5930</v>
          </cell>
        </row>
        <row r="5931">
          <cell r="A5931">
            <v>5931</v>
          </cell>
        </row>
        <row r="5932">
          <cell r="A5932">
            <v>5932</v>
          </cell>
        </row>
        <row r="5933">
          <cell r="A5933">
            <v>5933</v>
          </cell>
        </row>
        <row r="5934">
          <cell r="A5934">
            <v>5934</v>
          </cell>
        </row>
        <row r="5935">
          <cell r="A5935">
            <v>5935</v>
          </cell>
        </row>
        <row r="5936">
          <cell r="A5936">
            <v>5936</v>
          </cell>
        </row>
        <row r="5937">
          <cell r="A5937">
            <v>5937</v>
          </cell>
        </row>
        <row r="5938">
          <cell r="A5938">
            <v>5938</v>
          </cell>
        </row>
        <row r="5939">
          <cell r="A5939">
            <v>5939</v>
          </cell>
        </row>
        <row r="5940">
          <cell r="A5940">
            <v>5940</v>
          </cell>
        </row>
        <row r="5941">
          <cell r="A5941">
            <v>5941</v>
          </cell>
        </row>
        <row r="5942">
          <cell r="A5942">
            <v>5942</v>
          </cell>
        </row>
        <row r="5943">
          <cell r="A5943">
            <v>5943</v>
          </cell>
        </row>
        <row r="5944">
          <cell r="A5944">
            <v>5944</v>
          </cell>
        </row>
        <row r="5945">
          <cell r="A5945">
            <v>5945</v>
          </cell>
        </row>
        <row r="5946">
          <cell r="A5946">
            <v>5946</v>
          </cell>
        </row>
        <row r="5947">
          <cell r="A5947">
            <v>5947</v>
          </cell>
        </row>
        <row r="5948">
          <cell r="A5948">
            <v>5948</v>
          </cell>
        </row>
        <row r="5949">
          <cell r="A5949">
            <v>5949</v>
          </cell>
        </row>
        <row r="5950">
          <cell r="A5950">
            <v>5950</v>
          </cell>
        </row>
        <row r="5951">
          <cell r="A5951">
            <v>5951</v>
          </cell>
        </row>
        <row r="5952">
          <cell r="A5952">
            <v>5952</v>
          </cell>
        </row>
        <row r="5953">
          <cell r="A5953">
            <v>5953</v>
          </cell>
        </row>
        <row r="5954">
          <cell r="A5954">
            <v>5954</v>
          </cell>
        </row>
        <row r="5955">
          <cell r="A5955">
            <v>5955</v>
          </cell>
        </row>
        <row r="5956">
          <cell r="A5956">
            <v>5956</v>
          </cell>
        </row>
        <row r="5957">
          <cell r="A5957">
            <v>5957</v>
          </cell>
        </row>
        <row r="5958">
          <cell r="A5958">
            <v>5958</v>
          </cell>
        </row>
        <row r="5959">
          <cell r="A5959">
            <v>5959</v>
          </cell>
        </row>
        <row r="5960">
          <cell r="A5960">
            <v>5960</v>
          </cell>
        </row>
        <row r="5961">
          <cell r="A5961">
            <v>5961</v>
          </cell>
        </row>
        <row r="5962">
          <cell r="A5962">
            <v>5962</v>
          </cell>
        </row>
        <row r="5963">
          <cell r="A5963">
            <v>5963</v>
          </cell>
        </row>
        <row r="5964">
          <cell r="A5964">
            <v>5964</v>
          </cell>
        </row>
        <row r="5965">
          <cell r="A5965">
            <v>5965</v>
          </cell>
        </row>
        <row r="5966">
          <cell r="A5966">
            <v>5966</v>
          </cell>
        </row>
        <row r="5967">
          <cell r="A5967">
            <v>5967</v>
          </cell>
        </row>
        <row r="5968">
          <cell r="A5968">
            <v>5968</v>
          </cell>
        </row>
        <row r="5969">
          <cell r="A5969">
            <v>5969</v>
          </cell>
        </row>
        <row r="5970">
          <cell r="A5970">
            <v>5970</v>
          </cell>
        </row>
        <row r="5971">
          <cell r="A5971">
            <v>5971</v>
          </cell>
        </row>
        <row r="5972">
          <cell r="A5972">
            <v>5972</v>
          </cell>
        </row>
        <row r="5973">
          <cell r="A5973">
            <v>5973</v>
          </cell>
        </row>
        <row r="5974">
          <cell r="A5974">
            <v>5974</v>
          </cell>
        </row>
        <row r="5975">
          <cell r="A5975">
            <v>5975</v>
          </cell>
        </row>
        <row r="5976">
          <cell r="A5976">
            <v>5976</v>
          </cell>
        </row>
        <row r="5977">
          <cell r="A5977">
            <v>5977</v>
          </cell>
        </row>
        <row r="5978">
          <cell r="A5978">
            <v>5978</v>
          </cell>
        </row>
        <row r="5979">
          <cell r="A5979">
            <v>5979</v>
          </cell>
        </row>
        <row r="5980">
          <cell r="A5980">
            <v>5980</v>
          </cell>
        </row>
        <row r="5981">
          <cell r="A5981">
            <v>5981</v>
          </cell>
        </row>
        <row r="5982">
          <cell r="A5982">
            <v>5982</v>
          </cell>
        </row>
        <row r="5983">
          <cell r="A5983">
            <v>5983</v>
          </cell>
        </row>
        <row r="5984">
          <cell r="A5984">
            <v>5984</v>
          </cell>
        </row>
        <row r="5985">
          <cell r="A5985">
            <v>5985</v>
          </cell>
        </row>
        <row r="5986">
          <cell r="A5986">
            <v>5986</v>
          </cell>
        </row>
        <row r="5987">
          <cell r="A5987">
            <v>5987</v>
          </cell>
        </row>
        <row r="5988">
          <cell r="A5988">
            <v>5988</v>
          </cell>
        </row>
        <row r="5989">
          <cell r="A5989">
            <v>5989</v>
          </cell>
        </row>
        <row r="5990">
          <cell r="A5990">
            <v>5990</v>
          </cell>
        </row>
        <row r="5991">
          <cell r="A5991">
            <v>5991</v>
          </cell>
        </row>
        <row r="5992">
          <cell r="A5992">
            <v>5992</v>
          </cell>
        </row>
        <row r="5993">
          <cell r="A5993">
            <v>5993</v>
          </cell>
        </row>
        <row r="5994">
          <cell r="A5994">
            <v>5994</v>
          </cell>
        </row>
        <row r="5995">
          <cell r="A5995">
            <v>5995</v>
          </cell>
        </row>
        <row r="5996">
          <cell r="A5996">
            <v>5996</v>
          </cell>
        </row>
        <row r="5997">
          <cell r="A5997">
            <v>5997</v>
          </cell>
        </row>
        <row r="5998">
          <cell r="A5998">
            <v>5998</v>
          </cell>
        </row>
        <row r="5999">
          <cell r="A5999">
            <v>5999</v>
          </cell>
        </row>
        <row r="6000">
          <cell r="A6000">
            <v>6000</v>
          </cell>
        </row>
        <row r="6001">
          <cell r="A6001">
            <v>6001</v>
          </cell>
        </row>
        <row r="6002">
          <cell r="A6002">
            <v>6002</v>
          </cell>
        </row>
        <row r="6003">
          <cell r="A6003">
            <v>6003</v>
          </cell>
        </row>
        <row r="6004">
          <cell r="A6004">
            <v>6004</v>
          </cell>
        </row>
        <row r="6005">
          <cell r="A6005">
            <v>6005</v>
          </cell>
        </row>
        <row r="6006">
          <cell r="A6006">
            <v>6006</v>
          </cell>
        </row>
        <row r="6007">
          <cell r="A6007">
            <v>6007</v>
          </cell>
        </row>
        <row r="6008">
          <cell r="A6008">
            <v>6008</v>
          </cell>
        </row>
        <row r="6009">
          <cell r="A6009">
            <v>6009</v>
          </cell>
        </row>
        <row r="6010">
          <cell r="A6010">
            <v>6010</v>
          </cell>
        </row>
        <row r="6011">
          <cell r="A6011">
            <v>6011</v>
          </cell>
        </row>
        <row r="6012">
          <cell r="A6012">
            <v>6012</v>
          </cell>
        </row>
        <row r="6013">
          <cell r="A6013">
            <v>6013</v>
          </cell>
        </row>
        <row r="6014">
          <cell r="A6014">
            <v>6014</v>
          </cell>
        </row>
        <row r="6015">
          <cell r="A6015">
            <v>6015</v>
          </cell>
        </row>
        <row r="6016">
          <cell r="A6016">
            <v>6016</v>
          </cell>
        </row>
        <row r="6017">
          <cell r="A6017">
            <v>6017</v>
          </cell>
        </row>
        <row r="6018">
          <cell r="A6018">
            <v>6018</v>
          </cell>
        </row>
        <row r="6019">
          <cell r="A6019">
            <v>6019</v>
          </cell>
        </row>
        <row r="6020">
          <cell r="A6020">
            <v>6020</v>
          </cell>
        </row>
        <row r="6021">
          <cell r="A6021">
            <v>6021</v>
          </cell>
        </row>
        <row r="6022">
          <cell r="A6022">
            <v>6022</v>
          </cell>
        </row>
        <row r="6023">
          <cell r="A6023">
            <v>6023</v>
          </cell>
        </row>
        <row r="6024">
          <cell r="A6024">
            <v>6024</v>
          </cell>
        </row>
        <row r="6025">
          <cell r="A6025">
            <v>6025</v>
          </cell>
        </row>
        <row r="6026">
          <cell r="A6026">
            <v>6026</v>
          </cell>
        </row>
        <row r="6027">
          <cell r="A6027">
            <v>6027</v>
          </cell>
        </row>
        <row r="6028">
          <cell r="A6028">
            <v>6028</v>
          </cell>
        </row>
        <row r="6029">
          <cell r="A6029">
            <v>6029</v>
          </cell>
        </row>
        <row r="6030">
          <cell r="A6030">
            <v>6030</v>
          </cell>
        </row>
        <row r="6031">
          <cell r="A6031">
            <v>6031</v>
          </cell>
        </row>
        <row r="6032">
          <cell r="A6032">
            <v>6032</v>
          </cell>
        </row>
        <row r="6033">
          <cell r="A6033">
            <v>6033</v>
          </cell>
        </row>
        <row r="6034">
          <cell r="A6034">
            <v>6034</v>
          </cell>
        </row>
        <row r="6035">
          <cell r="A6035">
            <v>6035</v>
          </cell>
        </row>
        <row r="6036">
          <cell r="A6036">
            <v>6036</v>
          </cell>
        </row>
        <row r="6037">
          <cell r="A6037">
            <v>6037</v>
          </cell>
        </row>
        <row r="6038">
          <cell r="A6038">
            <v>6038</v>
          </cell>
        </row>
        <row r="6039">
          <cell r="A6039">
            <v>6039</v>
          </cell>
        </row>
        <row r="6040">
          <cell r="A6040">
            <v>6040</v>
          </cell>
        </row>
        <row r="6041">
          <cell r="A6041">
            <v>6041</v>
          </cell>
        </row>
        <row r="6042">
          <cell r="A6042">
            <v>6042</v>
          </cell>
        </row>
        <row r="6043">
          <cell r="A6043">
            <v>6043</v>
          </cell>
        </row>
        <row r="6044">
          <cell r="A6044">
            <v>6044</v>
          </cell>
        </row>
        <row r="6045">
          <cell r="A6045">
            <v>6045</v>
          </cell>
        </row>
        <row r="6046">
          <cell r="A6046">
            <v>6046</v>
          </cell>
        </row>
        <row r="6047">
          <cell r="A6047">
            <v>6047</v>
          </cell>
        </row>
        <row r="6048">
          <cell r="A6048">
            <v>6048</v>
          </cell>
        </row>
        <row r="6049">
          <cell r="A6049">
            <v>6049</v>
          </cell>
        </row>
        <row r="6050">
          <cell r="A6050">
            <v>6050</v>
          </cell>
        </row>
        <row r="6051">
          <cell r="A6051">
            <v>6051</v>
          </cell>
        </row>
        <row r="6052">
          <cell r="A6052">
            <v>6052</v>
          </cell>
        </row>
        <row r="6053">
          <cell r="A6053">
            <v>6053</v>
          </cell>
        </row>
        <row r="6054">
          <cell r="A6054">
            <v>6054</v>
          </cell>
        </row>
        <row r="6055">
          <cell r="A6055">
            <v>6055</v>
          </cell>
        </row>
        <row r="6056">
          <cell r="A6056">
            <v>6056</v>
          </cell>
        </row>
        <row r="6057">
          <cell r="A6057">
            <v>6057</v>
          </cell>
        </row>
        <row r="6058">
          <cell r="A6058">
            <v>6058</v>
          </cell>
        </row>
        <row r="6059">
          <cell r="A6059">
            <v>6059</v>
          </cell>
        </row>
        <row r="6060">
          <cell r="A6060">
            <v>6060</v>
          </cell>
        </row>
        <row r="6061">
          <cell r="A6061">
            <v>6061</v>
          </cell>
        </row>
        <row r="6062">
          <cell r="A6062">
            <v>6062</v>
          </cell>
        </row>
        <row r="6063">
          <cell r="A6063">
            <v>6063</v>
          </cell>
        </row>
        <row r="6064">
          <cell r="A6064">
            <v>6064</v>
          </cell>
        </row>
        <row r="6065">
          <cell r="A6065">
            <v>6065</v>
          </cell>
        </row>
        <row r="6066">
          <cell r="A6066">
            <v>6066</v>
          </cell>
        </row>
        <row r="6067">
          <cell r="A6067">
            <v>6067</v>
          </cell>
        </row>
        <row r="6068">
          <cell r="A6068">
            <v>6068</v>
          </cell>
        </row>
        <row r="6069">
          <cell r="A6069">
            <v>6069</v>
          </cell>
        </row>
        <row r="6070">
          <cell r="A6070">
            <v>6070</v>
          </cell>
        </row>
        <row r="6071">
          <cell r="A6071">
            <v>6071</v>
          </cell>
        </row>
        <row r="6072">
          <cell r="A6072">
            <v>6072</v>
          </cell>
        </row>
        <row r="6073">
          <cell r="A6073">
            <v>6073</v>
          </cell>
        </row>
        <row r="6074">
          <cell r="A6074">
            <v>6074</v>
          </cell>
        </row>
        <row r="6075">
          <cell r="A6075">
            <v>6075</v>
          </cell>
        </row>
        <row r="6076">
          <cell r="A6076">
            <v>6076</v>
          </cell>
        </row>
        <row r="6077">
          <cell r="A6077">
            <v>6077</v>
          </cell>
        </row>
        <row r="6078">
          <cell r="A6078">
            <v>6078</v>
          </cell>
        </row>
        <row r="6079">
          <cell r="A6079">
            <v>6079</v>
          </cell>
        </row>
        <row r="6080">
          <cell r="A6080">
            <v>6080</v>
          </cell>
        </row>
        <row r="6081">
          <cell r="A6081">
            <v>6081</v>
          </cell>
        </row>
        <row r="6082">
          <cell r="A6082">
            <v>6082</v>
          </cell>
        </row>
        <row r="6083">
          <cell r="A6083">
            <v>6083</v>
          </cell>
        </row>
        <row r="6084">
          <cell r="A6084">
            <v>6084</v>
          </cell>
        </row>
        <row r="6085">
          <cell r="A6085">
            <v>6085</v>
          </cell>
        </row>
        <row r="6086">
          <cell r="A6086">
            <v>6086</v>
          </cell>
        </row>
        <row r="6087">
          <cell r="A6087">
            <v>6087</v>
          </cell>
        </row>
        <row r="6088">
          <cell r="A6088">
            <v>6088</v>
          </cell>
        </row>
        <row r="6089">
          <cell r="A6089">
            <v>6089</v>
          </cell>
        </row>
        <row r="6090">
          <cell r="A6090">
            <v>6090</v>
          </cell>
        </row>
        <row r="6091">
          <cell r="A6091">
            <v>6091</v>
          </cell>
        </row>
        <row r="6092">
          <cell r="A6092">
            <v>6092</v>
          </cell>
        </row>
        <row r="6093">
          <cell r="A6093">
            <v>6093</v>
          </cell>
        </row>
        <row r="6094">
          <cell r="A6094">
            <v>6094</v>
          </cell>
        </row>
        <row r="6095">
          <cell r="A6095">
            <v>6095</v>
          </cell>
        </row>
        <row r="6096">
          <cell r="A6096">
            <v>6096</v>
          </cell>
        </row>
        <row r="6097">
          <cell r="A6097">
            <v>6097</v>
          </cell>
        </row>
        <row r="6098">
          <cell r="A6098">
            <v>6098</v>
          </cell>
        </row>
        <row r="6099">
          <cell r="A6099">
            <v>6099</v>
          </cell>
        </row>
        <row r="6100">
          <cell r="A6100">
            <v>6100</v>
          </cell>
        </row>
        <row r="6101">
          <cell r="A6101">
            <v>6101</v>
          </cell>
        </row>
        <row r="6102">
          <cell r="A6102">
            <v>6102</v>
          </cell>
        </row>
        <row r="6103">
          <cell r="A6103">
            <v>6103</v>
          </cell>
        </row>
        <row r="6104">
          <cell r="A6104">
            <v>6104</v>
          </cell>
        </row>
        <row r="6105">
          <cell r="A6105">
            <v>6105</v>
          </cell>
        </row>
        <row r="6106">
          <cell r="A6106">
            <v>6106</v>
          </cell>
        </row>
        <row r="6107">
          <cell r="A6107">
            <v>6107</v>
          </cell>
        </row>
        <row r="6108">
          <cell r="A6108">
            <v>6108</v>
          </cell>
        </row>
        <row r="6109">
          <cell r="A6109">
            <v>6109</v>
          </cell>
        </row>
        <row r="6110">
          <cell r="A6110">
            <v>6110</v>
          </cell>
        </row>
        <row r="6111">
          <cell r="A6111">
            <v>6111</v>
          </cell>
        </row>
        <row r="6112">
          <cell r="A6112">
            <v>6112</v>
          </cell>
        </row>
        <row r="6113">
          <cell r="A6113">
            <v>6113</v>
          </cell>
        </row>
        <row r="6114">
          <cell r="A6114">
            <v>6114</v>
          </cell>
        </row>
        <row r="6115">
          <cell r="A6115">
            <v>6115</v>
          </cell>
        </row>
        <row r="6116">
          <cell r="A6116">
            <v>6116</v>
          </cell>
        </row>
        <row r="6117">
          <cell r="A6117">
            <v>6117</v>
          </cell>
        </row>
        <row r="6118">
          <cell r="A6118">
            <v>6118</v>
          </cell>
        </row>
        <row r="6119">
          <cell r="A6119">
            <v>6119</v>
          </cell>
        </row>
        <row r="6120">
          <cell r="A6120">
            <v>6120</v>
          </cell>
        </row>
        <row r="6121">
          <cell r="A6121">
            <v>6121</v>
          </cell>
        </row>
        <row r="6122">
          <cell r="A6122">
            <v>6122</v>
          </cell>
        </row>
        <row r="6123">
          <cell r="A6123">
            <v>6123</v>
          </cell>
        </row>
        <row r="6124">
          <cell r="A6124">
            <v>6124</v>
          </cell>
        </row>
        <row r="6125">
          <cell r="A6125">
            <v>6125</v>
          </cell>
        </row>
        <row r="6126">
          <cell r="A6126">
            <v>6126</v>
          </cell>
        </row>
        <row r="6127">
          <cell r="A6127">
            <v>6127</v>
          </cell>
        </row>
        <row r="6128">
          <cell r="A6128">
            <v>6128</v>
          </cell>
        </row>
        <row r="6129">
          <cell r="A6129">
            <v>6129</v>
          </cell>
        </row>
        <row r="6130">
          <cell r="A6130">
            <v>6130</v>
          </cell>
        </row>
        <row r="6131">
          <cell r="A6131">
            <v>6131</v>
          </cell>
        </row>
        <row r="6132">
          <cell r="A6132">
            <v>6132</v>
          </cell>
        </row>
        <row r="6133">
          <cell r="A6133">
            <v>6133</v>
          </cell>
        </row>
        <row r="6134">
          <cell r="A6134">
            <v>6134</v>
          </cell>
        </row>
        <row r="6135">
          <cell r="A6135">
            <v>6135</v>
          </cell>
        </row>
        <row r="6136">
          <cell r="A6136">
            <v>6136</v>
          </cell>
        </row>
        <row r="6137">
          <cell r="A6137">
            <v>6137</v>
          </cell>
        </row>
        <row r="6138">
          <cell r="A6138">
            <v>6138</v>
          </cell>
        </row>
        <row r="6139">
          <cell r="A6139">
            <v>6139</v>
          </cell>
        </row>
        <row r="6140">
          <cell r="A6140">
            <v>6140</v>
          </cell>
        </row>
        <row r="6141">
          <cell r="A6141">
            <v>6141</v>
          </cell>
        </row>
        <row r="6142">
          <cell r="A6142">
            <v>6142</v>
          </cell>
        </row>
        <row r="6143">
          <cell r="A6143">
            <v>6143</v>
          </cell>
        </row>
        <row r="6144">
          <cell r="A6144">
            <v>6144</v>
          </cell>
        </row>
        <row r="6145">
          <cell r="A6145">
            <v>6145</v>
          </cell>
        </row>
        <row r="6146">
          <cell r="A6146">
            <v>6146</v>
          </cell>
        </row>
        <row r="6147">
          <cell r="A6147">
            <v>6147</v>
          </cell>
        </row>
        <row r="6148">
          <cell r="A6148">
            <v>6148</v>
          </cell>
        </row>
        <row r="6149">
          <cell r="A6149">
            <v>6149</v>
          </cell>
        </row>
        <row r="6150">
          <cell r="A6150">
            <v>6150</v>
          </cell>
        </row>
        <row r="6151">
          <cell r="A6151">
            <v>6151</v>
          </cell>
        </row>
        <row r="6152">
          <cell r="A6152">
            <v>6152</v>
          </cell>
        </row>
        <row r="6153">
          <cell r="A6153">
            <v>6153</v>
          </cell>
        </row>
        <row r="6154">
          <cell r="A6154">
            <v>6154</v>
          </cell>
        </row>
        <row r="6155">
          <cell r="A6155">
            <v>6155</v>
          </cell>
        </row>
        <row r="6156">
          <cell r="A6156">
            <v>6156</v>
          </cell>
        </row>
        <row r="6157">
          <cell r="A6157">
            <v>6157</v>
          </cell>
        </row>
        <row r="6158">
          <cell r="A6158">
            <v>6158</v>
          </cell>
        </row>
        <row r="6159">
          <cell r="A6159">
            <v>6159</v>
          </cell>
        </row>
        <row r="6160">
          <cell r="A6160">
            <v>6160</v>
          </cell>
        </row>
        <row r="6161">
          <cell r="A6161">
            <v>6161</v>
          </cell>
        </row>
        <row r="6162">
          <cell r="A6162">
            <v>6162</v>
          </cell>
        </row>
        <row r="6163">
          <cell r="A6163">
            <v>6163</v>
          </cell>
        </row>
        <row r="6164">
          <cell r="A6164">
            <v>6164</v>
          </cell>
        </row>
        <row r="6165">
          <cell r="A6165">
            <v>6165</v>
          </cell>
        </row>
        <row r="6166">
          <cell r="A6166">
            <v>6166</v>
          </cell>
        </row>
        <row r="6167">
          <cell r="A6167">
            <v>6167</v>
          </cell>
        </row>
        <row r="6168">
          <cell r="A6168">
            <v>6168</v>
          </cell>
        </row>
        <row r="6169">
          <cell r="A6169">
            <v>6169</v>
          </cell>
        </row>
        <row r="6170">
          <cell r="A6170">
            <v>6170</v>
          </cell>
        </row>
        <row r="6171">
          <cell r="A6171">
            <v>6171</v>
          </cell>
        </row>
        <row r="6172">
          <cell r="A6172">
            <v>6172</v>
          </cell>
        </row>
        <row r="6173">
          <cell r="A6173">
            <v>6173</v>
          </cell>
        </row>
        <row r="6174">
          <cell r="A6174">
            <v>6174</v>
          </cell>
        </row>
        <row r="6175">
          <cell r="A6175">
            <v>6175</v>
          </cell>
        </row>
        <row r="6176">
          <cell r="A6176">
            <v>6176</v>
          </cell>
        </row>
        <row r="6177">
          <cell r="A6177">
            <v>6177</v>
          </cell>
        </row>
        <row r="6178">
          <cell r="A6178">
            <v>6178</v>
          </cell>
        </row>
        <row r="6179">
          <cell r="A6179">
            <v>6179</v>
          </cell>
        </row>
        <row r="6180">
          <cell r="A6180">
            <v>6180</v>
          </cell>
        </row>
        <row r="6181">
          <cell r="A6181">
            <v>6181</v>
          </cell>
        </row>
        <row r="6182">
          <cell r="A6182">
            <v>6182</v>
          </cell>
        </row>
        <row r="6183">
          <cell r="A6183">
            <v>6183</v>
          </cell>
        </row>
        <row r="6184">
          <cell r="A6184">
            <v>6184</v>
          </cell>
        </row>
        <row r="6185">
          <cell r="A6185">
            <v>6185</v>
          </cell>
        </row>
        <row r="6186">
          <cell r="A6186">
            <v>6186</v>
          </cell>
        </row>
        <row r="6187">
          <cell r="A6187">
            <v>6187</v>
          </cell>
        </row>
        <row r="6188">
          <cell r="A6188">
            <v>6188</v>
          </cell>
        </row>
        <row r="6189">
          <cell r="A6189">
            <v>6189</v>
          </cell>
        </row>
        <row r="6190">
          <cell r="A6190">
            <v>6190</v>
          </cell>
        </row>
        <row r="6191">
          <cell r="A6191">
            <v>6191</v>
          </cell>
        </row>
        <row r="6192">
          <cell r="A6192">
            <v>6192</v>
          </cell>
        </row>
        <row r="6193">
          <cell r="A6193">
            <v>6193</v>
          </cell>
        </row>
        <row r="6194">
          <cell r="A6194">
            <v>6194</v>
          </cell>
        </row>
        <row r="6195">
          <cell r="A6195">
            <v>6195</v>
          </cell>
        </row>
        <row r="6196">
          <cell r="A6196">
            <v>6196</v>
          </cell>
        </row>
        <row r="6197">
          <cell r="A6197">
            <v>6197</v>
          </cell>
        </row>
        <row r="6198">
          <cell r="A6198">
            <v>6198</v>
          </cell>
        </row>
        <row r="6199">
          <cell r="A6199">
            <v>6199</v>
          </cell>
        </row>
        <row r="6200">
          <cell r="A6200">
            <v>6200</v>
          </cell>
        </row>
        <row r="6201">
          <cell r="A6201">
            <v>6201</v>
          </cell>
        </row>
        <row r="6202">
          <cell r="A6202">
            <v>6202</v>
          </cell>
        </row>
        <row r="6203">
          <cell r="A6203">
            <v>6203</v>
          </cell>
        </row>
        <row r="6204">
          <cell r="A6204">
            <v>6204</v>
          </cell>
        </row>
        <row r="6205">
          <cell r="A6205">
            <v>6205</v>
          </cell>
        </row>
        <row r="6206">
          <cell r="A6206">
            <v>6206</v>
          </cell>
        </row>
        <row r="6207">
          <cell r="A6207">
            <v>6207</v>
          </cell>
        </row>
        <row r="6208">
          <cell r="A6208">
            <v>6208</v>
          </cell>
        </row>
        <row r="6209">
          <cell r="A6209">
            <v>6209</v>
          </cell>
        </row>
        <row r="6210">
          <cell r="A6210">
            <v>6210</v>
          </cell>
        </row>
        <row r="6211">
          <cell r="A6211">
            <v>6211</v>
          </cell>
        </row>
        <row r="6212">
          <cell r="A6212">
            <v>6212</v>
          </cell>
        </row>
        <row r="6213">
          <cell r="A6213">
            <v>6213</v>
          </cell>
        </row>
        <row r="6214">
          <cell r="A6214">
            <v>6214</v>
          </cell>
        </row>
        <row r="6215">
          <cell r="A6215">
            <v>6215</v>
          </cell>
        </row>
        <row r="6216">
          <cell r="A6216">
            <v>6216</v>
          </cell>
        </row>
        <row r="6217">
          <cell r="A6217">
            <v>6217</v>
          </cell>
        </row>
        <row r="6218">
          <cell r="A6218">
            <v>6218</v>
          </cell>
        </row>
        <row r="6219">
          <cell r="A6219">
            <v>6219</v>
          </cell>
        </row>
        <row r="6220">
          <cell r="A6220">
            <v>6220</v>
          </cell>
        </row>
        <row r="6221">
          <cell r="A6221">
            <v>6221</v>
          </cell>
        </row>
        <row r="6222">
          <cell r="A6222">
            <v>6222</v>
          </cell>
        </row>
        <row r="6223">
          <cell r="A6223">
            <v>6223</v>
          </cell>
        </row>
        <row r="6224">
          <cell r="A6224">
            <v>6224</v>
          </cell>
        </row>
        <row r="6225">
          <cell r="A6225">
            <v>6225</v>
          </cell>
        </row>
        <row r="6226">
          <cell r="A6226">
            <v>6226</v>
          </cell>
        </row>
        <row r="6227">
          <cell r="A6227">
            <v>6227</v>
          </cell>
        </row>
        <row r="6228">
          <cell r="A6228">
            <v>6228</v>
          </cell>
        </row>
        <row r="6229">
          <cell r="A6229">
            <v>6229</v>
          </cell>
        </row>
        <row r="6230">
          <cell r="A6230">
            <v>6230</v>
          </cell>
        </row>
        <row r="6231">
          <cell r="A6231">
            <v>6231</v>
          </cell>
        </row>
        <row r="6232">
          <cell r="A6232">
            <v>6232</v>
          </cell>
        </row>
        <row r="6233">
          <cell r="A6233">
            <v>6233</v>
          </cell>
        </row>
        <row r="6234">
          <cell r="A6234">
            <v>6234</v>
          </cell>
        </row>
        <row r="6235">
          <cell r="A6235">
            <v>6235</v>
          </cell>
        </row>
        <row r="6236">
          <cell r="A6236">
            <v>6236</v>
          </cell>
        </row>
        <row r="6237">
          <cell r="A6237">
            <v>6237</v>
          </cell>
        </row>
        <row r="6238">
          <cell r="A6238">
            <v>6238</v>
          </cell>
        </row>
        <row r="6239">
          <cell r="A6239">
            <v>6239</v>
          </cell>
        </row>
        <row r="6240">
          <cell r="A6240">
            <v>6240</v>
          </cell>
        </row>
        <row r="6241">
          <cell r="A6241">
            <v>6241</v>
          </cell>
        </row>
        <row r="6242">
          <cell r="A6242">
            <v>6242</v>
          </cell>
        </row>
        <row r="6243">
          <cell r="A6243">
            <v>6243</v>
          </cell>
        </row>
        <row r="6244">
          <cell r="A6244">
            <v>6244</v>
          </cell>
        </row>
        <row r="6245">
          <cell r="A6245">
            <v>6245</v>
          </cell>
        </row>
        <row r="6246">
          <cell r="A6246">
            <v>6246</v>
          </cell>
        </row>
        <row r="6247">
          <cell r="A6247">
            <v>6247</v>
          </cell>
        </row>
        <row r="6248">
          <cell r="A6248">
            <v>6248</v>
          </cell>
        </row>
        <row r="6249">
          <cell r="A6249">
            <v>6249</v>
          </cell>
        </row>
        <row r="6250">
          <cell r="A6250">
            <v>6250</v>
          </cell>
        </row>
        <row r="6251">
          <cell r="A6251">
            <v>6251</v>
          </cell>
        </row>
        <row r="6252">
          <cell r="A6252">
            <v>6252</v>
          </cell>
        </row>
        <row r="6253">
          <cell r="A6253">
            <v>6253</v>
          </cell>
        </row>
        <row r="6254">
          <cell r="A6254">
            <v>6254</v>
          </cell>
        </row>
        <row r="6255">
          <cell r="A6255">
            <v>6255</v>
          </cell>
        </row>
        <row r="6256">
          <cell r="A6256">
            <v>6256</v>
          </cell>
        </row>
        <row r="6257">
          <cell r="A6257">
            <v>6257</v>
          </cell>
        </row>
        <row r="6258">
          <cell r="A6258">
            <v>6258</v>
          </cell>
        </row>
        <row r="6259">
          <cell r="A6259">
            <v>6259</v>
          </cell>
        </row>
        <row r="6260">
          <cell r="A6260">
            <v>6260</v>
          </cell>
        </row>
        <row r="6261">
          <cell r="A6261">
            <v>6261</v>
          </cell>
        </row>
        <row r="6262">
          <cell r="A6262">
            <v>6262</v>
          </cell>
        </row>
        <row r="6263">
          <cell r="A6263">
            <v>6263</v>
          </cell>
        </row>
        <row r="6264">
          <cell r="A6264">
            <v>6264</v>
          </cell>
        </row>
        <row r="6265">
          <cell r="A6265">
            <v>6265</v>
          </cell>
        </row>
        <row r="6266">
          <cell r="A6266">
            <v>6266</v>
          </cell>
        </row>
        <row r="6267">
          <cell r="A6267">
            <v>6267</v>
          </cell>
        </row>
        <row r="6268">
          <cell r="A6268">
            <v>6268</v>
          </cell>
        </row>
        <row r="6269">
          <cell r="A6269">
            <v>6269</v>
          </cell>
        </row>
        <row r="6270">
          <cell r="A6270">
            <v>6270</v>
          </cell>
        </row>
        <row r="6271">
          <cell r="A6271">
            <v>6271</v>
          </cell>
        </row>
        <row r="6272">
          <cell r="A6272">
            <v>6272</v>
          </cell>
        </row>
        <row r="6273">
          <cell r="A6273">
            <v>6273</v>
          </cell>
        </row>
        <row r="6274">
          <cell r="A6274">
            <v>6274</v>
          </cell>
        </row>
        <row r="6275">
          <cell r="A6275">
            <v>6275</v>
          </cell>
        </row>
        <row r="6276">
          <cell r="A6276">
            <v>6276</v>
          </cell>
        </row>
        <row r="6277">
          <cell r="A6277">
            <v>6277</v>
          </cell>
        </row>
        <row r="6278">
          <cell r="A6278">
            <v>6278</v>
          </cell>
        </row>
        <row r="6279">
          <cell r="A6279">
            <v>6279</v>
          </cell>
        </row>
        <row r="6280">
          <cell r="A6280">
            <v>6280</v>
          </cell>
        </row>
        <row r="6281">
          <cell r="A6281">
            <v>6281</v>
          </cell>
        </row>
        <row r="6282">
          <cell r="A6282">
            <v>6282</v>
          </cell>
        </row>
        <row r="6283">
          <cell r="A6283">
            <v>6283</v>
          </cell>
        </row>
        <row r="6284">
          <cell r="A6284">
            <v>6284</v>
          </cell>
        </row>
        <row r="6285">
          <cell r="A6285">
            <v>6285</v>
          </cell>
        </row>
        <row r="6286">
          <cell r="A6286">
            <v>6286</v>
          </cell>
        </row>
        <row r="6287">
          <cell r="A6287">
            <v>6287</v>
          </cell>
        </row>
        <row r="6288">
          <cell r="A6288">
            <v>6288</v>
          </cell>
        </row>
        <row r="6289">
          <cell r="A6289">
            <v>6289</v>
          </cell>
        </row>
        <row r="6290">
          <cell r="A6290">
            <v>6290</v>
          </cell>
        </row>
        <row r="6291">
          <cell r="A6291">
            <v>6291</v>
          </cell>
        </row>
        <row r="6292">
          <cell r="A6292">
            <v>6292</v>
          </cell>
        </row>
        <row r="6293">
          <cell r="A6293">
            <v>6293</v>
          </cell>
        </row>
        <row r="6294">
          <cell r="A6294">
            <v>6294</v>
          </cell>
        </row>
        <row r="6295">
          <cell r="A6295">
            <v>6295</v>
          </cell>
        </row>
        <row r="6296">
          <cell r="A6296">
            <v>6296</v>
          </cell>
        </row>
        <row r="6297">
          <cell r="A6297">
            <v>6297</v>
          </cell>
        </row>
        <row r="6298">
          <cell r="A6298">
            <v>6298</v>
          </cell>
        </row>
        <row r="6299">
          <cell r="A6299">
            <v>6299</v>
          </cell>
        </row>
        <row r="6300">
          <cell r="A6300">
            <v>6300</v>
          </cell>
        </row>
        <row r="6301">
          <cell r="A6301">
            <v>6301</v>
          </cell>
        </row>
        <row r="6302">
          <cell r="A6302">
            <v>6302</v>
          </cell>
        </row>
        <row r="6303">
          <cell r="A6303">
            <v>6303</v>
          </cell>
        </row>
        <row r="6304">
          <cell r="A6304">
            <v>6304</v>
          </cell>
        </row>
        <row r="6305">
          <cell r="A6305">
            <v>6305</v>
          </cell>
        </row>
        <row r="6306">
          <cell r="A6306">
            <v>6306</v>
          </cell>
        </row>
        <row r="6307">
          <cell r="A6307">
            <v>6307</v>
          </cell>
        </row>
        <row r="6308">
          <cell r="A6308">
            <v>6308</v>
          </cell>
        </row>
        <row r="6309">
          <cell r="A6309">
            <v>6309</v>
          </cell>
        </row>
        <row r="6310">
          <cell r="A6310">
            <v>6310</v>
          </cell>
        </row>
        <row r="6311">
          <cell r="A6311">
            <v>6311</v>
          </cell>
        </row>
        <row r="6312">
          <cell r="A6312">
            <v>6312</v>
          </cell>
        </row>
        <row r="6313">
          <cell r="A6313">
            <v>6313</v>
          </cell>
        </row>
        <row r="6314">
          <cell r="A6314">
            <v>6314</v>
          </cell>
        </row>
        <row r="6315">
          <cell r="A6315">
            <v>6315</v>
          </cell>
        </row>
        <row r="6316">
          <cell r="A6316">
            <v>6316</v>
          </cell>
        </row>
        <row r="6317">
          <cell r="A6317">
            <v>6317</v>
          </cell>
        </row>
        <row r="6318">
          <cell r="A6318">
            <v>6318</v>
          </cell>
        </row>
        <row r="6319">
          <cell r="A6319">
            <v>6319</v>
          </cell>
        </row>
        <row r="6320">
          <cell r="A6320">
            <v>6320</v>
          </cell>
        </row>
        <row r="6321">
          <cell r="A6321">
            <v>6321</v>
          </cell>
        </row>
        <row r="6322">
          <cell r="A6322">
            <v>6322</v>
          </cell>
        </row>
        <row r="6323">
          <cell r="A6323">
            <v>6323</v>
          </cell>
        </row>
        <row r="6324">
          <cell r="A6324">
            <v>6324</v>
          </cell>
        </row>
        <row r="6325">
          <cell r="A6325">
            <v>6325</v>
          </cell>
        </row>
        <row r="6326">
          <cell r="A6326">
            <v>6326</v>
          </cell>
        </row>
        <row r="6327">
          <cell r="A6327">
            <v>6327</v>
          </cell>
        </row>
        <row r="6328">
          <cell r="A6328">
            <v>6328</v>
          </cell>
        </row>
        <row r="6329">
          <cell r="A6329">
            <v>6329</v>
          </cell>
        </row>
        <row r="6330">
          <cell r="A6330">
            <v>6330</v>
          </cell>
        </row>
        <row r="6331">
          <cell r="A6331">
            <v>6331</v>
          </cell>
        </row>
        <row r="6332">
          <cell r="A6332">
            <v>6332</v>
          </cell>
        </row>
        <row r="6333">
          <cell r="A6333">
            <v>6333</v>
          </cell>
        </row>
        <row r="6334">
          <cell r="A6334">
            <v>6334</v>
          </cell>
        </row>
        <row r="6335">
          <cell r="A6335">
            <v>6335</v>
          </cell>
        </row>
        <row r="6336">
          <cell r="A6336">
            <v>6336</v>
          </cell>
        </row>
        <row r="6337">
          <cell r="A6337">
            <v>6337</v>
          </cell>
        </row>
        <row r="6338">
          <cell r="A6338">
            <v>6338</v>
          </cell>
        </row>
        <row r="6339">
          <cell r="A6339">
            <v>6339</v>
          </cell>
        </row>
        <row r="6340">
          <cell r="A6340">
            <v>6340</v>
          </cell>
        </row>
        <row r="6341">
          <cell r="A6341">
            <v>6341</v>
          </cell>
        </row>
        <row r="6342">
          <cell r="A6342">
            <v>6342</v>
          </cell>
        </row>
        <row r="6343">
          <cell r="A6343">
            <v>6343</v>
          </cell>
        </row>
        <row r="6344">
          <cell r="A6344">
            <v>6344</v>
          </cell>
        </row>
        <row r="6345">
          <cell r="A6345">
            <v>6345</v>
          </cell>
        </row>
        <row r="6346">
          <cell r="A6346">
            <v>6346</v>
          </cell>
        </row>
        <row r="6347">
          <cell r="A6347">
            <v>6347</v>
          </cell>
        </row>
        <row r="6348">
          <cell r="A6348">
            <v>6348</v>
          </cell>
        </row>
        <row r="6349">
          <cell r="A6349">
            <v>6349</v>
          </cell>
        </row>
        <row r="6350">
          <cell r="A6350">
            <v>6350</v>
          </cell>
        </row>
        <row r="6351">
          <cell r="A6351">
            <v>6351</v>
          </cell>
        </row>
        <row r="6352">
          <cell r="A6352">
            <v>6352</v>
          </cell>
        </row>
        <row r="6353">
          <cell r="A6353">
            <v>6353</v>
          </cell>
        </row>
        <row r="6354">
          <cell r="A6354">
            <v>6354</v>
          </cell>
        </row>
        <row r="6355">
          <cell r="A6355">
            <v>6355</v>
          </cell>
        </row>
        <row r="6356">
          <cell r="A6356">
            <v>6356</v>
          </cell>
        </row>
        <row r="6357">
          <cell r="A6357">
            <v>6357</v>
          </cell>
        </row>
        <row r="6358">
          <cell r="A6358">
            <v>6358</v>
          </cell>
        </row>
        <row r="6359">
          <cell r="A6359">
            <v>6359</v>
          </cell>
        </row>
        <row r="6360">
          <cell r="A6360">
            <v>6360</v>
          </cell>
        </row>
        <row r="6361">
          <cell r="A6361">
            <v>6361</v>
          </cell>
        </row>
        <row r="6362">
          <cell r="A6362">
            <v>6362</v>
          </cell>
        </row>
        <row r="6363">
          <cell r="A6363">
            <v>6363</v>
          </cell>
        </row>
        <row r="6364">
          <cell r="A6364">
            <v>6364</v>
          </cell>
        </row>
        <row r="6365">
          <cell r="A6365">
            <v>6365</v>
          </cell>
        </row>
        <row r="6366">
          <cell r="A6366">
            <v>6366</v>
          </cell>
        </row>
        <row r="6367">
          <cell r="A6367">
            <v>6367</v>
          </cell>
        </row>
        <row r="6368">
          <cell r="A6368">
            <v>6368</v>
          </cell>
        </row>
        <row r="6369">
          <cell r="A6369">
            <v>6369</v>
          </cell>
        </row>
        <row r="6370">
          <cell r="A6370">
            <v>6370</v>
          </cell>
        </row>
        <row r="6371">
          <cell r="A6371">
            <v>6371</v>
          </cell>
        </row>
        <row r="6372">
          <cell r="A6372">
            <v>6372</v>
          </cell>
        </row>
        <row r="6373">
          <cell r="A6373">
            <v>6373</v>
          </cell>
        </row>
        <row r="6374">
          <cell r="A6374">
            <v>6374</v>
          </cell>
        </row>
        <row r="6375">
          <cell r="A6375">
            <v>6375</v>
          </cell>
        </row>
        <row r="6376">
          <cell r="A6376">
            <v>6376</v>
          </cell>
        </row>
        <row r="6377">
          <cell r="A6377">
            <v>6377</v>
          </cell>
        </row>
        <row r="6378">
          <cell r="A6378">
            <v>6378</v>
          </cell>
        </row>
        <row r="6379">
          <cell r="A6379">
            <v>6379</v>
          </cell>
        </row>
        <row r="6380">
          <cell r="A6380">
            <v>6380</v>
          </cell>
        </row>
        <row r="6381">
          <cell r="A6381">
            <v>6381</v>
          </cell>
        </row>
        <row r="6382">
          <cell r="A6382">
            <v>6382</v>
          </cell>
        </row>
        <row r="6383">
          <cell r="A6383">
            <v>6383</v>
          </cell>
        </row>
        <row r="6384">
          <cell r="A6384">
            <v>6384</v>
          </cell>
        </row>
        <row r="6385">
          <cell r="A6385">
            <v>6385</v>
          </cell>
        </row>
        <row r="6386">
          <cell r="A6386">
            <v>6386</v>
          </cell>
        </row>
        <row r="6387">
          <cell r="A6387">
            <v>6387</v>
          </cell>
        </row>
        <row r="6388">
          <cell r="A6388">
            <v>6388</v>
          </cell>
        </row>
        <row r="6389">
          <cell r="A6389">
            <v>6389</v>
          </cell>
        </row>
        <row r="6390">
          <cell r="A6390">
            <v>6390</v>
          </cell>
        </row>
        <row r="6391">
          <cell r="A6391">
            <v>6391</v>
          </cell>
        </row>
        <row r="6392">
          <cell r="A6392">
            <v>6392</v>
          </cell>
        </row>
        <row r="6393">
          <cell r="A6393">
            <v>6393</v>
          </cell>
        </row>
        <row r="6394">
          <cell r="A6394">
            <v>6394</v>
          </cell>
        </row>
        <row r="6395">
          <cell r="A6395">
            <v>6395</v>
          </cell>
        </row>
        <row r="6396">
          <cell r="A6396">
            <v>6396</v>
          </cell>
        </row>
        <row r="6397">
          <cell r="A6397">
            <v>6397</v>
          </cell>
        </row>
        <row r="6398">
          <cell r="A6398">
            <v>6398</v>
          </cell>
        </row>
        <row r="6399">
          <cell r="A6399">
            <v>6399</v>
          </cell>
        </row>
        <row r="6400">
          <cell r="A6400">
            <v>6400</v>
          </cell>
        </row>
        <row r="6401">
          <cell r="A6401">
            <v>6401</v>
          </cell>
        </row>
        <row r="6402">
          <cell r="A6402">
            <v>6402</v>
          </cell>
        </row>
        <row r="6403">
          <cell r="A6403">
            <v>6403</v>
          </cell>
        </row>
        <row r="6404">
          <cell r="A6404">
            <v>6404</v>
          </cell>
        </row>
        <row r="6405">
          <cell r="A6405">
            <v>6405</v>
          </cell>
        </row>
        <row r="6406">
          <cell r="A6406">
            <v>6406</v>
          </cell>
        </row>
        <row r="6407">
          <cell r="A6407">
            <v>6407</v>
          </cell>
        </row>
        <row r="6408">
          <cell r="A6408">
            <v>6408</v>
          </cell>
        </row>
        <row r="6409">
          <cell r="A6409">
            <v>6409</v>
          </cell>
        </row>
        <row r="6410">
          <cell r="A6410">
            <v>6410</v>
          </cell>
        </row>
        <row r="6411">
          <cell r="A6411">
            <v>6411</v>
          </cell>
        </row>
        <row r="6412">
          <cell r="A6412">
            <v>6412</v>
          </cell>
        </row>
        <row r="6413">
          <cell r="A6413">
            <v>6413</v>
          </cell>
        </row>
        <row r="6414">
          <cell r="A6414">
            <v>6414</v>
          </cell>
        </row>
        <row r="6415">
          <cell r="A6415">
            <v>6415</v>
          </cell>
        </row>
        <row r="6416">
          <cell r="A6416">
            <v>6416</v>
          </cell>
        </row>
        <row r="6417">
          <cell r="A6417">
            <v>6417</v>
          </cell>
        </row>
        <row r="6418">
          <cell r="A6418">
            <v>6418</v>
          </cell>
        </row>
        <row r="6419">
          <cell r="A6419">
            <v>6419</v>
          </cell>
        </row>
        <row r="6420">
          <cell r="A6420">
            <v>6420</v>
          </cell>
        </row>
        <row r="6421">
          <cell r="A6421">
            <v>6421</v>
          </cell>
        </row>
        <row r="6422">
          <cell r="A6422">
            <v>6422</v>
          </cell>
        </row>
        <row r="6423">
          <cell r="A6423">
            <v>6423</v>
          </cell>
        </row>
        <row r="6424">
          <cell r="A6424">
            <v>6424</v>
          </cell>
        </row>
        <row r="6425">
          <cell r="A6425">
            <v>6425</v>
          </cell>
        </row>
        <row r="6426">
          <cell r="A6426">
            <v>6426</v>
          </cell>
        </row>
        <row r="6427">
          <cell r="A6427">
            <v>6427</v>
          </cell>
        </row>
        <row r="6428">
          <cell r="A6428">
            <v>6428</v>
          </cell>
        </row>
        <row r="6429">
          <cell r="A6429">
            <v>6429</v>
          </cell>
        </row>
        <row r="6430">
          <cell r="A6430">
            <v>6430</v>
          </cell>
        </row>
        <row r="6431">
          <cell r="A6431">
            <v>6431</v>
          </cell>
        </row>
        <row r="6432">
          <cell r="A6432">
            <v>6432</v>
          </cell>
        </row>
        <row r="6433">
          <cell r="A6433">
            <v>6433</v>
          </cell>
        </row>
        <row r="6434">
          <cell r="A6434">
            <v>6434</v>
          </cell>
        </row>
        <row r="6435">
          <cell r="A6435">
            <v>6435</v>
          </cell>
        </row>
        <row r="6436">
          <cell r="A6436">
            <v>6436</v>
          </cell>
        </row>
        <row r="6437">
          <cell r="A6437">
            <v>6437</v>
          </cell>
        </row>
        <row r="6438">
          <cell r="A6438">
            <v>6438</v>
          </cell>
        </row>
        <row r="6439">
          <cell r="A6439">
            <v>6439</v>
          </cell>
        </row>
        <row r="6440">
          <cell r="A6440">
            <v>6440</v>
          </cell>
        </row>
        <row r="6441">
          <cell r="A6441">
            <v>6441</v>
          </cell>
        </row>
        <row r="6442">
          <cell r="A6442">
            <v>6442</v>
          </cell>
        </row>
        <row r="6443">
          <cell r="A6443">
            <v>6443</v>
          </cell>
        </row>
        <row r="6444">
          <cell r="A6444">
            <v>6444</v>
          </cell>
        </row>
        <row r="6445">
          <cell r="A6445">
            <v>6445</v>
          </cell>
        </row>
        <row r="6446">
          <cell r="A6446">
            <v>6446</v>
          </cell>
        </row>
        <row r="6447">
          <cell r="A6447">
            <v>6447</v>
          </cell>
        </row>
        <row r="6448">
          <cell r="A6448">
            <v>6448</v>
          </cell>
        </row>
        <row r="6449">
          <cell r="A6449">
            <v>6449</v>
          </cell>
        </row>
        <row r="6450">
          <cell r="A6450">
            <v>6450</v>
          </cell>
        </row>
        <row r="6451">
          <cell r="A6451">
            <v>6451</v>
          </cell>
        </row>
        <row r="6452">
          <cell r="A6452">
            <v>6452</v>
          </cell>
        </row>
        <row r="6453">
          <cell r="A6453">
            <v>6453</v>
          </cell>
        </row>
        <row r="6454">
          <cell r="A6454">
            <v>6454</v>
          </cell>
        </row>
        <row r="6455">
          <cell r="A6455">
            <v>6455</v>
          </cell>
        </row>
        <row r="6456">
          <cell r="A6456">
            <v>6456</v>
          </cell>
        </row>
        <row r="6457">
          <cell r="A6457">
            <v>6457</v>
          </cell>
        </row>
        <row r="6458">
          <cell r="A6458">
            <v>6458</v>
          </cell>
        </row>
        <row r="6459">
          <cell r="A6459">
            <v>6459</v>
          </cell>
        </row>
        <row r="6460">
          <cell r="A6460">
            <v>6460</v>
          </cell>
        </row>
        <row r="6461">
          <cell r="A6461">
            <v>6461</v>
          </cell>
        </row>
        <row r="6462">
          <cell r="A6462">
            <v>6462</v>
          </cell>
        </row>
        <row r="6463">
          <cell r="A6463">
            <v>6463</v>
          </cell>
        </row>
        <row r="6464">
          <cell r="A6464">
            <v>6464</v>
          </cell>
        </row>
        <row r="6465">
          <cell r="A6465">
            <v>6465</v>
          </cell>
        </row>
        <row r="6466">
          <cell r="A6466">
            <v>6466</v>
          </cell>
        </row>
        <row r="6467">
          <cell r="A6467">
            <v>6467</v>
          </cell>
        </row>
        <row r="6468">
          <cell r="A6468">
            <v>6468</v>
          </cell>
        </row>
        <row r="6469">
          <cell r="A6469">
            <v>6469</v>
          </cell>
        </row>
        <row r="6470">
          <cell r="A6470">
            <v>6470</v>
          </cell>
        </row>
        <row r="6471">
          <cell r="A6471">
            <v>6471</v>
          </cell>
        </row>
        <row r="6472">
          <cell r="A6472">
            <v>6472</v>
          </cell>
        </row>
        <row r="6473">
          <cell r="A6473">
            <v>6473</v>
          </cell>
        </row>
        <row r="6474">
          <cell r="A6474">
            <v>6474</v>
          </cell>
        </row>
        <row r="6475">
          <cell r="A6475">
            <v>6475</v>
          </cell>
        </row>
        <row r="6476">
          <cell r="A6476">
            <v>6476</v>
          </cell>
        </row>
        <row r="6477">
          <cell r="A6477">
            <v>6477</v>
          </cell>
        </row>
        <row r="6478">
          <cell r="A6478">
            <v>6478</v>
          </cell>
        </row>
        <row r="6479">
          <cell r="A6479">
            <v>6479</v>
          </cell>
        </row>
        <row r="6480">
          <cell r="A6480">
            <v>6480</v>
          </cell>
        </row>
        <row r="6481">
          <cell r="A6481">
            <v>6481</v>
          </cell>
        </row>
        <row r="6482">
          <cell r="A6482">
            <v>6482</v>
          </cell>
        </row>
        <row r="6483">
          <cell r="A6483">
            <v>6483</v>
          </cell>
        </row>
        <row r="6484">
          <cell r="A6484">
            <v>6484</v>
          </cell>
        </row>
        <row r="6485">
          <cell r="A6485">
            <v>6485</v>
          </cell>
        </row>
        <row r="6486">
          <cell r="A6486">
            <v>6486</v>
          </cell>
        </row>
        <row r="6487">
          <cell r="A6487">
            <v>6487</v>
          </cell>
        </row>
        <row r="6488">
          <cell r="A6488">
            <v>6488</v>
          </cell>
        </row>
        <row r="6489">
          <cell r="A6489">
            <v>6489</v>
          </cell>
        </row>
        <row r="6490">
          <cell r="A6490">
            <v>6490</v>
          </cell>
        </row>
        <row r="6491">
          <cell r="A6491">
            <v>6491</v>
          </cell>
        </row>
        <row r="6492">
          <cell r="A6492">
            <v>6492</v>
          </cell>
        </row>
        <row r="6493">
          <cell r="A6493">
            <v>6493</v>
          </cell>
        </row>
        <row r="6494">
          <cell r="A6494">
            <v>6494</v>
          </cell>
        </row>
        <row r="6495">
          <cell r="A6495">
            <v>6495</v>
          </cell>
        </row>
        <row r="6496">
          <cell r="A6496">
            <v>6496</v>
          </cell>
        </row>
        <row r="6497">
          <cell r="A6497">
            <v>6497</v>
          </cell>
        </row>
        <row r="6498">
          <cell r="A6498">
            <v>6498</v>
          </cell>
        </row>
        <row r="6499">
          <cell r="A6499">
            <v>6499</v>
          </cell>
        </row>
        <row r="6500">
          <cell r="A6500">
            <v>6500</v>
          </cell>
        </row>
        <row r="6501">
          <cell r="A6501">
            <v>6501</v>
          </cell>
        </row>
        <row r="6502">
          <cell r="A6502">
            <v>6502</v>
          </cell>
        </row>
        <row r="6503">
          <cell r="A6503">
            <v>6503</v>
          </cell>
        </row>
        <row r="6504">
          <cell r="A6504">
            <v>6504</v>
          </cell>
        </row>
        <row r="6505">
          <cell r="A6505">
            <v>6505</v>
          </cell>
        </row>
        <row r="6506">
          <cell r="A6506">
            <v>6506</v>
          </cell>
        </row>
        <row r="6507">
          <cell r="A6507">
            <v>6507</v>
          </cell>
        </row>
        <row r="6508">
          <cell r="A6508">
            <v>6508</v>
          </cell>
        </row>
        <row r="6509">
          <cell r="A6509">
            <v>6509</v>
          </cell>
        </row>
        <row r="6510">
          <cell r="A6510">
            <v>6510</v>
          </cell>
        </row>
        <row r="6511">
          <cell r="A6511">
            <v>6511</v>
          </cell>
        </row>
        <row r="6512">
          <cell r="A6512">
            <v>6512</v>
          </cell>
        </row>
        <row r="6513">
          <cell r="A6513">
            <v>6513</v>
          </cell>
        </row>
        <row r="6514">
          <cell r="A6514">
            <v>6514</v>
          </cell>
        </row>
        <row r="6515">
          <cell r="A6515">
            <v>6515</v>
          </cell>
        </row>
        <row r="6516">
          <cell r="A6516">
            <v>6516</v>
          </cell>
        </row>
        <row r="6517">
          <cell r="A6517">
            <v>6517</v>
          </cell>
        </row>
        <row r="6518">
          <cell r="A6518">
            <v>6518</v>
          </cell>
        </row>
        <row r="6519">
          <cell r="A6519">
            <v>6519</v>
          </cell>
        </row>
        <row r="6520">
          <cell r="A6520">
            <v>6520</v>
          </cell>
        </row>
        <row r="6521">
          <cell r="A6521">
            <v>6521</v>
          </cell>
        </row>
        <row r="6522">
          <cell r="A6522">
            <v>6522</v>
          </cell>
        </row>
        <row r="6523">
          <cell r="A6523">
            <v>6523</v>
          </cell>
        </row>
        <row r="6524">
          <cell r="A6524">
            <v>6524</v>
          </cell>
        </row>
        <row r="6525">
          <cell r="A6525">
            <v>6525</v>
          </cell>
        </row>
        <row r="6526">
          <cell r="A6526">
            <v>6526</v>
          </cell>
        </row>
        <row r="6527">
          <cell r="A6527">
            <v>6527</v>
          </cell>
        </row>
        <row r="6528">
          <cell r="A6528">
            <v>6528</v>
          </cell>
        </row>
        <row r="6529">
          <cell r="A6529">
            <v>6529</v>
          </cell>
        </row>
        <row r="6530">
          <cell r="A6530">
            <v>6530</v>
          </cell>
        </row>
        <row r="6531">
          <cell r="A6531">
            <v>6531</v>
          </cell>
        </row>
        <row r="6532">
          <cell r="A6532">
            <v>6532</v>
          </cell>
        </row>
        <row r="6533">
          <cell r="A6533">
            <v>6533</v>
          </cell>
        </row>
        <row r="6534">
          <cell r="A6534">
            <v>6534</v>
          </cell>
        </row>
        <row r="6535">
          <cell r="A6535">
            <v>6535</v>
          </cell>
        </row>
        <row r="6536">
          <cell r="A6536">
            <v>6536</v>
          </cell>
        </row>
        <row r="6537">
          <cell r="A6537">
            <v>6537</v>
          </cell>
        </row>
        <row r="6538">
          <cell r="A6538">
            <v>6538</v>
          </cell>
        </row>
        <row r="6539">
          <cell r="A6539">
            <v>6539</v>
          </cell>
        </row>
        <row r="6540">
          <cell r="A6540">
            <v>6540</v>
          </cell>
        </row>
        <row r="6541">
          <cell r="A6541">
            <v>6541</v>
          </cell>
        </row>
        <row r="6542">
          <cell r="A6542">
            <v>6542</v>
          </cell>
        </row>
        <row r="6543">
          <cell r="A6543">
            <v>6543</v>
          </cell>
        </row>
        <row r="6544">
          <cell r="A6544">
            <v>6544</v>
          </cell>
        </row>
        <row r="6545">
          <cell r="A6545">
            <v>6545</v>
          </cell>
        </row>
        <row r="6546">
          <cell r="A6546">
            <v>6546</v>
          </cell>
        </row>
        <row r="6547">
          <cell r="A6547">
            <v>6547</v>
          </cell>
        </row>
        <row r="6548">
          <cell r="A6548">
            <v>6548</v>
          </cell>
        </row>
        <row r="6549">
          <cell r="A6549">
            <v>6549</v>
          </cell>
        </row>
        <row r="6550">
          <cell r="A6550">
            <v>6550</v>
          </cell>
        </row>
        <row r="6551">
          <cell r="A6551">
            <v>6551</v>
          </cell>
        </row>
        <row r="6552">
          <cell r="A6552">
            <v>6552</v>
          </cell>
        </row>
        <row r="6553">
          <cell r="A6553">
            <v>6553</v>
          </cell>
        </row>
        <row r="6554">
          <cell r="A6554">
            <v>6554</v>
          </cell>
        </row>
        <row r="6555">
          <cell r="A6555">
            <v>6555</v>
          </cell>
        </row>
        <row r="6556">
          <cell r="A6556">
            <v>6556</v>
          </cell>
        </row>
        <row r="6557">
          <cell r="A6557">
            <v>6557</v>
          </cell>
        </row>
        <row r="6558">
          <cell r="A6558">
            <v>6558</v>
          </cell>
        </row>
        <row r="6559">
          <cell r="A6559">
            <v>6559</v>
          </cell>
        </row>
        <row r="6560">
          <cell r="A6560">
            <v>6560</v>
          </cell>
        </row>
        <row r="6561">
          <cell r="A6561">
            <v>6561</v>
          </cell>
        </row>
        <row r="6562">
          <cell r="A6562">
            <v>6562</v>
          </cell>
        </row>
        <row r="6563">
          <cell r="A6563">
            <v>6563</v>
          </cell>
        </row>
        <row r="6564">
          <cell r="A6564">
            <v>6564</v>
          </cell>
        </row>
        <row r="6565">
          <cell r="A6565">
            <v>6565</v>
          </cell>
        </row>
        <row r="6566">
          <cell r="A6566">
            <v>6566</v>
          </cell>
        </row>
        <row r="6567">
          <cell r="A6567">
            <v>6567</v>
          </cell>
        </row>
        <row r="6568">
          <cell r="A6568">
            <v>6568</v>
          </cell>
        </row>
        <row r="6569">
          <cell r="A6569">
            <v>6569</v>
          </cell>
        </row>
        <row r="6570">
          <cell r="A6570">
            <v>6570</v>
          </cell>
        </row>
        <row r="6571">
          <cell r="A6571">
            <v>6571</v>
          </cell>
        </row>
        <row r="6572">
          <cell r="A6572">
            <v>6572</v>
          </cell>
        </row>
        <row r="6573">
          <cell r="A6573">
            <v>6573</v>
          </cell>
        </row>
        <row r="6574">
          <cell r="A6574">
            <v>6574</v>
          </cell>
        </row>
        <row r="6575">
          <cell r="A6575">
            <v>6575</v>
          </cell>
        </row>
        <row r="6576">
          <cell r="A6576">
            <v>6576</v>
          </cell>
        </row>
        <row r="6577">
          <cell r="A6577">
            <v>6577</v>
          </cell>
        </row>
        <row r="6578">
          <cell r="A6578">
            <v>6578</v>
          </cell>
        </row>
        <row r="6579">
          <cell r="A6579">
            <v>6579</v>
          </cell>
        </row>
        <row r="6580">
          <cell r="A6580">
            <v>6580</v>
          </cell>
        </row>
        <row r="6581">
          <cell r="A6581">
            <v>6581</v>
          </cell>
        </row>
        <row r="6582">
          <cell r="A6582">
            <v>6582</v>
          </cell>
        </row>
        <row r="6583">
          <cell r="A6583">
            <v>6583</v>
          </cell>
        </row>
        <row r="6584">
          <cell r="A6584">
            <v>6584</v>
          </cell>
        </row>
        <row r="6585">
          <cell r="A6585">
            <v>6585</v>
          </cell>
        </row>
        <row r="6586">
          <cell r="A6586">
            <v>6586</v>
          </cell>
        </row>
        <row r="6587">
          <cell r="A6587">
            <v>6587</v>
          </cell>
        </row>
        <row r="6588">
          <cell r="A6588">
            <v>6588</v>
          </cell>
        </row>
        <row r="6589">
          <cell r="A6589">
            <v>6589</v>
          </cell>
        </row>
        <row r="6590">
          <cell r="A6590">
            <v>6590</v>
          </cell>
        </row>
        <row r="6591">
          <cell r="A6591">
            <v>6591</v>
          </cell>
        </row>
        <row r="6592">
          <cell r="A6592">
            <v>6592</v>
          </cell>
        </row>
        <row r="6593">
          <cell r="A6593">
            <v>6593</v>
          </cell>
        </row>
        <row r="6594">
          <cell r="A6594">
            <v>6594</v>
          </cell>
        </row>
        <row r="6595">
          <cell r="A6595">
            <v>6595</v>
          </cell>
        </row>
        <row r="6596">
          <cell r="A6596">
            <v>6596</v>
          </cell>
        </row>
        <row r="6597">
          <cell r="A6597">
            <v>6597</v>
          </cell>
        </row>
        <row r="6598">
          <cell r="A6598">
            <v>6598</v>
          </cell>
        </row>
        <row r="6599">
          <cell r="A6599">
            <v>6599</v>
          </cell>
        </row>
        <row r="6600">
          <cell r="A6600">
            <v>6600</v>
          </cell>
        </row>
        <row r="6601">
          <cell r="A6601">
            <v>6601</v>
          </cell>
        </row>
        <row r="6602">
          <cell r="A6602">
            <v>6602</v>
          </cell>
        </row>
        <row r="6603">
          <cell r="A6603">
            <v>6603</v>
          </cell>
        </row>
        <row r="6604">
          <cell r="A6604">
            <v>6604</v>
          </cell>
        </row>
        <row r="6605">
          <cell r="A6605">
            <v>6605</v>
          </cell>
        </row>
        <row r="6606">
          <cell r="A6606">
            <v>6606</v>
          </cell>
        </row>
        <row r="6607">
          <cell r="A6607">
            <v>6607</v>
          </cell>
        </row>
        <row r="6608">
          <cell r="A6608">
            <v>6608</v>
          </cell>
        </row>
        <row r="6609">
          <cell r="A6609">
            <v>6609</v>
          </cell>
        </row>
        <row r="6610">
          <cell r="A6610">
            <v>6610</v>
          </cell>
        </row>
        <row r="6611">
          <cell r="A6611">
            <v>6611</v>
          </cell>
        </row>
        <row r="6612">
          <cell r="A6612">
            <v>6612</v>
          </cell>
        </row>
        <row r="6613">
          <cell r="A6613">
            <v>6613</v>
          </cell>
        </row>
        <row r="6614">
          <cell r="A6614">
            <v>6614</v>
          </cell>
        </row>
        <row r="6615">
          <cell r="A6615">
            <v>6615</v>
          </cell>
        </row>
        <row r="6616">
          <cell r="A6616">
            <v>6616</v>
          </cell>
        </row>
        <row r="6617">
          <cell r="A6617">
            <v>6617</v>
          </cell>
        </row>
        <row r="6618">
          <cell r="A6618">
            <v>6618</v>
          </cell>
        </row>
        <row r="6619">
          <cell r="A6619">
            <v>6619</v>
          </cell>
        </row>
        <row r="6620">
          <cell r="A6620">
            <v>6620</v>
          </cell>
        </row>
        <row r="6621">
          <cell r="A6621">
            <v>6621</v>
          </cell>
        </row>
        <row r="6622">
          <cell r="A6622">
            <v>6622</v>
          </cell>
        </row>
        <row r="6623">
          <cell r="A6623">
            <v>6623</v>
          </cell>
        </row>
        <row r="6624">
          <cell r="A6624">
            <v>6624</v>
          </cell>
        </row>
        <row r="6625">
          <cell r="A6625">
            <v>6625</v>
          </cell>
        </row>
        <row r="6626">
          <cell r="A6626">
            <v>6626</v>
          </cell>
        </row>
        <row r="6627">
          <cell r="A6627">
            <v>6627</v>
          </cell>
        </row>
        <row r="6628">
          <cell r="A6628">
            <v>6628</v>
          </cell>
        </row>
        <row r="6629">
          <cell r="A6629">
            <v>6629</v>
          </cell>
        </row>
        <row r="6630">
          <cell r="A6630">
            <v>6630</v>
          </cell>
        </row>
        <row r="6631">
          <cell r="A6631">
            <v>6631</v>
          </cell>
        </row>
        <row r="6632">
          <cell r="A6632">
            <v>6632</v>
          </cell>
        </row>
        <row r="6633">
          <cell r="A6633">
            <v>6633</v>
          </cell>
        </row>
        <row r="6634">
          <cell r="A6634">
            <v>6634</v>
          </cell>
        </row>
        <row r="6635">
          <cell r="A6635">
            <v>6635</v>
          </cell>
        </row>
        <row r="6636">
          <cell r="A6636">
            <v>6636</v>
          </cell>
        </row>
        <row r="6637">
          <cell r="A6637">
            <v>6637</v>
          </cell>
        </row>
        <row r="6638">
          <cell r="A6638">
            <v>6638</v>
          </cell>
        </row>
        <row r="6639">
          <cell r="A6639">
            <v>6639</v>
          </cell>
        </row>
        <row r="6640">
          <cell r="A6640">
            <v>6640</v>
          </cell>
        </row>
        <row r="6641">
          <cell r="A6641">
            <v>6641</v>
          </cell>
        </row>
        <row r="6642">
          <cell r="A6642">
            <v>6642</v>
          </cell>
        </row>
        <row r="6643">
          <cell r="A6643">
            <v>6643</v>
          </cell>
        </row>
        <row r="6644">
          <cell r="A6644">
            <v>6644</v>
          </cell>
        </row>
        <row r="6645">
          <cell r="A6645">
            <v>6645</v>
          </cell>
        </row>
        <row r="6646">
          <cell r="A6646">
            <v>6646</v>
          </cell>
        </row>
        <row r="6647">
          <cell r="A6647">
            <v>6647</v>
          </cell>
        </row>
        <row r="6648">
          <cell r="A6648">
            <v>6648</v>
          </cell>
        </row>
        <row r="6649">
          <cell r="A6649">
            <v>6649</v>
          </cell>
        </row>
        <row r="6650">
          <cell r="A6650">
            <v>6650</v>
          </cell>
        </row>
        <row r="6651">
          <cell r="A6651">
            <v>6651</v>
          </cell>
        </row>
        <row r="6652">
          <cell r="A6652">
            <v>6652</v>
          </cell>
        </row>
        <row r="6653">
          <cell r="A6653">
            <v>6653</v>
          </cell>
        </row>
        <row r="6654">
          <cell r="A6654">
            <v>6654</v>
          </cell>
        </row>
        <row r="6655">
          <cell r="A6655">
            <v>6655</v>
          </cell>
        </row>
        <row r="6656">
          <cell r="A6656">
            <v>6656</v>
          </cell>
        </row>
        <row r="6657">
          <cell r="A6657">
            <v>6657</v>
          </cell>
        </row>
        <row r="6658">
          <cell r="A6658">
            <v>6658</v>
          </cell>
        </row>
        <row r="6659">
          <cell r="A6659">
            <v>6659</v>
          </cell>
        </row>
        <row r="6660">
          <cell r="A6660">
            <v>6660</v>
          </cell>
        </row>
        <row r="6661">
          <cell r="A6661">
            <v>6661</v>
          </cell>
        </row>
        <row r="6662">
          <cell r="A6662">
            <v>6662</v>
          </cell>
        </row>
        <row r="6663">
          <cell r="A6663">
            <v>6663</v>
          </cell>
        </row>
        <row r="6664">
          <cell r="A6664">
            <v>6664</v>
          </cell>
        </row>
        <row r="6665">
          <cell r="A6665">
            <v>6665</v>
          </cell>
        </row>
        <row r="6666">
          <cell r="A6666">
            <v>6666</v>
          </cell>
        </row>
        <row r="6667">
          <cell r="A6667">
            <v>6667</v>
          </cell>
        </row>
        <row r="6668">
          <cell r="A6668">
            <v>6668</v>
          </cell>
        </row>
        <row r="6669">
          <cell r="A6669">
            <v>6669</v>
          </cell>
        </row>
        <row r="6670">
          <cell r="A6670">
            <v>6670</v>
          </cell>
        </row>
        <row r="6671">
          <cell r="A6671">
            <v>6671</v>
          </cell>
        </row>
        <row r="6672">
          <cell r="A6672">
            <v>6672</v>
          </cell>
        </row>
        <row r="6673">
          <cell r="A6673">
            <v>6673</v>
          </cell>
        </row>
        <row r="6674">
          <cell r="A6674">
            <v>6674</v>
          </cell>
        </row>
        <row r="6675">
          <cell r="A6675">
            <v>6675</v>
          </cell>
        </row>
        <row r="6676">
          <cell r="A6676">
            <v>6676</v>
          </cell>
        </row>
        <row r="6677">
          <cell r="A6677">
            <v>6677</v>
          </cell>
        </row>
        <row r="6678">
          <cell r="A6678">
            <v>6678</v>
          </cell>
        </row>
        <row r="6679">
          <cell r="A6679">
            <v>6679</v>
          </cell>
        </row>
        <row r="6680">
          <cell r="A6680">
            <v>6680</v>
          </cell>
        </row>
        <row r="6681">
          <cell r="A6681">
            <v>6681</v>
          </cell>
        </row>
        <row r="6682">
          <cell r="A6682">
            <v>6682</v>
          </cell>
        </row>
        <row r="6683">
          <cell r="A6683">
            <v>6683</v>
          </cell>
        </row>
        <row r="6684">
          <cell r="A6684">
            <v>6684</v>
          </cell>
        </row>
        <row r="6685">
          <cell r="A6685">
            <v>6685</v>
          </cell>
        </row>
        <row r="6686">
          <cell r="A6686">
            <v>6686</v>
          </cell>
        </row>
        <row r="6687">
          <cell r="A6687">
            <v>6687</v>
          </cell>
        </row>
        <row r="6688">
          <cell r="A6688">
            <v>6688</v>
          </cell>
        </row>
        <row r="6689">
          <cell r="A6689">
            <v>6689</v>
          </cell>
        </row>
        <row r="6690">
          <cell r="A6690">
            <v>6690</v>
          </cell>
        </row>
        <row r="6691">
          <cell r="A6691">
            <v>6691</v>
          </cell>
        </row>
        <row r="6692">
          <cell r="A6692">
            <v>6692</v>
          </cell>
        </row>
        <row r="6693">
          <cell r="A6693">
            <v>6693</v>
          </cell>
        </row>
        <row r="6694">
          <cell r="A6694">
            <v>6694</v>
          </cell>
        </row>
        <row r="6695">
          <cell r="A6695">
            <v>6695</v>
          </cell>
        </row>
        <row r="6696">
          <cell r="A6696">
            <v>6696</v>
          </cell>
        </row>
        <row r="6697">
          <cell r="A6697">
            <v>6697</v>
          </cell>
        </row>
        <row r="6698">
          <cell r="A6698">
            <v>6698</v>
          </cell>
        </row>
        <row r="6699">
          <cell r="A6699">
            <v>6699</v>
          </cell>
        </row>
        <row r="6700">
          <cell r="A6700">
            <v>6700</v>
          </cell>
        </row>
        <row r="6701">
          <cell r="A6701">
            <v>6701</v>
          </cell>
        </row>
        <row r="6702">
          <cell r="A6702">
            <v>6702</v>
          </cell>
        </row>
        <row r="6703">
          <cell r="A6703">
            <v>6703</v>
          </cell>
        </row>
        <row r="6704">
          <cell r="A6704">
            <v>6704</v>
          </cell>
        </row>
        <row r="6705">
          <cell r="A6705">
            <v>6705</v>
          </cell>
        </row>
        <row r="6706">
          <cell r="A6706">
            <v>6706</v>
          </cell>
        </row>
        <row r="6707">
          <cell r="A6707">
            <v>6707</v>
          </cell>
        </row>
        <row r="6708">
          <cell r="A6708">
            <v>6708</v>
          </cell>
        </row>
        <row r="6709">
          <cell r="A6709">
            <v>6709</v>
          </cell>
        </row>
        <row r="6710">
          <cell r="A6710">
            <v>6710</v>
          </cell>
        </row>
        <row r="6711">
          <cell r="A6711">
            <v>6711</v>
          </cell>
        </row>
        <row r="6712">
          <cell r="A6712">
            <v>6712</v>
          </cell>
        </row>
        <row r="6713">
          <cell r="A6713">
            <v>6713</v>
          </cell>
        </row>
        <row r="6714">
          <cell r="A6714">
            <v>6714</v>
          </cell>
        </row>
        <row r="6715">
          <cell r="A6715">
            <v>6715</v>
          </cell>
        </row>
        <row r="6716">
          <cell r="A6716">
            <v>6716</v>
          </cell>
        </row>
        <row r="6717">
          <cell r="A6717">
            <v>6717</v>
          </cell>
        </row>
        <row r="6718">
          <cell r="A6718">
            <v>6718</v>
          </cell>
        </row>
        <row r="6719">
          <cell r="A6719">
            <v>6719</v>
          </cell>
        </row>
        <row r="6720">
          <cell r="A6720">
            <v>6720</v>
          </cell>
        </row>
        <row r="6721">
          <cell r="A6721">
            <v>6721</v>
          </cell>
        </row>
        <row r="6722">
          <cell r="A6722">
            <v>6722</v>
          </cell>
        </row>
        <row r="6723">
          <cell r="A6723">
            <v>6723</v>
          </cell>
        </row>
        <row r="6724">
          <cell r="A6724">
            <v>6724</v>
          </cell>
        </row>
        <row r="6725">
          <cell r="A6725">
            <v>6725</v>
          </cell>
        </row>
        <row r="6726">
          <cell r="A6726">
            <v>6726</v>
          </cell>
        </row>
        <row r="6727">
          <cell r="A6727">
            <v>6727</v>
          </cell>
        </row>
        <row r="6728">
          <cell r="A6728">
            <v>6728</v>
          </cell>
        </row>
        <row r="6729">
          <cell r="A6729">
            <v>6729</v>
          </cell>
        </row>
        <row r="6730">
          <cell r="A6730">
            <v>6730</v>
          </cell>
        </row>
        <row r="6731">
          <cell r="A6731">
            <v>6731</v>
          </cell>
        </row>
        <row r="6732">
          <cell r="A6732">
            <v>6732</v>
          </cell>
        </row>
        <row r="6733">
          <cell r="A6733">
            <v>6733</v>
          </cell>
        </row>
        <row r="6734">
          <cell r="A6734">
            <v>6734</v>
          </cell>
        </row>
        <row r="6735">
          <cell r="A6735">
            <v>6735</v>
          </cell>
        </row>
        <row r="6736">
          <cell r="A6736">
            <v>6736</v>
          </cell>
        </row>
        <row r="6737">
          <cell r="A6737">
            <v>6737</v>
          </cell>
        </row>
        <row r="6738">
          <cell r="A6738">
            <v>6738</v>
          </cell>
        </row>
        <row r="6739">
          <cell r="A6739">
            <v>6739</v>
          </cell>
        </row>
        <row r="6740">
          <cell r="A6740">
            <v>6740</v>
          </cell>
        </row>
        <row r="6741">
          <cell r="A6741">
            <v>6741</v>
          </cell>
        </row>
        <row r="6742">
          <cell r="A6742">
            <v>6742</v>
          </cell>
        </row>
        <row r="6743">
          <cell r="A6743">
            <v>6743</v>
          </cell>
        </row>
        <row r="6744">
          <cell r="A6744">
            <v>6744</v>
          </cell>
        </row>
        <row r="6745">
          <cell r="A6745">
            <v>6745</v>
          </cell>
        </row>
        <row r="6746">
          <cell r="A6746">
            <v>6746</v>
          </cell>
        </row>
        <row r="6747">
          <cell r="A6747">
            <v>6747</v>
          </cell>
        </row>
        <row r="6748">
          <cell r="A6748">
            <v>6748</v>
          </cell>
        </row>
        <row r="6749">
          <cell r="A6749">
            <v>6749</v>
          </cell>
        </row>
        <row r="6750">
          <cell r="A6750">
            <v>6750</v>
          </cell>
        </row>
        <row r="6751">
          <cell r="A6751">
            <v>6751</v>
          </cell>
        </row>
        <row r="6752">
          <cell r="A6752">
            <v>6752</v>
          </cell>
        </row>
        <row r="6753">
          <cell r="A6753">
            <v>6753</v>
          </cell>
        </row>
        <row r="6754">
          <cell r="A6754">
            <v>6754</v>
          </cell>
        </row>
        <row r="6755">
          <cell r="A6755">
            <v>6755</v>
          </cell>
        </row>
        <row r="6756">
          <cell r="A6756">
            <v>6756</v>
          </cell>
        </row>
        <row r="6757">
          <cell r="A6757">
            <v>6757</v>
          </cell>
        </row>
        <row r="6758">
          <cell r="A6758">
            <v>6758</v>
          </cell>
        </row>
        <row r="6759">
          <cell r="A6759">
            <v>6759</v>
          </cell>
        </row>
        <row r="6760">
          <cell r="A6760">
            <v>6760</v>
          </cell>
        </row>
        <row r="6761">
          <cell r="A6761">
            <v>6761</v>
          </cell>
        </row>
        <row r="6762">
          <cell r="A6762">
            <v>6762</v>
          </cell>
        </row>
        <row r="6763">
          <cell r="A6763">
            <v>6763</v>
          </cell>
        </row>
        <row r="6764">
          <cell r="A6764">
            <v>6764</v>
          </cell>
        </row>
        <row r="6765">
          <cell r="A6765">
            <v>6765</v>
          </cell>
        </row>
        <row r="6766">
          <cell r="A6766">
            <v>6766</v>
          </cell>
        </row>
        <row r="6767">
          <cell r="A6767">
            <v>6767</v>
          </cell>
        </row>
        <row r="6768">
          <cell r="A6768">
            <v>6768</v>
          </cell>
        </row>
        <row r="6769">
          <cell r="A6769">
            <v>6769</v>
          </cell>
        </row>
        <row r="6770">
          <cell r="A6770">
            <v>6770</v>
          </cell>
        </row>
        <row r="6771">
          <cell r="A6771">
            <v>6771</v>
          </cell>
        </row>
        <row r="6772">
          <cell r="A6772">
            <v>6772</v>
          </cell>
        </row>
        <row r="6773">
          <cell r="A6773">
            <v>6773</v>
          </cell>
        </row>
        <row r="6774">
          <cell r="A6774">
            <v>6774</v>
          </cell>
        </row>
        <row r="6775">
          <cell r="A6775">
            <v>6775</v>
          </cell>
        </row>
        <row r="6776">
          <cell r="A6776">
            <v>6776</v>
          </cell>
        </row>
        <row r="6777">
          <cell r="A6777">
            <v>6777</v>
          </cell>
        </row>
        <row r="6778">
          <cell r="A6778">
            <v>6778</v>
          </cell>
        </row>
        <row r="6779">
          <cell r="A6779">
            <v>6779</v>
          </cell>
        </row>
        <row r="6780">
          <cell r="A6780">
            <v>6780</v>
          </cell>
        </row>
        <row r="6781">
          <cell r="A6781">
            <v>6781</v>
          </cell>
        </row>
        <row r="6782">
          <cell r="A6782">
            <v>6782</v>
          </cell>
        </row>
        <row r="6783">
          <cell r="A6783">
            <v>6783</v>
          </cell>
        </row>
        <row r="6784">
          <cell r="A6784">
            <v>6784</v>
          </cell>
        </row>
        <row r="6785">
          <cell r="A6785">
            <v>6785</v>
          </cell>
        </row>
        <row r="6786">
          <cell r="A6786">
            <v>6786</v>
          </cell>
        </row>
        <row r="6787">
          <cell r="A6787">
            <v>6787</v>
          </cell>
        </row>
        <row r="6788">
          <cell r="A6788">
            <v>6788</v>
          </cell>
        </row>
        <row r="6789">
          <cell r="A6789">
            <v>6789</v>
          </cell>
        </row>
        <row r="6790">
          <cell r="A6790">
            <v>6790</v>
          </cell>
        </row>
        <row r="6791">
          <cell r="A6791">
            <v>6791</v>
          </cell>
        </row>
        <row r="6792">
          <cell r="A6792">
            <v>6792</v>
          </cell>
        </row>
        <row r="6793">
          <cell r="A6793">
            <v>6793</v>
          </cell>
        </row>
        <row r="6794">
          <cell r="A6794">
            <v>6794</v>
          </cell>
        </row>
        <row r="6795">
          <cell r="A6795">
            <v>6795</v>
          </cell>
        </row>
        <row r="6796">
          <cell r="A6796">
            <v>6796</v>
          </cell>
        </row>
        <row r="6797">
          <cell r="A6797">
            <v>6797</v>
          </cell>
        </row>
        <row r="6798">
          <cell r="A6798">
            <v>6798</v>
          </cell>
        </row>
        <row r="6799">
          <cell r="A6799">
            <v>6799</v>
          </cell>
        </row>
        <row r="6800">
          <cell r="A6800">
            <v>6800</v>
          </cell>
        </row>
        <row r="6801">
          <cell r="A6801">
            <v>6801</v>
          </cell>
        </row>
        <row r="6802">
          <cell r="A6802">
            <v>6802</v>
          </cell>
        </row>
        <row r="6803">
          <cell r="A6803">
            <v>6803</v>
          </cell>
        </row>
        <row r="6804">
          <cell r="A6804">
            <v>6804</v>
          </cell>
        </row>
        <row r="6805">
          <cell r="A6805">
            <v>6805</v>
          </cell>
        </row>
        <row r="6806">
          <cell r="A6806">
            <v>6806</v>
          </cell>
        </row>
        <row r="6807">
          <cell r="A6807">
            <v>6807</v>
          </cell>
        </row>
        <row r="6808">
          <cell r="A6808">
            <v>6808</v>
          </cell>
        </row>
        <row r="6809">
          <cell r="A6809">
            <v>6809</v>
          </cell>
        </row>
        <row r="6810">
          <cell r="A6810">
            <v>6810</v>
          </cell>
        </row>
        <row r="6811">
          <cell r="A6811">
            <v>6811</v>
          </cell>
        </row>
        <row r="6812">
          <cell r="A6812">
            <v>6812</v>
          </cell>
        </row>
        <row r="6813">
          <cell r="A6813">
            <v>6813</v>
          </cell>
        </row>
        <row r="6814">
          <cell r="A6814">
            <v>6814</v>
          </cell>
        </row>
        <row r="6815">
          <cell r="A6815">
            <v>6815</v>
          </cell>
        </row>
        <row r="6816">
          <cell r="A6816">
            <v>6816</v>
          </cell>
        </row>
        <row r="6817">
          <cell r="A6817">
            <v>6817</v>
          </cell>
        </row>
        <row r="6818">
          <cell r="A6818">
            <v>6818</v>
          </cell>
        </row>
        <row r="6819">
          <cell r="A6819">
            <v>6819</v>
          </cell>
        </row>
        <row r="6820">
          <cell r="A6820">
            <v>6820</v>
          </cell>
        </row>
        <row r="6821">
          <cell r="A6821">
            <v>6821</v>
          </cell>
        </row>
        <row r="6822">
          <cell r="A6822">
            <v>6822</v>
          </cell>
        </row>
        <row r="6823">
          <cell r="A6823">
            <v>6823</v>
          </cell>
        </row>
        <row r="6824">
          <cell r="A6824">
            <v>6824</v>
          </cell>
        </row>
        <row r="6825">
          <cell r="A6825">
            <v>6825</v>
          </cell>
        </row>
        <row r="6826">
          <cell r="A6826">
            <v>6826</v>
          </cell>
        </row>
        <row r="6827">
          <cell r="A6827">
            <v>6827</v>
          </cell>
        </row>
        <row r="6828">
          <cell r="A6828">
            <v>6828</v>
          </cell>
        </row>
        <row r="6829">
          <cell r="A6829">
            <v>6829</v>
          </cell>
        </row>
        <row r="6830">
          <cell r="A6830">
            <v>6830</v>
          </cell>
        </row>
        <row r="6831">
          <cell r="A6831">
            <v>6831</v>
          </cell>
        </row>
        <row r="6832">
          <cell r="A6832">
            <v>6832</v>
          </cell>
        </row>
        <row r="6833">
          <cell r="A6833">
            <v>6833</v>
          </cell>
        </row>
        <row r="6834">
          <cell r="A6834">
            <v>6834</v>
          </cell>
        </row>
        <row r="6835">
          <cell r="A6835">
            <v>6835</v>
          </cell>
        </row>
        <row r="6836">
          <cell r="A6836">
            <v>6836</v>
          </cell>
        </row>
        <row r="6837">
          <cell r="A6837">
            <v>6837</v>
          </cell>
        </row>
        <row r="6838">
          <cell r="A6838">
            <v>6838</v>
          </cell>
        </row>
        <row r="6839">
          <cell r="A6839">
            <v>6839</v>
          </cell>
        </row>
        <row r="6840">
          <cell r="A6840">
            <v>6840</v>
          </cell>
        </row>
        <row r="6841">
          <cell r="A6841">
            <v>6841</v>
          </cell>
        </row>
        <row r="6842">
          <cell r="A6842">
            <v>6842</v>
          </cell>
        </row>
        <row r="6843">
          <cell r="A6843">
            <v>6843</v>
          </cell>
        </row>
        <row r="6844">
          <cell r="A6844">
            <v>6844</v>
          </cell>
        </row>
        <row r="6845">
          <cell r="A6845">
            <v>6845</v>
          </cell>
        </row>
        <row r="6846">
          <cell r="A6846">
            <v>6846</v>
          </cell>
        </row>
        <row r="6847">
          <cell r="A6847">
            <v>6847</v>
          </cell>
        </row>
        <row r="6848">
          <cell r="A6848">
            <v>6848</v>
          </cell>
        </row>
        <row r="6849">
          <cell r="A6849">
            <v>6849</v>
          </cell>
        </row>
        <row r="6850">
          <cell r="A6850">
            <v>6850</v>
          </cell>
        </row>
        <row r="6851">
          <cell r="A6851">
            <v>6851</v>
          </cell>
        </row>
        <row r="6852">
          <cell r="A6852">
            <v>6852</v>
          </cell>
        </row>
        <row r="6853">
          <cell r="A6853">
            <v>6853</v>
          </cell>
        </row>
        <row r="6854">
          <cell r="A6854">
            <v>6854</v>
          </cell>
        </row>
        <row r="6855">
          <cell r="A6855">
            <v>6855</v>
          </cell>
        </row>
        <row r="6856">
          <cell r="A6856">
            <v>6856</v>
          </cell>
        </row>
        <row r="6857">
          <cell r="A6857">
            <v>6857</v>
          </cell>
        </row>
        <row r="6858">
          <cell r="A6858">
            <v>6858</v>
          </cell>
        </row>
        <row r="6859">
          <cell r="A6859">
            <v>6859</v>
          </cell>
        </row>
        <row r="6860">
          <cell r="A6860">
            <v>6860</v>
          </cell>
        </row>
        <row r="6861">
          <cell r="A6861">
            <v>6861</v>
          </cell>
        </row>
        <row r="6862">
          <cell r="A6862">
            <v>6862</v>
          </cell>
        </row>
        <row r="6863">
          <cell r="A6863">
            <v>6863</v>
          </cell>
        </row>
        <row r="6864">
          <cell r="A6864">
            <v>6864</v>
          </cell>
        </row>
        <row r="6865">
          <cell r="A6865">
            <v>6865</v>
          </cell>
        </row>
        <row r="6866">
          <cell r="A6866">
            <v>6866</v>
          </cell>
        </row>
        <row r="6867">
          <cell r="A6867">
            <v>6867</v>
          </cell>
        </row>
        <row r="6868">
          <cell r="A6868">
            <v>6868</v>
          </cell>
        </row>
        <row r="6869">
          <cell r="A6869">
            <v>6869</v>
          </cell>
        </row>
        <row r="6870">
          <cell r="A6870">
            <v>6870</v>
          </cell>
        </row>
        <row r="6871">
          <cell r="A6871">
            <v>6871</v>
          </cell>
        </row>
        <row r="6872">
          <cell r="A6872">
            <v>6872</v>
          </cell>
        </row>
        <row r="6873">
          <cell r="A6873">
            <v>6873</v>
          </cell>
        </row>
        <row r="6874">
          <cell r="A6874">
            <v>6874</v>
          </cell>
        </row>
        <row r="6875">
          <cell r="A6875">
            <v>6875</v>
          </cell>
        </row>
        <row r="6876">
          <cell r="A6876">
            <v>6876</v>
          </cell>
        </row>
        <row r="6877">
          <cell r="A6877">
            <v>6877</v>
          </cell>
        </row>
        <row r="6878">
          <cell r="A6878">
            <v>6878</v>
          </cell>
        </row>
        <row r="6879">
          <cell r="A6879">
            <v>6879</v>
          </cell>
        </row>
        <row r="6880">
          <cell r="A6880">
            <v>6880</v>
          </cell>
        </row>
        <row r="6881">
          <cell r="A6881">
            <v>6881</v>
          </cell>
        </row>
        <row r="6882">
          <cell r="A6882">
            <v>6882</v>
          </cell>
        </row>
        <row r="6883">
          <cell r="A6883">
            <v>6883</v>
          </cell>
        </row>
        <row r="6884">
          <cell r="A6884">
            <v>6884</v>
          </cell>
        </row>
        <row r="6885">
          <cell r="A6885">
            <v>6885</v>
          </cell>
        </row>
        <row r="6886">
          <cell r="A6886">
            <v>6886</v>
          </cell>
        </row>
        <row r="6887">
          <cell r="A6887">
            <v>6887</v>
          </cell>
        </row>
        <row r="6888">
          <cell r="A6888">
            <v>6888</v>
          </cell>
        </row>
        <row r="6889">
          <cell r="A6889">
            <v>6889</v>
          </cell>
        </row>
        <row r="6890">
          <cell r="A6890">
            <v>6890</v>
          </cell>
        </row>
        <row r="6891">
          <cell r="A6891">
            <v>6891</v>
          </cell>
        </row>
        <row r="6892">
          <cell r="A6892">
            <v>6892</v>
          </cell>
        </row>
        <row r="6893">
          <cell r="A6893">
            <v>6893</v>
          </cell>
        </row>
        <row r="6894">
          <cell r="A6894">
            <v>6894</v>
          </cell>
        </row>
        <row r="6895">
          <cell r="A6895">
            <v>6895</v>
          </cell>
        </row>
        <row r="6896">
          <cell r="A6896">
            <v>6896</v>
          </cell>
        </row>
        <row r="6897">
          <cell r="A6897">
            <v>6897</v>
          </cell>
        </row>
        <row r="6898">
          <cell r="A6898">
            <v>6898</v>
          </cell>
        </row>
        <row r="6899">
          <cell r="A6899">
            <v>6899</v>
          </cell>
        </row>
        <row r="6900">
          <cell r="A6900">
            <v>6900</v>
          </cell>
        </row>
        <row r="6901">
          <cell r="A6901">
            <v>6901</v>
          </cell>
        </row>
        <row r="6902">
          <cell r="A6902">
            <v>6902</v>
          </cell>
        </row>
        <row r="6903">
          <cell r="A6903">
            <v>6903</v>
          </cell>
        </row>
        <row r="6904">
          <cell r="A6904">
            <v>6904</v>
          </cell>
        </row>
        <row r="6905">
          <cell r="A6905">
            <v>6905</v>
          </cell>
        </row>
        <row r="6906">
          <cell r="A6906">
            <v>6906</v>
          </cell>
        </row>
        <row r="6907">
          <cell r="A6907">
            <v>6907</v>
          </cell>
        </row>
        <row r="6908">
          <cell r="A6908">
            <v>6908</v>
          </cell>
        </row>
        <row r="6909">
          <cell r="A6909">
            <v>6909</v>
          </cell>
        </row>
        <row r="6910">
          <cell r="A6910">
            <v>6910</v>
          </cell>
        </row>
        <row r="6911">
          <cell r="A6911">
            <v>6911</v>
          </cell>
        </row>
        <row r="6912">
          <cell r="A6912">
            <v>6912</v>
          </cell>
        </row>
        <row r="6913">
          <cell r="A6913">
            <v>6913</v>
          </cell>
        </row>
        <row r="6914">
          <cell r="A6914">
            <v>6914</v>
          </cell>
        </row>
        <row r="6915">
          <cell r="A6915">
            <v>6915</v>
          </cell>
        </row>
        <row r="6916">
          <cell r="A6916">
            <v>6916</v>
          </cell>
        </row>
        <row r="6917">
          <cell r="A6917">
            <v>6917</v>
          </cell>
        </row>
        <row r="6918">
          <cell r="A6918">
            <v>6918</v>
          </cell>
        </row>
        <row r="6919">
          <cell r="A6919">
            <v>6919</v>
          </cell>
        </row>
        <row r="6920">
          <cell r="A6920">
            <v>6920</v>
          </cell>
        </row>
        <row r="6921">
          <cell r="A6921">
            <v>6921</v>
          </cell>
        </row>
        <row r="6922">
          <cell r="A6922">
            <v>6922</v>
          </cell>
        </row>
        <row r="6923">
          <cell r="A6923">
            <v>6923</v>
          </cell>
        </row>
        <row r="6924">
          <cell r="A6924">
            <v>6924</v>
          </cell>
        </row>
        <row r="6925">
          <cell r="A6925">
            <v>6925</v>
          </cell>
        </row>
        <row r="6926">
          <cell r="A6926">
            <v>6926</v>
          </cell>
        </row>
        <row r="6927">
          <cell r="A6927">
            <v>6927</v>
          </cell>
        </row>
        <row r="6928">
          <cell r="A6928">
            <v>6928</v>
          </cell>
        </row>
        <row r="6929">
          <cell r="A6929">
            <v>6929</v>
          </cell>
        </row>
        <row r="6930">
          <cell r="A6930">
            <v>6930</v>
          </cell>
        </row>
        <row r="6931">
          <cell r="A6931">
            <v>6931</v>
          </cell>
        </row>
        <row r="6932">
          <cell r="A6932">
            <v>6932</v>
          </cell>
        </row>
        <row r="6933">
          <cell r="A6933">
            <v>6933</v>
          </cell>
        </row>
        <row r="6934">
          <cell r="A6934">
            <v>6934</v>
          </cell>
        </row>
        <row r="6935">
          <cell r="A6935">
            <v>6935</v>
          </cell>
        </row>
        <row r="6936">
          <cell r="A6936">
            <v>6936</v>
          </cell>
        </row>
        <row r="6937">
          <cell r="A6937">
            <v>6937</v>
          </cell>
        </row>
        <row r="6938">
          <cell r="A6938">
            <v>6938</v>
          </cell>
        </row>
        <row r="6939">
          <cell r="A6939">
            <v>6939</v>
          </cell>
        </row>
        <row r="6940">
          <cell r="A6940">
            <v>6940</v>
          </cell>
        </row>
        <row r="6941">
          <cell r="A6941">
            <v>6941</v>
          </cell>
        </row>
        <row r="6942">
          <cell r="A6942">
            <v>6942</v>
          </cell>
        </row>
        <row r="6943">
          <cell r="A6943">
            <v>6943</v>
          </cell>
        </row>
        <row r="6944">
          <cell r="A6944">
            <v>6944</v>
          </cell>
        </row>
        <row r="6945">
          <cell r="A6945">
            <v>6945</v>
          </cell>
        </row>
        <row r="6946">
          <cell r="A6946">
            <v>6946</v>
          </cell>
        </row>
        <row r="6947">
          <cell r="A6947">
            <v>6947</v>
          </cell>
        </row>
        <row r="6948">
          <cell r="A6948">
            <v>6948</v>
          </cell>
        </row>
        <row r="6949">
          <cell r="A6949">
            <v>6949</v>
          </cell>
        </row>
        <row r="6950">
          <cell r="A6950">
            <v>6950</v>
          </cell>
        </row>
        <row r="6951">
          <cell r="A6951">
            <v>6951</v>
          </cell>
        </row>
        <row r="6952">
          <cell r="A6952">
            <v>6952</v>
          </cell>
        </row>
        <row r="6953">
          <cell r="A6953">
            <v>6953</v>
          </cell>
        </row>
        <row r="6954">
          <cell r="A6954">
            <v>6954</v>
          </cell>
        </row>
        <row r="6955">
          <cell r="A6955">
            <v>6955</v>
          </cell>
        </row>
        <row r="6956">
          <cell r="A6956">
            <v>6956</v>
          </cell>
        </row>
        <row r="6957">
          <cell r="A6957">
            <v>6957</v>
          </cell>
        </row>
        <row r="6958">
          <cell r="A6958">
            <v>6958</v>
          </cell>
        </row>
        <row r="6959">
          <cell r="A6959">
            <v>6959</v>
          </cell>
        </row>
        <row r="6960">
          <cell r="A6960">
            <v>6960</v>
          </cell>
        </row>
        <row r="6961">
          <cell r="A6961">
            <v>6961</v>
          </cell>
        </row>
        <row r="6962">
          <cell r="A6962">
            <v>6962</v>
          </cell>
        </row>
        <row r="6963">
          <cell r="A6963">
            <v>6963</v>
          </cell>
        </row>
        <row r="6964">
          <cell r="A6964">
            <v>6964</v>
          </cell>
        </row>
        <row r="6965">
          <cell r="A6965">
            <v>6965</v>
          </cell>
        </row>
        <row r="6966">
          <cell r="A6966">
            <v>6966</v>
          </cell>
        </row>
        <row r="6967">
          <cell r="A6967">
            <v>6967</v>
          </cell>
        </row>
        <row r="6968">
          <cell r="A6968">
            <v>6968</v>
          </cell>
        </row>
        <row r="6969">
          <cell r="A6969">
            <v>6969</v>
          </cell>
        </row>
        <row r="6970">
          <cell r="A6970">
            <v>6970</v>
          </cell>
        </row>
        <row r="6971">
          <cell r="A6971">
            <v>6971</v>
          </cell>
        </row>
        <row r="6972">
          <cell r="A6972">
            <v>6972</v>
          </cell>
        </row>
        <row r="6973">
          <cell r="A6973">
            <v>6973</v>
          </cell>
        </row>
        <row r="6974">
          <cell r="A6974">
            <v>6974</v>
          </cell>
        </row>
        <row r="6975">
          <cell r="A6975">
            <v>6975</v>
          </cell>
        </row>
        <row r="6976">
          <cell r="A6976">
            <v>6976</v>
          </cell>
        </row>
        <row r="6977">
          <cell r="A6977">
            <v>6977</v>
          </cell>
        </row>
        <row r="6978">
          <cell r="A6978">
            <v>6978</v>
          </cell>
        </row>
        <row r="6979">
          <cell r="A6979">
            <v>6979</v>
          </cell>
        </row>
        <row r="6980">
          <cell r="A6980">
            <v>6980</v>
          </cell>
        </row>
        <row r="6981">
          <cell r="A6981">
            <v>6981</v>
          </cell>
        </row>
        <row r="6982">
          <cell r="A6982">
            <v>6982</v>
          </cell>
        </row>
        <row r="6983">
          <cell r="A6983">
            <v>6983</v>
          </cell>
        </row>
        <row r="6984">
          <cell r="A6984">
            <v>6984</v>
          </cell>
        </row>
        <row r="6985">
          <cell r="A6985">
            <v>6985</v>
          </cell>
        </row>
        <row r="6986">
          <cell r="A6986">
            <v>6986</v>
          </cell>
        </row>
        <row r="6987">
          <cell r="A6987">
            <v>6987</v>
          </cell>
        </row>
        <row r="6988">
          <cell r="A6988">
            <v>6988</v>
          </cell>
        </row>
        <row r="6989">
          <cell r="A6989">
            <v>6989</v>
          </cell>
        </row>
        <row r="6990">
          <cell r="A6990">
            <v>6990</v>
          </cell>
        </row>
        <row r="6991">
          <cell r="A6991">
            <v>6991</v>
          </cell>
        </row>
        <row r="6992">
          <cell r="A6992">
            <v>6992</v>
          </cell>
        </row>
        <row r="6993">
          <cell r="A6993">
            <v>6993</v>
          </cell>
        </row>
        <row r="6994">
          <cell r="A6994">
            <v>6994</v>
          </cell>
        </row>
        <row r="6995">
          <cell r="A6995">
            <v>6995</v>
          </cell>
        </row>
        <row r="6996">
          <cell r="A6996">
            <v>6996</v>
          </cell>
        </row>
        <row r="6997">
          <cell r="A6997">
            <v>6997</v>
          </cell>
        </row>
        <row r="6998">
          <cell r="A6998">
            <v>6998</v>
          </cell>
        </row>
        <row r="6999">
          <cell r="A6999">
            <v>6999</v>
          </cell>
        </row>
        <row r="7000">
          <cell r="A7000">
            <v>7000</v>
          </cell>
        </row>
        <row r="7001">
          <cell r="A7001">
            <v>7001</v>
          </cell>
        </row>
        <row r="7002">
          <cell r="A7002">
            <v>7002</v>
          </cell>
        </row>
        <row r="7003">
          <cell r="A7003">
            <v>7003</v>
          </cell>
        </row>
        <row r="7004">
          <cell r="A7004">
            <v>7004</v>
          </cell>
        </row>
        <row r="7005">
          <cell r="A7005">
            <v>7005</v>
          </cell>
        </row>
        <row r="7006">
          <cell r="A7006">
            <v>7006</v>
          </cell>
        </row>
        <row r="7007">
          <cell r="A7007">
            <v>7007</v>
          </cell>
        </row>
        <row r="7008">
          <cell r="A7008">
            <v>7008</v>
          </cell>
        </row>
        <row r="7009">
          <cell r="A7009">
            <v>7009</v>
          </cell>
        </row>
        <row r="7010">
          <cell r="A7010">
            <v>7010</v>
          </cell>
        </row>
        <row r="7011">
          <cell r="A7011">
            <v>7011</v>
          </cell>
        </row>
        <row r="7012">
          <cell r="A7012">
            <v>7012</v>
          </cell>
        </row>
        <row r="7013">
          <cell r="A7013">
            <v>7013</v>
          </cell>
        </row>
        <row r="7014">
          <cell r="A7014">
            <v>7014</v>
          </cell>
        </row>
        <row r="7015">
          <cell r="A7015">
            <v>7015</v>
          </cell>
        </row>
        <row r="7016">
          <cell r="A7016">
            <v>7016</v>
          </cell>
        </row>
        <row r="7017">
          <cell r="A7017">
            <v>7017</v>
          </cell>
        </row>
        <row r="7018">
          <cell r="A7018">
            <v>7018</v>
          </cell>
        </row>
        <row r="7019">
          <cell r="A7019">
            <v>7019</v>
          </cell>
        </row>
        <row r="7020">
          <cell r="A7020">
            <v>7020</v>
          </cell>
        </row>
        <row r="7021">
          <cell r="A7021">
            <v>7021</v>
          </cell>
        </row>
        <row r="7022">
          <cell r="A7022">
            <v>7022</v>
          </cell>
        </row>
        <row r="7023">
          <cell r="A7023">
            <v>7023</v>
          </cell>
        </row>
        <row r="7024">
          <cell r="A7024">
            <v>7024</v>
          </cell>
        </row>
        <row r="7025">
          <cell r="A7025">
            <v>7025</v>
          </cell>
        </row>
        <row r="7026">
          <cell r="A7026">
            <v>7026</v>
          </cell>
        </row>
        <row r="7027">
          <cell r="A7027">
            <v>7027</v>
          </cell>
        </row>
        <row r="7028">
          <cell r="A7028">
            <v>7028</v>
          </cell>
        </row>
        <row r="7029">
          <cell r="A7029">
            <v>7029</v>
          </cell>
        </row>
        <row r="7030">
          <cell r="A7030">
            <v>7030</v>
          </cell>
        </row>
        <row r="7031">
          <cell r="A7031">
            <v>7031</v>
          </cell>
        </row>
        <row r="7032">
          <cell r="A7032">
            <v>7032</v>
          </cell>
        </row>
        <row r="7033">
          <cell r="A7033">
            <v>7033</v>
          </cell>
        </row>
        <row r="7034">
          <cell r="A7034">
            <v>7034</v>
          </cell>
        </row>
        <row r="7035">
          <cell r="A7035">
            <v>7035</v>
          </cell>
        </row>
        <row r="7036">
          <cell r="A7036">
            <v>7036</v>
          </cell>
        </row>
        <row r="7037">
          <cell r="A7037">
            <v>7037</v>
          </cell>
        </row>
        <row r="7038">
          <cell r="A7038">
            <v>7038</v>
          </cell>
        </row>
        <row r="7039">
          <cell r="A7039">
            <v>7039</v>
          </cell>
        </row>
        <row r="7040">
          <cell r="A7040">
            <v>7040</v>
          </cell>
        </row>
        <row r="7041">
          <cell r="A7041">
            <v>7041</v>
          </cell>
        </row>
        <row r="7042">
          <cell r="A7042">
            <v>7042</v>
          </cell>
        </row>
        <row r="7043">
          <cell r="A7043">
            <v>7043</v>
          </cell>
        </row>
        <row r="7044">
          <cell r="A7044">
            <v>7044</v>
          </cell>
        </row>
        <row r="7045">
          <cell r="A7045">
            <v>7045</v>
          </cell>
        </row>
        <row r="7046">
          <cell r="A7046">
            <v>7046</v>
          </cell>
        </row>
        <row r="7047">
          <cell r="A7047">
            <v>7047</v>
          </cell>
        </row>
        <row r="7048">
          <cell r="A7048">
            <v>7048</v>
          </cell>
        </row>
        <row r="7049">
          <cell r="A7049">
            <v>7049</v>
          </cell>
        </row>
        <row r="7050">
          <cell r="A7050">
            <v>7050</v>
          </cell>
        </row>
        <row r="7051">
          <cell r="A7051">
            <v>7051</v>
          </cell>
        </row>
        <row r="7052">
          <cell r="A7052">
            <v>7052</v>
          </cell>
        </row>
        <row r="7053">
          <cell r="A7053">
            <v>7053</v>
          </cell>
        </row>
        <row r="7054">
          <cell r="A7054">
            <v>7054</v>
          </cell>
        </row>
        <row r="7055">
          <cell r="A7055">
            <v>7055</v>
          </cell>
        </row>
        <row r="7056">
          <cell r="A7056">
            <v>7056</v>
          </cell>
        </row>
        <row r="7057">
          <cell r="A7057">
            <v>7057</v>
          </cell>
        </row>
        <row r="7058">
          <cell r="A7058">
            <v>7058</v>
          </cell>
        </row>
        <row r="7059">
          <cell r="A7059">
            <v>7059</v>
          </cell>
        </row>
        <row r="7060">
          <cell r="A7060">
            <v>7060</v>
          </cell>
        </row>
        <row r="7061">
          <cell r="A7061">
            <v>7061</v>
          </cell>
        </row>
        <row r="7062">
          <cell r="A7062">
            <v>7062</v>
          </cell>
        </row>
        <row r="7063">
          <cell r="A7063">
            <v>7063</v>
          </cell>
        </row>
        <row r="7064">
          <cell r="A7064">
            <v>7064</v>
          </cell>
        </row>
        <row r="7065">
          <cell r="A7065">
            <v>7065</v>
          </cell>
        </row>
        <row r="7066">
          <cell r="A7066">
            <v>7066</v>
          </cell>
        </row>
        <row r="7067">
          <cell r="A7067">
            <v>7067</v>
          </cell>
        </row>
        <row r="7068">
          <cell r="A7068">
            <v>7068</v>
          </cell>
        </row>
        <row r="7069">
          <cell r="A7069">
            <v>7069</v>
          </cell>
        </row>
        <row r="7070">
          <cell r="A7070">
            <v>7070</v>
          </cell>
        </row>
        <row r="7071">
          <cell r="A7071">
            <v>7071</v>
          </cell>
        </row>
        <row r="7072">
          <cell r="A7072">
            <v>7072</v>
          </cell>
        </row>
        <row r="7073">
          <cell r="A7073">
            <v>7073</v>
          </cell>
        </row>
        <row r="7074">
          <cell r="A7074">
            <v>7074</v>
          </cell>
        </row>
        <row r="7075">
          <cell r="A7075">
            <v>7075</v>
          </cell>
        </row>
        <row r="7076">
          <cell r="A7076">
            <v>7076</v>
          </cell>
        </row>
        <row r="7077">
          <cell r="A7077">
            <v>7077</v>
          </cell>
        </row>
        <row r="7078">
          <cell r="A7078">
            <v>7078</v>
          </cell>
        </row>
        <row r="7079">
          <cell r="A7079">
            <v>7079</v>
          </cell>
        </row>
        <row r="7080">
          <cell r="A7080">
            <v>7080</v>
          </cell>
        </row>
        <row r="7081">
          <cell r="A7081">
            <v>7081</v>
          </cell>
        </row>
        <row r="7082">
          <cell r="A7082">
            <v>7082</v>
          </cell>
        </row>
        <row r="7083">
          <cell r="A7083">
            <v>7083</v>
          </cell>
        </row>
        <row r="7084">
          <cell r="A7084">
            <v>7084</v>
          </cell>
        </row>
        <row r="7085">
          <cell r="A7085">
            <v>7085</v>
          </cell>
        </row>
        <row r="7086">
          <cell r="A7086">
            <v>7086</v>
          </cell>
        </row>
        <row r="7087">
          <cell r="A7087">
            <v>7087</v>
          </cell>
        </row>
        <row r="7088">
          <cell r="A7088">
            <v>7088</v>
          </cell>
        </row>
        <row r="7089">
          <cell r="A7089">
            <v>7089</v>
          </cell>
        </row>
        <row r="7090">
          <cell r="A7090">
            <v>7090</v>
          </cell>
        </row>
        <row r="7091">
          <cell r="A7091">
            <v>7091</v>
          </cell>
        </row>
        <row r="7092">
          <cell r="A7092">
            <v>7092</v>
          </cell>
        </row>
        <row r="7093">
          <cell r="A7093">
            <v>7093</v>
          </cell>
        </row>
        <row r="7094">
          <cell r="A7094">
            <v>7094</v>
          </cell>
        </row>
        <row r="7095">
          <cell r="A7095">
            <v>7095</v>
          </cell>
        </row>
        <row r="7096">
          <cell r="A7096">
            <v>7096</v>
          </cell>
        </row>
        <row r="7097">
          <cell r="A7097">
            <v>7097</v>
          </cell>
        </row>
        <row r="7098">
          <cell r="A7098">
            <v>7098</v>
          </cell>
        </row>
        <row r="7099">
          <cell r="A7099">
            <v>7099</v>
          </cell>
        </row>
        <row r="7100">
          <cell r="A7100">
            <v>7100</v>
          </cell>
        </row>
        <row r="7101">
          <cell r="A7101">
            <v>7101</v>
          </cell>
        </row>
        <row r="7102">
          <cell r="A7102">
            <v>7102</v>
          </cell>
        </row>
        <row r="7103">
          <cell r="A7103">
            <v>7103</v>
          </cell>
        </row>
        <row r="7104">
          <cell r="A7104">
            <v>7104</v>
          </cell>
        </row>
        <row r="7105">
          <cell r="A7105">
            <v>7105</v>
          </cell>
        </row>
        <row r="7106">
          <cell r="A7106">
            <v>7106</v>
          </cell>
        </row>
        <row r="7107">
          <cell r="A7107">
            <v>7107</v>
          </cell>
        </row>
        <row r="7108">
          <cell r="A7108">
            <v>7108</v>
          </cell>
        </row>
        <row r="7109">
          <cell r="A7109">
            <v>7109</v>
          </cell>
        </row>
        <row r="7110">
          <cell r="A7110">
            <v>7110</v>
          </cell>
        </row>
        <row r="7111">
          <cell r="A7111">
            <v>7111</v>
          </cell>
        </row>
        <row r="7112">
          <cell r="A7112">
            <v>7112</v>
          </cell>
        </row>
        <row r="7113">
          <cell r="A7113">
            <v>7113</v>
          </cell>
        </row>
        <row r="7114">
          <cell r="A7114">
            <v>7114</v>
          </cell>
        </row>
        <row r="7115">
          <cell r="A7115">
            <v>7115</v>
          </cell>
        </row>
        <row r="7116">
          <cell r="A7116">
            <v>7116</v>
          </cell>
        </row>
        <row r="7117">
          <cell r="A7117">
            <v>7117</v>
          </cell>
        </row>
        <row r="7118">
          <cell r="A7118">
            <v>7118</v>
          </cell>
        </row>
        <row r="7119">
          <cell r="A7119">
            <v>7119</v>
          </cell>
        </row>
        <row r="7120">
          <cell r="A7120">
            <v>7120</v>
          </cell>
        </row>
        <row r="7121">
          <cell r="A7121">
            <v>7121</v>
          </cell>
        </row>
        <row r="7122">
          <cell r="A7122">
            <v>7122</v>
          </cell>
        </row>
        <row r="7123">
          <cell r="A7123">
            <v>7123</v>
          </cell>
        </row>
        <row r="7124">
          <cell r="A7124">
            <v>7124</v>
          </cell>
        </row>
        <row r="7125">
          <cell r="A7125">
            <v>7125</v>
          </cell>
        </row>
        <row r="7126">
          <cell r="A7126">
            <v>7126</v>
          </cell>
        </row>
        <row r="7127">
          <cell r="A7127">
            <v>7127</v>
          </cell>
        </row>
        <row r="7128">
          <cell r="A7128">
            <v>7128</v>
          </cell>
        </row>
        <row r="7129">
          <cell r="A7129">
            <v>7129</v>
          </cell>
        </row>
        <row r="7130">
          <cell r="A7130">
            <v>7130</v>
          </cell>
        </row>
        <row r="7131">
          <cell r="A7131">
            <v>7131</v>
          </cell>
        </row>
        <row r="7132">
          <cell r="A7132">
            <v>7132</v>
          </cell>
        </row>
        <row r="7133">
          <cell r="A7133">
            <v>7133</v>
          </cell>
        </row>
        <row r="7134">
          <cell r="A7134">
            <v>7134</v>
          </cell>
        </row>
        <row r="7135">
          <cell r="A7135">
            <v>7135</v>
          </cell>
        </row>
        <row r="7136">
          <cell r="A7136">
            <v>7136</v>
          </cell>
        </row>
        <row r="7137">
          <cell r="A7137">
            <v>7137</v>
          </cell>
        </row>
        <row r="7138">
          <cell r="A7138">
            <v>7138</v>
          </cell>
        </row>
        <row r="7139">
          <cell r="A7139">
            <v>7139</v>
          </cell>
        </row>
        <row r="7140">
          <cell r="A7140">
            <v>7140</v>
          </cell>
        </row>
        <row r="7141">
          <cell r="A7141">
            <v>7141</v>
          </cell>
        </row>
        <row r="7142">
          <cell r="A7142">
            <v>7142</v>
          </cell>
        </row>
        <row r="7143">
          <cell r="A7143">
            <v>7143</v>
          </cell>
        </row>
        <row r="7144">
          <cell r="A7144">
            <v>7144</v>
          </cell>
        </row>
        <row r="7145">
          <cell r="A7145">
            <v>7145</v>
          </cell>
        </row>
        <row r="7146">
          <cell r="A7146">
            <v>7146</v>
          </cell>
        </row>
        <row r="7147">
          <cell r="A7147">
            <v>7147</v>
          </cell>
        </row>
        <row r="7148">
          <cell r="A7148">
            <v>7148</v>
          </cell>
        </row>
        <row r="7149">
          <cell r="A7149">
            <v>7149</v>
          </cell>
        </row>
        <row r="7150">
          <cell r="A7150">
            <v>7150</v>
          </cell>
        </row>
        <row r="7151">
          <cell r="A7151">
            <v>7151</v>
          </cell>
        </row>
        <row r="7152">
          <cell r="A7152">
            <v>7152</v>
          </cell>
        </row>
        <row r="7153">
          <cell r="A7153">
            <v>7153</v>
          </cell>
        </row>
        <row r="7154">
          <cell r="A7154">
            <v>7154</v>
          </cell>
        </row>
        <row r="7155">
          <cell r="A7155">
            <v>7155</v>
          </cell>
        </row>
        <row r="7156">
          <cell r="A7156">
            <v>7156</v>
          </cell>
        </row>
        <row r="7157">
          <cell r="A7157">
            <v>7157</v>
          </cell>
        </row>
        <row r="7158">
          <cell r="A7158">
            <v>7158</v>
          </cell>
        </row>
        <row r="7159">
          <cell r="A7159">
            <v>7159</v>
          </cell>
        </row>
        <row r="7160">
          <cell r="A7160">
            <v>7160</v>
          </cell>
        </row>
        <row r="7161">
          <cell r="A7161">
            <v>7161</v>
          </cell>
        </row>
        <row r="7162">
          <cell r="A7162">
            <v>7162</v>
          </cell>
        </row>
        <row r="7163">
          <cell r="A7163">
            <v>7163</v>
          </cell>
        </row>
        <row r="7164">
          <cell r="A7164">
            <v>7164</v>
          </cell>
        </row>
        <row r="7165">
          <cell r="A7165">
            <v>7165</v>
          </cell>
        </row>
        <row r="7166">
          <cell r="A7166">
            <v>7166</v>
          </cell>
        </row>
        <row r="7167">
          <cell r="A7167">
            <v>7167</v>
          </cell>
        </row>
        <row r="7168">
          <cell r="A7168">
            <v>7168</v>
          </cell>
        </row>
        <row r="7169">
          <cell r="A7169">
            <v>7169</v>
          </cell>
        </row>
        <row r="7170">
          <cell r="A7170">
            <v>7170</v>
          </cell>
        </row>
        <row r="7171">
          <cell r="A7171">
            <v>7171</v>
          </cell>
        </row>
        <row r="7172">
          <cell r="A7172">
            <v>7172</v>
          </cell>
        </row>
        <row r="7173">
          <cell r="A7173">
            <v>7173</v>
          </cell>
        </row>
        <row r="7174">
          <cell r="A7174">
            <v>7174</v>
          </cell>
        </row>
        <row r="7175">
          <cell r="A7175">
            <v>7175</v>
          </cell>
        </row>
        <row r="7176">
          <cell r="A7176">
            <v>7176</v>
          </cell>
        </row>
        <row r="7177">
          <cell r="A7177">
            <v>7177</v>
          </cell>
        </row>
        <row r="7178">
          <cell r="A7178">
            <v>7178</v>
          </cell>
        </row>
        <row r="7179">
          <cell r="A7179">
            <v>7179</v>
          </cell>
        </row>
        <row r="7180">
          <cell r="A7180">
            <v>7180</v>
          </cell>
        </row>
        <row r="7181">
          <cell r="A7181">
            <v>7181</v>
          </cell>
        </row>
        <row r="7182">
          <cell r="A7182">
            <v>7182</v>
          </cell>
        </row>
        <row r="7183">
          <cell r="A7183">
            <v>7183</v>
          </cell>
        </row>
        <row r="7184">
          <cell r="A7184">
            <v>7184</v>
          </cell>
        </row>
        <row r="7185">
          <cell r="A7185">
            <v>7185</v>
          </cell>
        </row>
        <row r="7186">
          <cell r="A7186">
            <v>7186</v>
          </cell>
        </row>
        <row r="7187">
          <cell r="A7187">
            <v>7187</v>
          </cell>
        </row>
        <row r="7188">
          <cell r="A7188">
            <v>7188</v>
          </cell>
        </row>
        <row r="7189">
          <cell r="A7189">
            <v>7189</v>
          </cell>
        </row>
        <row r="7190">
          <cell r="A7190">
            <v>7190</v>
          </cell>
        </row>
        <row r="7191">
          <cell r="A7191">
            <v>7191</v>
          </cell>
        </row>
        <row r="7192">
          <cell r="A7192">
            <v>7192</v>
          </cell>
        </row>
        <row r="7193">
          <cell r="A7193">
            <v>7193</v>
          </cell>
        </row>
        <row r="7194">
          <cell r="A7194">
            <v>7194</v>
          </cell>
        </row>
        <row r="7195">
          <cell r="A7195">
            <v>7195</v>
          </cell>
        </row>
        <row r="7196">
          <cell r="A7196">
            <v>7196</v>
          </cell>
        </row>
        <row r="7197">
          <cell r="A7197">
            <v>7197</v>
          </cell>
        </row>
        <row r="7198">
          <cell r="A7198">
            <v>7198</v>
          </cell>
        </row>
        <row r="7199">
          <cell r="A7199">
            <v>7199</v>
          </cell>
        </row>
        <row r="7200">
          <cell r="A7200">
            <v>7200</v>
          </cell>
        </row>
        <row r="7201">
          <cell r="A7201">
            <v>7201</v>
          </cell>
        </row>
        <row r="7202">
          <cell r="A7202">
            <v>7202</v>
          </cell>
        </row>
        <row r="7203">
          <cell r="A7203">
            <v>7203</v>
          </cell>
        </row>
        <row r="7204">
          <cell r="A7204">
            <v>7204</v>
          </cell>
        </row>
        <row r="7205">
          <cell r="A7205">
            <v>7205</v>
          </cell>
        </row>
        <row r="7206">
          <cell r="A7206">
            <v>7206</v>
          </cell>
        </row>
        <row r="7207">
          <cell r="A7207">
            <v>7207</v>
          </cell>
        </row>
        <row r="7208">
          <cell r="A7208">
            <v>7208</v>
          </cell>
        </row>
        <row r="7209">
          <cell r="A7209">
            <v>7209</v>
          </cell>
        </row>
        <row r="7210">
          <cell r="A7210">
            <v>7210</v>
          </cell>
        </row>
        <row r="7211">
          <cell r="A7211">
            <v>7211</v>
          </cell>
        </row>
        <row r="7212">
          <cell r="A7212">
            <v>7212</v>
          </cell>
        </row>
        <row r="7213">
          <cell r="A7213">
            <v>7213</v>
          </cell>
        </row>
        <row r="7214">
          <cell r="A7214">
            <v>7214</v>
          </cell>
        </row>
        <row r="7215">
          <cell r="A7215">
            <v>7215</v>
          </cell>
        </row>
        <row r="7216">
          <cell r="A7216">
            <v>7216</v>
          </cell>
        </row>
        <row r="7217">
          <cell r="A7217">
            <v>7217</v>
          </cell>
        </row>
        <row r="7218">
          <cell r="A7218">
            <v>7218</v>
          </cell>
        </row>
        <row r="7219">
          <cell r="A7219">
            <v>7219</v>
          </cell>
        </row>
        <row r="7220">
          <cell r="A7220">
            <v>7220</v>
          </cell>
        </row>
        <row r="7221">
          <cell r="A7221">
            <v>7221</v>
          </cell>
        </row>
        <row r="7222">
          <cell r="A7222">
            <v>7222</v>
          </cell>
        </row>
        <row r="7223">
          <cell r="A7223">
            <v>7223</v>
          </cell>
        </row>
        <row r="7224">
          <cell r="A7224">
            <v>7224</v>
          </cell>
        </row>
        <row r="7225">
          <cell r="A7225">
            <v>7225</v>
          </cell>
        </row>
        <row r="7226">
          <cell r="A7226">
            <v>7226</v>
          </cell>
        </row>
        <row r="7227">
          <cell r="A7227">
            <v>7227</v>
          </cell>
        </row>
        <row r="7228">
          <cell r="A7228">
            <v>7228</v>
          </cell>
        </row>
        <row r="7229">
          <cell r="A7229">
            <v>7229</v>
          </cell>
        </row>
        <row r="7230">
          <cell r="A7230">
            <v>7230</v>
          </cell>
        </row>
        <row r="7231">
          <cell r="A7231">
            <v>7231</v>
          </cell>
        </row>
        <row r="7232">
          <cell r="A7232">
            <v>7232</v>
          </cell>
        </row>
        <row r="7233">
          <cell r="A7233">
            <v>7233</v>
          </cell>
        </row>
        <row r="7234">
          <cell r="A7234">
            <v>7234</v>
          </cell>
        </row>
        <row r="7235">
          <cell r="A7235">
            <v>7235</v>
          </cell>
        </row>
        <row r="7236">
          <cell r="A7236">
            <v>7236</v>
          </cell>
        </row>
        <row r="7237">
          <cell r="A7237">
            <v>7237</v>
          </cell>
        </row>
        <row r="7238">
          <cell r="A7238">
            <v>7238</v>
          </cell>
        </row>
        <row r="7239">
          <cell r="A7239">
            <v>7239</v>
          </cell>
        </row>
        <row r="7240">
          <cell r="A7240">
            <v>7240</v>
          </cell>
        </row>
        <row r="7241">
          <cell r="A7241">
            <v>7241</v>
          </cell>
        </row>
        <row r="7242">
          <cell r="A7242">
            <v>7242</v>
          </cell>
        </row>
        <row r="7243">
          <cell r="A7243">
            <v>7243</v>
          </cell>
        </row>
        <row r="7244">
          <cell r="A7244">
            <v>7244</v>
          </cell>
        </row>
        <row r="7245">
          <cell r="A7245">
            <v>7245</v>
          </cell>
        </row>
        <row r="7246">
          <cell r="A7246">
            <v>7246</v>
          </cell>
        </row>
        <row r="7247">
          <cell r="A7247">
            <v>7247</v>
          </cell>
        </row>
        <row r="7248">
          <cell r="A7248">
            <v>7248</v>
          </cell>
        </row>
        <row r="7249">
          <cell r="A7249">
            <v>7249</v>
          </cell>
        </row>
        <row r="7250">
          <cell r="A7250">
            <v>7250</v>
          </cell>
        </row>
        <row r="7251">
          <cell r="A7251">
            <v>7251</v>
          </cell>
        </row>
        <row r="7252">
          <cell r="A7252">
            <v>7252</v>
          </cell>
        </row>
        <row r="7253">
          <cell r="A7253">
            <v>7253</v>
          </cell>
        </row>
        <row r="7254">
          <cell r="A7254">
            <v>7254</v>
          </cell>
        </row>
        <row r="7255">
          <cell r="A7255">
            <v>7255</v>
          </cell>
        </row>
        <row r="7256">
          <cell r="A7256">
            <v>7256</v>
          </cell>
        </row>
        <row r="7257">
          <cell r="A7257">
            <v>7257</v>
          </cell>
        </row>
        <row r="7258">
          <cell r="A7258">
            <v>7258</v>
          </cell>
        </row>
        <row r="7259">
          <cell r="A7259">
            <v>7259</v>
          </cell>
        </row>
        <row r="7260">
          <cell r="A7260">
            <v>7260</v>
          </cell>
        </row>
        <row r="7261">
          <cell r="A7261">
            <v>7261</v>
          </cell>
        </row>
        <row r="7262">
          <cell r="A7262">
            <v>7262</v>
          </cell>
        </row>
        <row r="7263">
          <cell r="A7263">
            <v>7263</v>
          </cell>
        </row>
        <row r="7264">
          <cell r="A7264">
            <v>7264</v>
          </cell>
        </row>
        <row r="7265">
          <cell r="A7265">
            <v>7265</v>
          </cell>
        </row>
        <row r="7266">
          <cell r="A7266">
            <v>7266</v>
          </cell>
        </row>
        <row r="7267">
          <cell r="A7267">
            <v>7267</v>
          </cell>
        </row>
        <row r="7268">
          <cell r="A7268">
            <v>7268</v>
          </cell>
        </row>
        <row r="7269">
          <cell r="A7269">
            <v>7269</v>
          </cell>
        </row>
        <row r="7270">
          <cell r="A7270">
            <v>7270</v>
          </cell>
        </row>
        <row r="7271">
          <cell r="A7271">
            <v>7271</v>
          </cell>
        </row>
        <row r="7272">
          <cell r="A7272">
            <v>7272</v>
          </cell>
        </row>
        <row r="7273">
          <cell r="A7273">
            <v>7273</v>
          </cell>
        </row>
        <row r="7274">
          <cell r="A7274">
            <v>7274</v>
          </cell>
        </row>
        <row r="7275">
          <cell r="A7275">
            <v>7275</v>
          </cell>
        </row>
        <row r="7276">
          <cell r="A7276">
            <v>7276</v>
          </cell>
        </row>
        <row r="7277">
          <cell r="A7277">
            <v>7277</v>
          </cell>
        </row>
        <row r="7278">
          <cell r="A7278">
            <v>7278</v>
          </cell>
        </row>
        <row r="7279">
          <cell r="A7279">
            <v>7279</v>
          </cell>
        </row>
        <row r="7280">
          <cell r="A7280">
            <v>7280</v>
          </cell>
        </row>
        <row r="7281">
          <cell r="A7281">
            <v>7281</v>
          </cell>
        </row>
        <row r="7282">
          <cell r="A7282">
            <v>7282</v>
          </cell>
        </row>
        <row r="7283">
          <cell r="A7283">
            <v>7283</v>
          </cell>
        </row>
        <row r="7284">
          <cell r="A7284">
            <v>7284</v>
          </cell>
        </row>
        <row r="7285">
          <cell r="A7285">
            <v>7285</v>
          </cell>
        </row>
        <row r="7286">
          <cell r="A7286">
            <v>7286</v>
          </cell>
        </row>
        <row r="7287">
          <cell r="A7287">
            <v>7287</v>
          </cell>
        </row>
        <row r="7288">
          <cell r="A7288">
            <v>7288</v>
          </cell>
        </row>
        <row r="7289">
          <cell r="A7289">
            <v>7289</v>
          </cell>
        </row>
        <row r="7290">
          <cell r="A7290">
            <v>7290</v>
          </cell>
        </row>
        <row r="7291">
          <cell r="A7291">
            <v>7291</v>
          </cell>
        </row>
        <row r="7292">
          <cell r="A7292">
            <v>7292</v>
          </cell>
        </row>
        <row r="7293">
          <cell r="A7293">
            <v>7293</v>
          </cell>
        </row>
        <row r="7294">
          <cell r="A7294">
            <v>7294</v>
          </cell>
        </row>
        <row r="7295">
          <cell r="A7295">
            <v>7295</v>
          </cell>
        </row>
        <row r="7296">
          <cell r="A7296">
            <v>7296</v>
          </cell>
        </row>
        <row r="7297">
          <cell r="A7297">
            <v>7297</v>
          </cell>
        </row>
        <row r="7298">
          <cell r="A7298">
            <v>7298</v>
          </cell>
        </row>
        <row r="7299">
          <cell r="A7299">
            <v>7299</v>
          </cell>
        </row>
        <row r="7300">
          <cell r="A7300">
            <v>7300</v>
          </cell>
        </row>
        <row r="7301">
          <cell r="A7301">
            <v>7301</v>
          </cell>
        </row>
        <row r="7302">
          <cell r="A7302">
            <v>7302</v>
          </cell>
        </row>
        <row r="7303">
          <cell r="A7303">
            <v>7303</v>
          </cell>
        </row>
        <row r="7304">
          <cell r="A7304">
            <v>7304</v>
          </cell>
        </row>
        <row r="7305">
          <cell r="A7305">
            <v>7305</v>
          </cell>
        </row>
        <row r="7306">
          <cell r="A7306">
            <v>7306</v>
          </cell>
        </row>
        <row r="7307">
          <cell r="A7307">
            <v>7307</v>
          </cell>
        </row>
        <row r="7308">
          <cell r="A7308">
            <v>7308</v>
          </cell>
        </row>
        <row r="7309">
          <cell r="A7309">
            <v>7309</v>
          </cell>
        </row>
        <row r="7310">
          <cell r="A7310">
            <v>7310</v>
          </cell>
        </row>
        <row r="7311">
          <cell r="A7311">
            <v>7311</v>
          </cell>
        </row>
        <row r="7312">
          <cell r="A7312">
            <v>7312</v>
          </cell>
        </row>
        <row r="7313">
          <cell r="A7313">
            <v>7313</v>
          </cell>
        </row>
        <row r="7314">
          <cell r="A7314">
            <v>7314</v>
          </cell>
        </row>
        <row r="7315">
          <cell r="A7315">
            <v>7315</v>
          </cell>
        </row>
        <row r="7316">
          <cell r="A7316">
            <v>7316</v>
          </cell>
        </row>
        <row r="7317">
          <cell r="A7317">
            <v>7317</v>
          </cell>
        </row>
        <row r="7318">
          <cell r="A7318">
            <v>7318</v>
          </cell>
        </row>
        <row r="7319">
          <cell r="A7319">
            <v>7319</v>
          </cell>
        </row>
        <row r="7320">
          <cell r="A7320">
            <v>7320</v>
          </cell>
        </row>
        <row r="7321">
          <cell r="A7321">
            <v>7321</v>
          </cell>
        </row>
        <row r="7322">
          <cell r="A7322">
            <v>7322</v>
          </cell>
        </row>
        <row r="7323">
          <cell r="A7323">
            <v>7323</v>
          </cell>
        </row>
        <row r="7324">
          <cell r="A7324">
            <v>7324</v>
          </cell>
        </row>
        <row r="7325">
          <cell r="A7325">
            <v>7325</v>
          </cell>
        </row>
        <row r="7326">
          <cell r="A7326">
            <v>7326</v>
          </cell>
        </row>
        <row r="7327">
          <cell r="A7327">
            <v>7327</v>
          </cell>
        </row>
        <row r="7328">
          <cell r="A7328">
            <v>7328</v>
          </cell>
        </row>
        <row r="7329">
          <cell r="A7329">
            <v>7329</v>
          </cell>
        </row>
        <row r="7330">
          <cell r="A7330">
            <v>7330</v>
          </cell>
        </row>
        <row r="7331">
          <cell r="A7331">
            <v>7331</v>
          </cell>
        </row>
        <row r="7332">
          <cell r="A7332">
            <v>7332</v>
          </cell>
        </row>
        <row r="7333">
          <cell r="A7333">
            <v>7333</v>
          </cell>
        </row>
        <row r="7334">
          <cell r="A7334">
            <v>7334</v>
          </cell>
        </row>
        <row r="7335">
          <cell r="A7335">
            <v>7335</v>
          </cell>
        </row>
        <row r="7336">
          <cell r="A7336">
            <v>7336</v>
          </cell>
        </row>
        <row r="7337">
          <cell r="A7337">
            <v>7337</v>
          </cell>
        </row>
        <row r="7338">
          <cell r="A7338">
            <v>7338</v>
          </cell>
        </row>
        <row r="7339">
          <cell r="A7339">
            <v>7339</v>
          </cell>
        </row>
        <row r="7340">
          <cell r="A7340">
            <v>7340</v>
          </cell>
        </row>
        <row r="7341">
          <cell r="A7341">
            <v>7341</v>
          </cell>
        </row>
        <row r="7342">
          <cell r="A7342">
            <v>7342</v>
          </cell>
        </row>
        <row r="7343">
          <cell r="A7343">
            <v>7343</v>
          </cell>
        </row>
        <row r="7344">
          <cell r="A7344">
            <v>7344</v>
          </cell>
        </row>
        <row r="7345">
          <cell r="A7345">
            <v>7345</v>
          </cell>
        </row>
        <row r="7346">
          <cell r="A7346">
            <v>7346</v>
          </cell>
        </row>
        <row r="7347">
          <cell r="A7347">
            <v>7347</v>
          </cell>
        </row>
        <row r="7348">
          <cell r="A7348">
            <v>7348</v>
          </cell>
        </row>
        <row r="7349">
          <cell r="A7349">
            <v>7349</v>
          </cell>
        </row>
        <row r="7350">
          <cell r="A7350">
            <v>7350</v>
          </cell>
        </row>
        <row r="7351">
          <cell r="A7351">
            <v>7351</v>
          </cell>
        </row>
        <row r="7352">
          <cell r="A7352">
            <v>7352</v>
          </cell>
        </row>
        <row r="7353">
          <cell r="A7353">
            <v>7353</v>
          </cell>
        </row>
        <row r="7354">
          <cell r="A7354">
            <v>7354</v>
          </cell>
        </row>
        <row r="7355">
          <cell r="A7355">
            <v>7355</v>
          </cell>
        </row>
        <row r="7356">
          <cell r="A7356">
            <v>7356</v>
          </cell>
        </row>
        <row r="7357">
          <cell r="A7357">
            <v>7357</v>
          </cell>
        </row>
        <row r="7358">
          <cell r="A7358">
            <v>7358</v>
          </cell>
        </row>
        <row r="7359">
          <cell r="A7359">
            <v>7359</v>
          </cell>
        </row>
        <row r="7360">
          <cell r="A7360">
            <v>7360</v>
          </cell>
        </row>
        <row r="7361">
          <cell r="A7361">
            <v>7361</v>
          </cell>
        </row>
        <row r="7362">
          <cell r="A7362">
            <v>7362</v>
          </cell>
        </row>
        <row r="7363">
          <cell r="A7363">
            <v>7363</v>
          </cell>
        </row>
        <row r="7364">
          <cell r="A7364">
            <v>7364</v>
          </cell>
        </row>
        <row r="7365">
          <cell r="A7365">
            <v>7365</v>
          </cell>
        </row>
        <row r="7366">
          <cell r="A7366">
            <v>7366</v>
          </cell>
        </row>
        <row r="7367">
          <cell r="A7367">
            <v>7367</v>
          </cell>
        </row>
        <row r="7368">
          <cell r="A7368">
            <v>7368</v>
          </cell>
        </row>
        <row r="7369">
          <cell r="A7369">
            <v>7369</v>
          </cell>
        </row>
        <row r="7370">
          <cell r="A7370">
            <v>7370</v>
          </cell>
        </row>
        <row r="7371">
          <cell r="A7371">
            <v>7371</v>
          </cell>
        </row>
        <row r="7372">
          <cell r="A7372">
            <v>7372</v>
          </cell>
        </row>
        <row r="7373">
          <cell r="A7373">
            <v>7373</v>
          </cell>
        </row>
        <row r="7374">
          <cell r="A7374">
            <v>7374</v>
          </cell>
        </row>
        <row r="7375">
          <cell r="A7375">
            <v>7375</v>
          </cell>
        </row>
        <row r="7376">
          <cell r="A7376">
            <v>7376</v>
          </cell>
        </row>
        <row r="7377">
          <cell r="A7377">
            <v>7377</v>
          </cell>
        </row>
        <row r="7378">
          <cell r="A7378">
            <v>7378</v>
          </cell>
        </row>
        <row r="7379">
          <cell r="A7379">
            <v>7379</v>
          </cell>
        </row>
        <row r="7380">
          <cell r="A7380">
            <v>7380</v>
          </cell>
        </row>
        <row r="7381">
          <cell r="A7381">
            <v>7381</v>
          </cell>
        </row>
        <row r="7382">
          <cell r="A7382">
            <v>7382</v>
          </cell>
        </row>
        <row r="7383">
          <cell r="A7383">
            <v>7383</v>
          </cell>
        </row>
        <row r="7384">
          <cell r="A7384">
            <v>7384</v>
          </cell>
        </row>
        <row r="7385">
          <cell r="A7385">
            <v>7385</v>
          </cell>
        </row>
        <row r="7386">
          <cell r="A7386">
            <v>7386</v>
          </cell>
        </row>
        <row r="7387">
          <cell r="A7387">
            <v>7387</v>
          </cell>
        </row>
        <row r="7388">
          <cell r="A7388">
            <v>7388</v>
          </cell>
        </row>
        <row r="7389">
          <cell r="A7389">
            <v>7389</v>
          </cell>
        </row>
        <row r="7390">
          <cell r="A7390">
            <v>7390</v>
          </cell>
        </row>
        <row r="7391">
          <cell r="A7391">
            <v>7391</v>
          </cell>
        </row>
        <row r="7392">
          <cell r="A7392">
            <v>7392</v>
          </cell>
        </row>
        <row r="7393">
          <cell r="A7393">
            <v>7393</v>
          </cell>
        </row>
        <row r="7394">
          <cell r="A7394">
            <v>7394</v>
          </cell>
        </row>
        <row r="7395">
          <cell r="A7395">
            <v>7395</v>
          </cell>
        </row>
        <row r="7396">
          <cell r="A7396">
            <v>7396</v>
          </cell>
        </row>
        <row r="7397">
          <cell r="A7397">
            <v>7397</v>
          </cell>
        </row>
        <row r="7398">
          <cell r="A7398">
            <v>7398</v>
          </cell>
        </row>
        <row r="7399">
          <cell r="A7399">
            <v>7399</v>
          </cell>
        </row>
        <row r="7400">
          <cell r="A7400">
            <v>7400</v>
          </cell>
        </row>
        <row r="7401">
          <cell r="A7401">
            <v>7401</v>
          </cell>
        </row>
        <row r="7402">
          <cell r="A7402">
            <v>7402</v>
          </cell>
        </row>
        <row r="7403">
          <cell r="A7403">
            <v>7403</v>
          </cell>
        </row>
        <row r="7404">
          <cell r="A7404">
            <v>7404</v>
          </cell>
        </row>
        <row r="7405">
          <cell r="A7405">
            <v>7405</v>
          </cell>
        </row>
        <row r="7406">
          <cell r="A7406">
            <v>7406</v>
          </cell>
        </row>
        <row r="7407">
          <cell r="A7407">
            <v>7407</v>
          </cell>
        </row>
        <row r="7408">
          <cell r="A7408">
            <v>7408</v>
          </cell>
        </row>
        <row r="7409">
          <cell r="A7409">
            <v>7409</v>
          </cell>
        </row>
        <row r="7410">
          <cell r="A7410">
            <v>7410</v>
          </cell>
        </row>
        <row r="7411">
          <cell r="A7411">
            <v>7411</v>
          </cell>
        </row>
        <row r="7412">
          <cell r="A7412">
            <v>7412</v>
          </cell>
        </row>
        <row r="7413">
          <cell r="A7413">
            <v>7413</v>
          </cell>
        </row>
        <row r="7414">
          <cell r="A7414">
            <v>7414</v>
          </cell>
        </row>
        <row r="7415">
          <cell r="A7415">
            <v>7415</v>
          </cell>
        </row>
        <row r="7416">
          <cell r="A7416">
            <v>7416</v>
          </cell>
        </row>
        <row r="7417">
          <cell r="A7417">
            <v>7417</v>
          </cell>
        </row>
        <row r="7418">
          <cell r="A7418">
            <v>7418</v>
          </cell>
        </row>
        <row r="7419">
          <cell r="A7419">
            <v>7419</v>
          </cell>
        </row>
        <row r="7420">
          <cell r="A7420">
            <v>7420</v>
          </cell>
        </row>
        <row r="7421">
          <cell r="A7421">
            <v>7421</v>
          </cell>
        </row>
        <row r="7422">
          <cell r="A7422">
            <v>7422</v>
          </cell>
        </row>
        <row r="7423">
          <cell r="A7423">
            <v>7423</v>
          </cell>
        </row>
        <row r="7424">
          <cell r="A7424">
            <v>7424</v>
          </cell>
        </row>
        <row r="7425">
          <cell r="A7425">
            <v>7425</v>
          </cell>
        </row>
        <row r="7426">
          <cell r="A7426">
            <v>7426</v>
          </cell>
        </row>
        <row r="7427">
          <cell r="A7427">
            <v>7427</v>
          </cell>
        </row>
        <row r="7428">
          <cell r="A7428">
            <v>7428</v>
          </cell>
        </row>
        <row r="7429">
          <cell r="A7429">
            <v>7429</v>
          </cell>
        </row>
        <row r="7430">
          <cell r="A7430">
            <v>7430</v>
          </cell>
        </row>
        <row r="7431">
          <cell r="A7431">
            <v>7431</v>
          </cell>
        </row>
        <row r="7432">
          <cell r="A7432">
            <v>7432</v>
          </cell>
        </row>
        <row r="7433">
          <cell r="A7433">
            <v>7433</v>
          </cell>
        </row>
        <row r="7434">
          <cell r="A7434">
            <v>7434</v>
          </cell>
        </row>
        <row r="7435">
          <cell r="A7435">
            <v>7435</v>
          </cell>
        </row>
        <row r="7436">
          <cell r="A7436">
            <v>7436</v>
          </cell>
        </row>
        <row r="7437">
          <cell r="A7437">
            <v>7437</v>
          </cell>
        </row>
        <row r="7438">
          <cell r="A7438">
            <v>7438</v>
          </cell>
        </row>
        <row r="7439">
          <cell r="A7439">
            <v>7439</v>
          </cell>
        </row>
        <row r="7440">
          <cell r="A7440">
            <v>7440</v>
          </cell>
        </row>
        <row r="7441">
          <cell r="A7441">
            <v>7441</v>
          </cell>
        </row>
        <row r="7442">
          <cell r="A7442">
            <v>7442</v>
          </cell>
        </row>
        <row r="7443">
          <cell r="A7443">
            <v>7443</v>
          </cell>
        </row>
        <row r="7444">
          <cell r="A7444">
            <v>7444</v>
          </cell>
        </row>
        <row r="7445">
          <cell r="A7445">
            <v>7445</v>
          </cell>
        </row>
        <row r="7446">
          <cell r="A7446">
            <v>7446</v>
          </cell>
        </row>
        <row r="7447">
          <cell r="A7447">
            <v>7447</v>
          </cell>
        </row>
        <row r="7448">
          <cell r="A7448">
            <v>7448</v>
          </cell>
        </row>
        <row r="7449">
          <cell r="A7449">
            <v>7449</v>
          </cell>
        </row>
        <row r="7450">
          <cell r="A7450">
            <v>7450</v>
          </cell>
        </row>
        <row r="7451">
          <cell r="A7451">
            <v>7451</v>
          </cell>
        </row>
        <row r="7452">
          <cell r="A7452">
            <v>7452</v>
          </cell>
        </row>
        <row r="7453">
          <cell r="A7453">
            <v>7453</v>
          </cell>
        </row>
        <row r="7454">
          <cell r="A7454">
            <v>7454</v>
          </cell>
        </row>
        <row r="7455">
          <cell r="A7455">
            <v>7455</v>
          </cell>
        </row>
        <row r="7456">
          <cell r="A7456">
            <v>7456</v>
          </cell>
        </row>
        <row r="7457">
          <cell r="A7457">
            <v>7457</v>
          </cell>
        </row>
        <row r="7458">
          <cell r="A7458">
            <v>7458</v>
          </cell>
        </row>
        <row r="7459">
          <cell r="A7459">
            <v>7459</v>
          </cell>
        </row>
        <row r="7460">
          <cell r="A7460">
            <v>7460</v>
          </cell>
        </row>
        <row r="7461">
          <cell r="A7461">
            <v>7461</v>
          </cell>
        </row>
        <row r="7462">
          <cell r="A7462">
            <v>7462</v>
          </cell>
        </row>
        <row r="7463">
          <cell r="A7463">
            <v>7463</v>
          </cell>
        </row>
        <row r="7464">
          <cell r="A7464">
            <v>7464</v>
          </cell>
        </row>
        <row r="7465">
          <cell r="A7465">
            <v>7465</v>
          </cell>
        </row>
        <row r="7466">
          <cell r="A7466">
            <v>7466</v>
          </cell>
        </row>
        <row r="7467">
          <cell r="A7467">
            <v>7467</v>
          </cell>
        </row>
        <row r="7468">
          <cell r="A7468">
            <v>7468</v>
          </cell>
        </row>
        <row r="7469">
          <cell r="A7469">
            <v>7469</v>
          </cell>
        </row>
        <row r="7470">
          <cell r="A7470">
            <v>7470</v>
          </cell>
        </row>
        <row r="7471">
          <cell r="A7471">
            <v>7471</v>
          </cell>
        </row>
        <row r="7472">
          <cell r="A7472">
            <v>7472</v>
          </cell>
        </row>
        <row r="7473">
          <cell r="A7473">
            <v>7473</v>
          </cell>
        </row>
        <row r="7474">
          <cell r="A7474">
            <v>7474</v>
          </cell>
        </row>
        <row r="7475">
          <cell r="A7475">
            <v>7475</v>
          </cell>
        </row>
        <row r="7476">
          <cell r="A7476">
            <v>7476</v>
          </cell>
        </row>
        <row r="7477">
          <cell r="A7477">
            <v>7477</v>
          </cell>
        </row>
        <row r="7478">
          <cell r="A7478">
            <v>7478</v>
          </cell>
        </row>
        <row r="7479">
          <cell r="A7479">
            <v>7479</v>
          </cell>
        </row>
        <row r="7480">
          <cell r="A7480">
            <v>7480</v>
          </cell>
        </row>
        <row r="7481">
          <cell r="A7481">
            <v>7481</v>
          </cell>
        </row>
        <row r="7482">
          <cell r="A7482">
            <v>7482</v>
          </cell>
        </row>
        <row r="7483">
          <cell r="A7483">
            <v>7483</v>
          </cell>
        </row>
        <row r="7484">
          <cell r="A7484">
            <v>7484</v>
          </cell>
        </row>
        <row r="7485">
          <cell r="A7485">
            <v>7485</v>
          </cell>
        </row>
        <row r="7486">
          <cell r="A7486">
            <v>7486</v>
          </cell>
        </row>
        <row r="7487">
          <cell r="A7487">
            <v>7487</v>
          </cell>
        </row>
        <row r="7488">
          <cell r="A7488">
            <v>7488</v>
          </cell>
        </row>
        <row r="7489">
          <cell r="A7489">
            <v>7489</v>
          </cell>
        </row>
        <row r="7490">
          <cell r="A7490">
            <v>7490</v>
          </cell>
        </row>
        <row r="7491">
          <cell r="A7491">
            <v>7491</v>
          </cell>
        </row>
        <row r="7492">
          <cell r="A7492">
            <v>7492</v>
          </cell>
        </row>
        <row r="7493">
          <cell r="A7493">
            <v>7493</v>
          </cell>
        </row>
        <row r="7494">
          <cell r="A7494">
            <v>7494</v>
          </cell>
        </row>
        <row r="7495">
          <cell r="A7495">
            <v>7495</v>
          </cell>
        </row>
        <row r="7496">
          <cell r="A7496">
            <v>7496</v>
          </cell>
        </row>
        <row r="7497">
          <cell r="A7497">
            <v>7497</v>
          </cell>
        </row>
        <row r="7498">
          <cell r="A7498">
            <v>7498</v>
          </cell>
        </row>
        <row r="7499">
          <cell r="A7499">
            <v>7499</v>
          </cell>
        </row>
        <row r="7500">
          <cell r="A7500">
            <v>7500</v>
          </cell>
        </row>
        <row r="7501">
          <cell r="A7501">
            <v>7501</v>
          </cell>
        </row>
        <row r="7502">
          <cell r="A7502">
            <v>7502</v>
          </cell>
        </row>
        <row r="7503">
          <cell r="A7503">
            <v>7503</v>
          </cell>
        </row>
        <row r="7504">
          <cell r="A7504">
            <v>7504</v>
          </cell>
        </row>
        <row r="7505">
          <cell r="A7505">
            <v>7505</v>
          </cell>
        </row>
        <row r="7506">
          <cell r="A7506">
            <v>7506</v>
          </cell>
        </row>
        <row r="7507">
          <cell r="A7507">
            <v>7507</v>
          </cell>
        </row>
        <row r="7508">
          <cell r="A7508">
            <v>7508</v>
          </cell>
        </row>
        <row r="7509">
          <cell r="A7509">
            <v>7509</v>
          </cell>
        </row>
        <row r="7510">
          <cell r="A7510">
            <v>7510</v>
          </cell>
        </row>
        <row r="7511">
          <cell r="A7511">
            <v>7511</v>
          </cell>
        </row>
        <row r="7512">
          <cell r="A7512">
            <v>7512</v>
          </cell>
        </row>
        <row r="7513">
          <cell r="A7513">
            <v>7513</v>
          </cell>
        </row>
        <row r="7514">
          <cell r="A7514">
            <v>7514</v>
          </cell>
        </row>
        <row r="7515">
          <cell r="A7515">
            <v>7515</v>
          </cell>
        </row>
        <row r="7516">
          <cell r="A7516">
            <v>7516</v>
          </cell>
        </row>
        <row r="7517">
          <cell r="A7517">
            <v>7517</v>
          </cell>
        </row>
        <row r="7518">
          <cell r="A7518">
            <v>7518</v>
          </cell>
        </row>
        <row r="7519">
          <cell r="A7519">
            <v>7519</v>
          </cell>
        </row>
        <row r="7520">
          <cell r="A7520">
            <v>7520</v>
          </cell>
        </row>
        <row r="7521">
          <cell r="A7521">
            <v>7521</v>
          </cell>
        </row>
        <row r="7522">
          <cell r="A7522">
            <v>7522</v>
          </cell>
        </row>
        <row r="7523">
          <cell r="A7523">
            <v>7523</v>
          </cell>
        </row>
        <row r="7524">
          <cell r="A7524">
            <v>7524</v>
          </cell>
        </row>
        <row r="7525">
          <cell r="A7525">
            <v>7525</v>
          </cell>
        </row>
        <row r="7526">
          <cell r="A7526">
            <v>7526</v>
          </cell>
        </row>
        <row r="7527">
          <cell r="A7527">
            <v>7527</v>
          </cell>
        </row>
        <row r="7528">
          <cell r="A7528">
            <v>7528</v>
          </cell>
        </row>
        <row r="7529">
          <cell r="A7529">
            <v>7529</v>
          </cell>
        </row>
        <row r="7530">
          <cell r="A7530">
            <v>7530</v>
          </cell>
        </row>
        <row r="7531">
          <cell r="A7531">
            <v>7531</v>
          </cell>
        </row>
        <row r="7532">
          <cell r="A7532">
            <v>7532</v>
          </cell>
        </row>
        <row r="7533">
          <cell r="A7533">
            <v>7533</v>
          </cell>
        </row>
        <row r="7534">
          <cell r="A7534">
            <v>7534</v>
          </cell>
        </row>
        <row r="7535">
          <cell r="A7535">
            <v>7535</v>
          </cell>
        </row>
        <row r="7536">
          <cell r="A7536">
            <v>7536</v>
          </cell>
        </row>
        <row r="7537">
          <cell r="A7537">
            <v>7537</v>
          </cell>
        </row>
        <row r="7538">
          <cell r="A7538">
            <v>7538</v>
          </cell>
        </row>
        <row r="7539">
          <cell r="A7539">
            <v>7539</v>
          </cell>
        </row>
        <row r="7540">
          <cell r="A7540">
            <v>7540</v>
          </cell>
        </row>
        <row r="7541">
          <cell r="A7541">
            <v>7541</v>
          </cell>
        </row>
        <row r="7542">
          <cell r="A7542">
            <v>7542</v>
          </cell>
        </row>
        <row r="7543">
          <cell r="A7543">
            <v>7543</v>
          </cell>
        </row>
        <row r="7544">
          <cell r="A7544">
            <v>7544</v>
          </cell>
        </row>
        <row r="7545">
          <cell r="A7545">
            <v>7545</v>
          </cell>
        </row>
        <row r="7546">
          <cell r="A7546">
            <v>7546</v>
          </cell>
        </row>
        <row r="7547">
          <cell r="A7547">
            <v>7547</v>
          </cell>
        </row>
        <row r="7548">
          <cell r="A7548">
            <v>7548</v>
          </cell>
        </row>
        <row r="7549">
          <cell r="A7549">
            <v>7549</v>
          </cell>
        </row>
        <row r="7550">
          <cell r="A7550">
            <v>7550</v>
          </cell>
        </row>
        <row r="7551">
          <cell r="A7551">
            <v>7551</v>
          </cell>
        </row>
        <row r="7552">
          <cell r="A7552">
            <v>7552</v>
          </cell>
        </row>
        <row r="7553">
          <cell r="A7553">
            <v>7553</v>
          </cell>
        </row>
        <row r="7554">
          <cell r="A7554">
            <v>7554</v>
          </cell>
        </row>
        <row r="7555">
          <cell r="A7555">
            <v>7555</v>
          </cell>
        </row>
        <row r="7556">
          <cell r="A7556">
            <v>7556</v>
          </cell>
        </row>
        <row r="7557">
          <cell r="A7557">
            <v>7557</v>
          </cell>
        </row>
        <row r="7558">
          <cell r="A7558">
            <v>7558</v>
          </cell>
        </row>
        <row r="7559">
          <cell r="A7559">
            <v>7559</v>
          </cell>
        </row>
        <row r="7560">
          <cell r="A7560">
            <v>7560</v>
          </cell>
        </row>
        <row r="7561">
          <cell r="A7561">
            <v>7561</v>
          </cell>
        </row>
        <row r="7562">
          <cell r="A7562">
            <v>7562</v>
          </cell>
        </row>
        <row r="7563">
          <cell r="A7563">
            <v>7563</v>
          </cell>
        </row>
        <row r="7564">
          <cell r="A7564">
            <v>7564</v>
          </cell>
        </row>
        <row r="7565">
          <cell r="A7565">
            <v>7565</v>
          </cell>
        </row>
        <row r="7566">
          <cell r="A7566">
            <v>7566</v>
          </cell>
        </row>
        <row r="7567">
          <cell r="A7567">
            <v>7567</v>
          </cell>
        </row>
        <row r="7568">
          <cell r="A7568">
            <v>7568</v>
          </cell>
        </row>
        <row r="7569">
          <cell r="A7569">
            <v>7569</v>
          </cell>
        </row>
        <row r="7570">
          <cell r="A7570">
            <v>7570</v>
          </cell>
        </row>
        <row r="7571">
          <cell r="A7571">
            <v>7571</v>
          </cell>
        </row>
        <row r="7572">
          <cell r="A7572">
            <v>7572</v>
          </cell>
        </row>
        <row r="7573">
          <cell r="A7573">
            <v>7573</v>
          </cell>
        </row>
        <row r="7574">
          <cell r="A7574">
            <v>7574</v>
          </cell>
        </row>
        <row r="7575">
          <cell r="A7575">
            <v>7575</v>
          </cell>
        </row>
        <row r="7576">
          <cell r="A7576">
            <v>7576</v>
          </cell>
        </row>
        <row r="7577">
          <cell r="A7577">
            <v>7577</v>
          </cell>
        </row>
        <row r="7578">
          <cell r="A7578">
            <v>7578</v>
          </cell>
        </row>
        <row r="7579">
          <cell r="A7579">
            <v>7579</v>
          </cell>
        </row>
        <row r="7580">
          <cell r="A7580">
            <v>7580</v>
          </cell>
        </row>
        <row r="7581">
          <cell r="A7581">
            <v>7581</v>
          </cell>
        </row>
        <row r="7582">
          <cell r="A7582">
            <v>7582</v>
          </cell>
        </row>
        <row r="7583">
          <cell r="A7583">
            <v>7583</v>
          </cell>
        </row>
        <row r="7584">
          <cell r="A7584">
            <v>7584</v>
          </cell>
        </row>
        <row r="7585">
          <cell r="A7585">
            <v>7585</v>
          </cell>
        </row>
        <row r="7586">
          <cell r="A7586">
            <v>7586</v>
          </cell>
        </row>
        <row r="7587">
          <cell r="A7587">
            <v>7587</v>
          </cell>
        </row>
        <row r="7588">
          <cell r="A7588">
            <v>7588</v>
          </cell>
        </row>
        <row r="7589">
          <cell r="A7589">
            <v>7589</v>
          </cell>
        </row>
        <row r="7590">
          <cell r="A7590">
            <v>7590</v>
          </cell>
        </row>
        <row r="7591">
          <cell r="A7591">
            <v>7591</v>
          </cell>
        </row>
        <row r="7592">
          <cell r="A7592">
            <v>7592</v>
          </cell>
        </row>
        <row r="7593">
          <cell r="A7593">
            <v>7593</v>
          </cell>
        </row>
        <row r="7594">
          <cell r="A7594">
            <v>7594</v>
          </cell>
        </row>
        <row r="7595">
          <cell r="A7595">
            <v>7595</v>
          </cell>
        </row>
        <row r="7596">
          <cell r="A7596">
            <v>7596</v>
          </cell>
        </row>
        <row r="7597">
          <cell r="A7597">
            <v>7597</v>
          </cell>
        </row>
        <row r="7598">
          <cell r="A7598">
            <v>7598</v>
          </cell>
        </row>
        <row r="7599">
          <cell r="A7599">
            <v>7599</v>
          </cell>
        </row>
        <row r="7600">
          <cell r="A7600">
            <v>7600</v>
          </cell>
        </row>
        <row r="7601">
          <cell r="A7601">
            <v>7601</v>
          </cell>
        </row>
        <row r="7602">
          <cell r="A7602">
            <v>7602</v>
          </cell>
        </row>
        <row r="7603">
          <cell r="A7603">
            <v>7603</v>
          </cell>
        </row>
        <row r="7604">
          <cell r="A7604">
            <v>7604</v>
          </cell>
        </row>
        <row r="7605">
          <cell r="A7605">
            <v>7605</v>
          </cell>
        </row>
        <row r="7606">
          <cell r="A7606">
            <v>7606</v>
          </cell>
        </row>
        <row r="7607">
          <cell r="A7607">
            <v>7607</v>
          </cell>
        </row>
        <row r="7608">
          <cell r="A7608">
            <v>7608</v>
          </cell>
        </row>
        <row r="7609">
          <cell r="A7609">
            <v>7609</v>
          </cell>
        </row>
        <row r="7610">
          <cell r="A7610">
            <v>7610</v>
          </cell>
        </row>
        <row r="7611">
          <cell r="A7611">
            <v>7611</v>
          </cell>
        </row>
        <row r="7612">
          <cell r="A7612">
            <v>7612</v>
          </cell>
        </row>
        <row r="7613">
          <cell r="A7613">
            <v>7613</v>
          </cell>
        </row>
        <row r="7614">
          <cell r="A7614">
            <v>7614</v>
          </cell>
        </row>
        <row r="7615">
          <cell r="A7615">
            <v>7615</v>
          </cell>
        </row>
        <row r="7616">
          <cell r="A7616">
            <v>7616</v>
          </cell>
        </row>
        <row r="7617">
          <cell r="A7617">
            <v>7617</v>
          </cell>
        </row>
        <row r="7618">
          <cell r="A7618">
            <v>7618</v>
          </cell>
        </row>
        <row r="7619">
          <cell r="A7619">
            <v>7619</v>
          </cell>
        </row>
        <row r="7620">
          <cell r="A7620">
            <v>7620</v>
          </cell>
        </row>
        <row r="7621">
          <cell r="A7621">
            <v>7621</v>
          </cell>
        </row>
        <row r="7622">
          <cell r="A7622">
            <v>7622</v>
          </cell>
        </row>
        <row r="7623">
          <cell r="A7623">
            <v>7623</v>
          </cell>
        </row>
        <row r="7624">
          <cell r="A7624">
            <v>7624</v>
          </cell>
        </row>
        <row r="7625">
          <cell r="A7625">
            <v>7625</v>
          </cell>
        </row>
        <row r="7626">
          <cell r="A7626">
            <v>7626</v>
          </cell>
        </row>
        <row r="7627">
          <cell r="A7627">
            <v>7627</v>
          </cell>
        </row>
        <row r="7628">
          <cell r="A7628">
            <v>7628</v>
          </cell>
        </row>
        <row r="7629">
          <cell r="A7629">
            <v>7629</v>
          </cell>
        </row>
        <row r="7630">
          <cell r="A7630">
            <v>7630</v>
          </cell>
        </row>
        <row r="7631">
          <cell r="A7631">
            <v>7631</v>
          </cell>
        </row>
        <row r="7632">
          <cell r="A7632">
            <v>7632</v>
          </cell>
        </row>
        <row r="7633">
          <cell r="A7633">
            <v>7633</v>
          </cell>
        </row>
        <row r="7634">
          <cell r="A7634">
            <v>7634</v>
          </cell>
        </row>
        <row r="7635">
          <cell r="A7635">
            <v>7635</v>
          </cell>
        </row>
        <row r="7636">
          <cell r="A7636">
            <v>7636</v>
          </cell>
        </row>
        <row r="7637">
          <cell r="A7637">
            <v>7637</v>
          </cell>
        </row>
        <row r="7638">
          <cell r="A7638">
            <v>7638</v>
          </cell>
        </row>
        <row r="7639">
          <cell r="A7639">
            <v>7639</v>
          </cell>
        </row>
        <row r="7640">
          <cell r="A7640">
            <v>7640</v>
          </cell>
        </row>
        <row r="7641">
          <cell r="A7641">
            <v>7641</v>
          </cell>
        </row>
        <row r="7642">
          <cell r="A7642">
            <v>7642</v>
          </cell>
        </row>
        <row r="7643">
          <cell r="A7643">
            <v>7643</v>
          </cell>
        </row>
        <row r="7644">
          <cell r="A7644">
            <v>7644</v>
          </cell>
        </row>
        <row r="7645">
          <cell r="A7645">
            <v>7645</v>
          </cell>
        </row>
        <row r="7646">
          <cell r="A7646">
            <v>7646</v>
          </cell>
        </row>
        <row r="7647">
          <cell r="A7647">
            <v>7647</v>
          </cell>
        </row>
        <row r="7648">
          <cell r="A7648">
            <v>7648</v>
          </cell>
        </row>
        <row r="7649">
          <cell r="A7649">
            <v>7649</v>
          </cell>
        </row>
        <row r="7650">
          <cell r="A7650">
            <v>7650</v>
          </cell>
        </row>
        <row r="7651">
          <cell r="A7651">
            <v>7651</v>
          </cell>
        </row>
        <row r="7652">
          <cell r="A7652">
            <v>7652</v>
          </cell>
        </row>
        <row r="7653">
          <cell r="A7653">
            <v>7653</v>
          </cell>
        </row>
        <row r="7654">
          <cell r="A7654">
            <v>7654</v>
          </cell>
        </row>
        <row r="7655">
          <cell r="A7655">
            <v>7655</v>
          </cell>
        </row>
        <row r="7656">
          <cell r="A7656">
            <v>7656</v>
          </cell>
        </row>
        <row r="7657">
          <cell r="A7657">
            <v>7657</v>
          </cell>
        </row>
        <row r="7658">
          <cell r="A7658">
            <v>7658</v>
          </cell>
        </row>
        <row r="7659">
          <cell r="A7659">
            <v>7659</v>
          </cell>
        </row>
        <row r="7660">
          <cell r="A7660">
            <v>7660</v>
          </cell>
        </row>
        <row r="7661">
          <cell r="A7661">
            <v>7661</v>
          </cell>
        </row>
        <row r="7662">
          <cell r="A7662">
            <v>7662</v>
          </cell>
        </row>
        <row r="7663">
          <cell r="A7663">
            <v>7663</v>
          </cell>
        </row>
        <row r="7664">
          <cell r="A7664">
            <v>7664</v>
          </cell>
        </row>
        <row r="7665">
          <cell r="A7665">
            <v>7665</v>
          </cell>
        </row>
        <row r="7666">
          <cell r="A7666">
            <v>7666</v>
          </cell>
        </row>
        <row r="7667">
          <cell r="A7667">
            <v>7667</v>
          </cell>
        </row>
        <row r="7668">
          <cell r="A7668">
            <v>7668</v>
          </cell>
        </row>
        <row r="7669">
          <cell r="A7669">
            <v>7669</v>
          </cell>
        </row>
        <row r="7670">
          <cell r="A7670">
            <v>7670</v>
          </cell>
        </row>
        <row r="7671">
          <cell r="A7671">
            <v>7671</v>
          </cell>
        </row>
        <row r="7672">
          <cell r="A7672">
            <v>7672</v>
          </cell>
        </row>
        <row r="7673">
          <cell r="A7673">
            <v>7673</v>
          </cell>
        </row>
        <row r="7674">
          <cell r="A7674">
            <v>7674</v>
          </cell>
        </row>
        <row r="7675">
          <cell r="A7675">
            <v>7675</v>
          </cell>
        </row>
        <row r="7676">
          <cell r="A7676">
            <v>7676</v>
          </cell>
        </row>
        <row r="7677">
          <cell r="A7677">
            <v>7677</v>
          </cell>
        </row>
        <row r="7678">
          <cell r="A7678">
            <v>7678</v>
          </cell>
        </row>
        <row r="7679">
          <cell r="A7679">
            <v>7679</v>
          </cell>
        </row>
        <row r="7680">
          <cell r="A7680">
            <v>7680</v>
          </cell>
        </row>
        <row r="7681">
          <cell r="A7681">
            <v>7681</v>
          </cell>
        </row>
        <row r="7682">
          <cell r="A7682">
            <v>7682</v>
          </cell>
        </row>
        <row r="7683">
          <cell r="A7683">
            <v>7683</v>
          </cell>
        </row>
        <row r="7684">
          <cell r="A7684">
            <v>7684</v>
          </cell>
        </row>
        <row r="7685">
          <cell r="A7685">
            <v>7685</v>
          </cell>
        </row>
        <row r="7686">
          <cell r="A7686">
            <v>7686</v>
          </cell>
        </row>
        <row r="7687">
          <cell r="A7687">
            <v>7687</v>
          </cell>
        </row>
        <row r="7688">
          <cell r="A7688">
            <v>7688</v>
          </cell>
        </row>
        <row r="7689">
          <cell r="A7689">
            <v>7689</v>
          </cell>
        </row>
        <row r="7690">
          <cell r="A7690">
            <v>7690</v>
          </cell>
        </row>
        <row r="7691">
          <cell r="A7691">
            <v>7691</v>
          </cell>
        </row>
        <row r="7692">
          <cell r="A7692">
            <v>7692</v>
          </cell>
        </row>
        <row r="7693">
          <cell r="A7693">
            <v>7693</v>
          </cell>
        </row>
        <row r="7694">
          <cell r="A7694">
            <v>7694</v>
          </cell>
        </row>
        <row r="7695">
          <cell r="A7695">
            <v>7695</v>
          </cell>
        </row>
        <row r="7696">
          <cell r="A7696">
            <v>7696</v>
          </cell>
        </row>
        <row r="7697">
          <cell r="A7697">
            <v>7697</v>
          </cell>
        </row>
        <row r="7698">
          <cell r="A7698">
            <v>7698</v>
          </cell>
        </row>
        <row r="7699">
          <cell r="A7699">
            <v>7699</v>
          </cell>
        </row>
        <row r="7700">
          <cell r="A7700">
            <v>7700</v>
          </cell>
        </row>
        <row r="7701">
          <cell r="A7701">
            <v>7701</v>
          </cell>
        </row>
        <row r="7702">
          <cell r="A7702">
            <v>7702</v>
          </cell>
        </row>
        <row r="7703">
          <cell r="A7703">
            <v>7703</v>
          </cell>
        </row>
        <row r="7704">
          <cell r="A7704">
            <v>7704</v>
          </cell>
        </row>
        <row r="7705">
          <cell r="A7705">
            <v>7705</v>
          </cell>
        </row>
        <row r="7706">
          <cell r="A7706">
            <v>7706</v>
          </cell>
        </row>
        <row r="7707">
          <cell r="A7707">
            <v>7707</v>
          </cell>
        </row>
        <row r="7708">
          <cell r="A7708">
            <v>7708</v>
          </cell>
        </row>
        <row r="7709">
          <cell r="A7709">
            <v>7709</v>
          </cell>
        </row>
        <row r="7710">
          <cell r="A7710">
            <v>7710</v>
          </cell>
        </row>
        <row r="7711">
          <cell r="A7711">
            <v>7711</v>
          </cell>
        </row>
        <row r="7712">
          <cell r="A7712">
            <v>7712</v>
          </cell>
        </row>
        <row r="7713">
          <cell r="A7713">
            <v>7713</v>
          </cell>
        </row>
        <row r="7714">
          <cell r="A7714">
            <v>7714</v>
          </cell>
        </row>
        <row r="7715">
          <cell r="A7715">
            <v>7715</v>
          </cell>
        </row>
        <row r="7716">
          <cell r="A7716">
            <v>7716</v>
          </cell>
        </row>
        <row r="7717">
          <cell r="A7717">
            <v>7717</v>
          </cell>
        </row>
        <row r="7718">
          <cell r="A7718">
            <v>7718</v>
          </cell>
        </row>
        <row r="7719">
          <cell r="A7719">
            <v>7719</v>
          </cell>
        </row>
        <row r="7720">
          <cell r="A7720">
            <v>7720</v>
          </cell>
        </row>
        <row r="7721">
          <cell r="A7721">
            <v>7721</v>
          </cell>
        </row>
        <row r="7722">
          <cell r="A7722">
            <v>7722</v>
          </cell>
        </row>
        <row r="7723">
          <cell r="A7723">
            <v>7723</v>
          </cell>
        </row>
        <row r="7724">
          <cell r="A7724">
            <v>7724</v>
          </cell>
        </row>
        <row r="7725">
          <cell r="A7725">
            <v>7725</v>
          </cell>
        </row>
        <row r="7726">
          <cell r="A7726">
            <v>7726</v>
          </cell>
        </row>
        <row r="7727">
          <cell r="A7727">
            <v>7727</v>
          </cell>
        </row>
        <row r="7728">
          <cell r="A7728">
            <v>7728</v>
          </cell>
        </row>
        <row r="7729">
          <cell r="A7729">
            <v>7729</v>
          </cell>
        </row>
        <row r="7730">
          <cell r="A7730">
            <v>7730</v>
          </cell>
        </row>
        <row r="7731">
          <cell r="A7731">
            <v>7731</v>
          </cell>
        </row>
        <row r="7732">
          <cell r="A7732">
            <v>7732</v>
          </cell>
        </row>
        <row r="7733">
          <cell r="A7733">
            <v>7733</v>
          </cell>
        </row>
        <row r="7734">
          <cell r="A7734">
            <v>7734</v>
          </cell>
        </row>
        <row r="7735">
          <cell r="A7735">
            <v>7735</v>
          </cell>
        </row>
        <row r="7736">
          <cell r="A7736">
            <v>7736</v>
          </cell>
        </row>
        <row r="7737">
          <cell r="A7737">
            <v>7737</v>
          </cell>
        </row>
        <row r="7738">
          <cell r="A7738">
            <v>7738</v>
          </cell>
        </row>
        <row r="7739">
          <cell r="A7739">
            <v>7739</v>
          </cell>
        </row>
        <row r="7740">
          <cell r="A7740">
            <v>7740</v>
          </cell>
        </row>
        <row r="7741">
          <cell r="A7741">
            <v>7741</v>
          </cell>
        </row>
        <row r="7742">
          <cell r="A7742">
            <v>7742</v>
          </cell>
        </row>
        <row r="7743">
          <cell r="A7743">
            <v>7743</v>
          </cell>
        </row>
        <row r="7744">
          <cell r="A7744">
            <v>7744</v>
          </cell>
        </row>
        <row r="7745">
          <cell r="A7745">
            <v>7745</v>
          </cell>
        </row>
        <row r="7746">
          <cell r="A7746">
            <v>7746</v>
          </cell>
        </row>
        <row r="7747">
          <cell r="A7747">
            <v>7747</v>
          </cell>
        </row>
        <row r="7748">
          <cell r="A7748">
            <v>7748</v>
          </cell>
        </row>
        <row r="7749">
          <cell r="A7749">
            <v>7749</v>
          </cell>
        </row>
        <row r="7750">
          <cell r="A7750">
            <v>7750</v>
          </cell>
        </row>
        <row r="7751">
          <cell r="A7751">
            <v>7751</v>
          </cell>
        </row>
        <row r="7752">
          <cell r="A7752">
            <v>7752</v>
          </cell>
        </row>
        <row r="7753">
          <cell r="A7753">
            <v>7753</v>
          </cell>
        </row>
        <row r="7754">
          <cell r="A7754">
            <v>7754</v>
          </cell>
        </row>
        <row r="7755">
          <cell r="A7755">
            <v>7755</v>
          </cell>
        </row>
        <row r="7756">
          <cell r="A7756">
            <v>7756</v>
          </cell>
        </row>
        <row r="7757">
          <cell r="A7757">
            <v>7757</v>
          </cell>
        </row>
        <row r="7758">
          <cell r="A7758">
            <v>7758</v>
          </cell>
        </row>
        <row r="7759">
          <cell r="A7759">
            <v>7759</v>
          </cell>
        </row>
        <row r="7760">
          <cell r="A7760">
            <v>7760</v>
          </cell>
        </row>
        <row r="7761">
          <cell r="A7761">
            <v>7761</v>
          </cell>
        </row>
        <row r="7762">
          <cell r="A7762">
            <v>7762</v>
          </cell>
        </row>
        <row r="7763">
          <cell r="A7763">
            <v>7763</v>
          </cell>
        </row>
        <row r="7764">
          <cell r="A7764">
            <v>7764</v>
          </cell>
        </row>
        <row r="7765">
          <cell r="A7765">
            <v>7765</v>
          </cell>
        </row>
        <row r="7766">
          <cell r="A7766">
            <v>7766</v>
          </cell>
        </row>
        <row r="7767">
          <cell r="A7767">
            <v>7767</v>
          </cell>
        </row>
        <row r="7768">
          <cell r="A7768">
            <v>7768</v>
          </cell>
        </row>
        <row r="7769">
          <cell r="A7769">
            <v>7769</v>
          </cell>
        </row>
        <row r="7770">
          <cell r="A7770">
            <v>7770</v>
          </cell>
        </row>
        <row r="7771">
          <cell r="A7771">
            <v>7771</v>
          </cell>
        </row>
        <row r="7772">
          <cell r="A7772">
            <v>7772</v>
          </cell>
        </row>
        <row r="7773">
          <cell r="A7773">
            <v>7773</v>
          </cell>
        </row>
        <row r="7774">
          <cell r="A7774">
            <v>7774</v>
          </cell>
        </row>
        <row r="7775">
          <cell r="A7775">
            <v>7775</v>
          </cell>
        </row>
        <row r="7776">
          <cell r="A7776">
            <v>7776</v>
          </cell>
        </row>
        <row r="7777">
          <cell r="A7777">
            <v>7777</v>
          </cell>
        </row>
        <row r="7778">
          <cell r="A7778">
            <v>7778</v>
          </cell>
        </row>
        <row r="7779">
          <cell r="A7779">
            <v>7779</v>
          </cell>
        </row>
        <row r="7780">
          <cell r="A7780">
            <v>7780</v>
          </cell>
        </row>
        <row r="7781">
          <cell r="A7781">
            <v>7781</v>
          </cell>
        </row>
        <row r="7782">
          <cell r="A7782">
            <v>7782</v>
          </cell>
        </row>
        <row r="7783">
          <cell r="A7783">
            <v>7783</v>
          </cell>
        </row>
        <row r="7784">
          <cell r="A7784">
            <v>7784</v>
          </cell>
        </row>
        <row r="7785">
          <cell r="A7785">
            <v>7785</v>
          </cell>
        </row>
        <row r="7786">
          <cell r="A7786">
            <v>7786</v>
          </cell>
        </row>
        <row r="7787">
          <cell r="A7787">
            <v>7787</v>
          </cell>
        </row>
        <row r="7788">
          <cell r="A7788">
            <v>7788</v>
          </cell>
        </row>
        <row r="7789">
          <cell r="A7789">
            <v>7789</v>
          </cell>
        </row>
        <row r="7790">
          <cell r="A7790">
            <v>7790</v>
          </cell>
        </row>
        <row r="7791">
          <cell r="A7791">
            <v>7791</v>
          </cell>
        </row>
        <row r="7792">
          <cell r="A7792">
            <v>7792</v>
          </cell>
        </row>
        <row r="7793">
          <cell r="A7793">
            <v>7793</v>
          </cell>
        </row>
        <row r="7794">
          <cell r="A7794">
            <v>7794</v>
          </cell>
        </row>
        <row r="7795">
          <cell r="A7795">
            <v>7795</v>
          </cell>
        </row>
        <row r="7796">
          <cell r="A7796">
            <v>7796</v>
          </cell>
        </row>
        <row r="7797">
          <cell r="A7797">
            <v>7797</v>
          </cell>
        </row>
        <row r="7798">
          <cell r="A7798">
            <v>7798</v>
          </cell>
        </row>
        <row r="7799">
          <cell r="A7799">
            <v>7799</v>
          </cell>
        </row>
        <row r="7800">
          <cell r="A7800">
            <v>7800</v>
          </cell>
        </row>
        <row r="7801">
          <cell r="A7801">
            <v>7801</v>
          </cell>
        </row>
        <row r="7802">
          <cell r="A7802">
            <v>7802</v>
          </cell>
        </row>
        <row r="7803">
          <cell r="A7803">
            <v>7803</v>
          </cell>
        </row>
        <row r="7804">
          <cell r="A7804">
            <v>7804</v>
          </cell>
        </row>
        <row r="7805">
          <cell r="A7805">
            <v>7805</v>
          </cell>
        </row>
        <row r="7806">
          <cell r="A7806">
            <v>7806</v>
          </cell>
        </row>
        <row r="7807">
          <cell r="A7807">
            <v>7807</v>
          </cell>
        </row>
        <row r="7808">
          <cell r="A7808">
            <v>7808</v>
          </cell>
        </row>
        <row r="7809">
          <cell r="A7809">
            <v>7809</v>
          </cell>
        </row>
        <row r="7810">
          <cell r="A7810">
            <v>7810</v>
          </cell>
        </row>
        <row r="7811">
          <cell r="A7811">
            <v>7811</v>
          </cell>
        </row>
        <row r="7812">
          <cell r="A7812">
            <v>7812</v>
          </cell>
        </row>
        <row r="7813">
          <cell r="A7813">
            <v>7813</v>
          </cell>
        </row>
        <row r="7814">
          <cell r="A7814">
            <v>7814</v>
          </cell>
        </row>
        <row r="7815">
          <cell r="A7815">
            <v>7815</v>
          </cell>
        </row>
        <row r="7816">
          <cell r="A7816">
            <v>7816</v>
          </cell>
        </row>
        <row r="7817">
          <cell r="A7817">
            <v>7817</v>
          </cell>
        </row>
        <row r="7818">
          <cell r="A7818">
            <v>7818</v>
          </cell>
        </row>
        <row r="7819">
          <cell r="A7819">
            <v>7819</v>
          </cell>
        </row>
        <row r="7820">
          <cell r="A7820">
            <v>7820</v>
          </cell>
        </row>
        <row r="7821">
          <cell r="A7821">
            <v>7821</v>
          </cell>
        </row>
        <row r="7822">
          <cell r="A7822">
            <v>7822</v>
          </cell>
        </row>
        <row r="7823">
          <cell r="A7823">
            <v>7823</v>
          </cell>
        </row>
        <row r="7824">
          <cell r="A7824">
            <v>7824</v>
          </cell>
        </row>
        <row r="7825">
          <cell r="A7825">
            <v>7825</v>
          </cell>
        </row>
        <row r="7826">
          <cell r="A7826">
            <v>7826</v>
          </cell>
        </row>
        <row r="7827">
          <cell r="A7827">
            <v>7827</v>
          </cell>
        </row>
        <row r="7828">
          <cell r="A7828">
            <v>7828</v>
          </cell>
        </row>
        <row r="7829">
          <cell r="A7829">
            <v>7829</v>
          </cell>
        </row>
        <row r="7830">
          <cell r="A7830">
            <v>7830</v>
          </cell>
        </row>
        <row r="7831">
          <cell r="A7831">
            <v>7831</v>
          </cell>
        </row>
        <row r="7832">
          <cell r="A7832">
            <v>7832</v>
          </cell>
        </row>
        <row r="7833">
          <cell r="A7833">
            <v>7833</v>
          </cell>
        </row>
        <row r="7834">
          <cell r="A7834">
            <v>7834</v>
          </cell>
        </row>
        <row r="7835">
          <cell r="A7835">
            <v>7835</v>
          </cell>
        </row>
        <row r="7836">
          <cell r="A7836">
            <v>7836</v>
          </cell>
        </row>
        <row r="7837">
          <cell r="A7837">
            <v>7837</v>
          </cell>
        </row>
        <row r="7838">
          <cell r="A7838">
            <v>7838</v>
          </cell>
        </row>
        <row r="7839">
          <cell r="A7839">
            <v>7839</v>
          </cell>
        </row>
        <row r="7840">
          <cell r="A7840">
            <v>7840</v>
          </cell>
        </row>
        <row r="7841">
          <cell r="A7841">
            <v>7841</v>
          </cell>
        </row>
        <row r="7842">
          <cell r="A7842">
            <v>7842</v>
          </cell>
        </row>
        <row r="7843">
          <cell r="A7843">
            <v>7843</v>
          </cell>
        </row>
        <row r="7844">
          <cell r="A7844">
            <v>7844</v>
          </cell>
        </row>
        <row r="7845">
          <cell r="A7845">
            <v>7845</v>
          </cell>
        </row>
        <row r="7846">
          <cell r="A7846">
            <v>7846</v>
          </cell>
        </row>
        <row r="7847">
          <cell r="A7847">
            <v>7847</v>
          </cell>
        </row>
        <row r="7848">
          <cell r="A7848">
            <v>7848</v>
          </cell>
        </row>
        <row r="7849">
          <cell r="A7849">
            <v>7849</v>
          </cell>
        </row>
        <row r="7850">
          <cell r="A7850">
            <v>7850</v>
          </cell>
        </row>
        <row r="7851">
          <cell r="A7851">
            <v>7851</v>
          </cell>
        </row>
        <row r="7852">
          <cell r="A7852">
            <v>7852</v>
          </cell>
        </row>
        <row r="7853">
          <cell r="A7853">
            <v>7853</v>
          </cell>
        </row>
        <row r="7854">
          <cell r="A7854">
            <v>7854</v>
          </cell>
        </row>
        <row r="7855">
          <cell r="A7855">
            <v>7855</v>
          </cell>
        </row>
        <row r="7856">
          <cell r="A7856">
            <v>7856</v>
          </cell>
        </row>
        <row r="7857">
          <cell r="A7857">
            <v>7857</v>
          </cell>
        </row>
        <row r="7858">
          <cell r="A7858">
            <v>7858</v>
          </cell>
        </row>
        <row r="7859">
          <cell r="A7859">
            <v>7859</v>
          </cell>
        </row>
        <row r="7860">
          <cell r="A7860">
            <v>7860</v>
          </cell>
        </row>
        <row r="7861">
          <cell r="A7861">
            <v>7861</v>
          </cell>
        </row>
        <row r="7862">
          <cell r="A7862">
            <v>7862</v>
          </cell>
        </row>
        <row r="7863">
          <cell r="A7863">
            <v>7863</v>
          </cell>
        </row>
        <row r="7864">
          <cell r="A7864">
            <v>7864</v>
          </cell>
        </row>
        <row r="7865">
          <cell r="A7865">
            <v>7865</v>
          </cell>
        </row>
        <row r="7866">
          <cell r="A7866">
            <v>7866</v>
          </cell>
        </row>
        <row r="7867">
          <cell r="A7867">
            <v>7867</v>
          </cell>
        </row>
        <row r="7868">
          <cell r="A7868">
            <v>7868</v>
          </cell>
        </row>
        <row r="7869">
          <cell r="A7869">
            <v>7869</v>
          </cell>
        </row>
        <row r="7870">
          <cell r="A7870">
            <v>7870</v>
          </cell>
        </row>
        <row r="7871">
          <cell r="A7871">
            <v>7871</v>
          </cell>
        </row>
        <row r="7872">
          <cell r="A7872">
            <v>7872</v>
          </cell>
        </row>
        <row r="7873">
          <cell r="A7873">
            <v>7873</v>
          </cell>
        </row>
        <row r="7874">
          <cell r="A7874">
            <v>7874</v>
          </cell>
        </row>
        <row r="7875">
          <cell r="A7875">
            <v>7875</v>
          </cell>
        </row>
        <row r="7876">
          <cell r="A7876">
            <v>7876</v>
          </cell>
        </row>
        <row r="7877">
          <cell r="A7877">
            <v>7877</v>
          </cell>
        </row>
        <row r="7878">
          <cell r="A7878">
            <v>7878</v>
          </cell>
        </row>
        <row r="7879">
          <cell r="A7879">
            <v>7879</v>
          </cell>
        </row>
        <row r="7880">
          <cell r="A7880">
            <v>7880</v>
          </cell>
        </row>
        <row r="7881">
          <cell r="A7881">
            <v>7881</v>
          </cell>
        </row>
        <row r="7882">
          <cell r="A7882">
            <v>7882</v>
          </cell>
        </row>
        <row r="7883">
          <cell r="A7883">
            <v>7883</v>
          </cell>
        </row>
        <row r="7884">
          <cell r="A7884">
            <v>7884</v>
          </cell>
        </row>
        <row r="7885">
          <cell r="A7885">
            <v>7885</v>
          </cell>
        </row>
        <row r="7886">
          <cell r="A7886">
            <v>7886</v>
          </cell>
        </row>
        <row r="7887">
          <cell r="A7887">
            <v>7887</v>
          </cell>
        </row>
        <row r="7888">
          <cell r="A7888">
            <v>7888</v>
          </cell>
        </row>
        <row r="7889">
          <cell r="A7889">
            <v>7889</v>
          </cell>
        </row>
        <row r="7890">
          <cell r="A7890">
            <v>7890</v>
          </cell>
        </row>
        <row r="7891">
          <cell r="A7891">
            <v>7891</v>
          </cell>
        </row>
        <row r="7892">
          <cell r="A7892">
            <v>7892</v>
          </cell>
        </row>
        <row r="7893">
          <cell r="A7893">
            <v>7893</v>
          </cell>
        </row>
        <row r="7894">
          <cell r="A7894">
            <v>7894</v>
          </cell>
        </row>
        <row r="7895">
          <cell r="A7895">
            <v>7895</v>
          </cell>
        </row>
        <row r="7896">
          <cell r="A7896">
            <v>7896</v>
          </cell>
        </row>
        <row r="7897">
          <cell r="A7897">
            <v>7897</v>
          </cell>
        </row>
        <row r="7898">
          <cell r="A7898">
            <v>7898</v>
          </cell>
        </row>
        <row r="7899">
          <cell r="A7899">
            <v>7899</v>
          </cell>
        </row>
        <row r="7900">
          <cell r="A7900">
            <v>7900</v>
          </cell>
        </row>
        <row r="7901">
          <cell r="A7901">
            <v>7901</v>
          </cell>
        </row>
        <row r="7902">
          <cell r="A7902">
            <v>7902</v>
          </cell>
        </row>
        <row r="7903">
          <cell r="A7903">
            <v>7903</v>
          </cell>
        </row>
        <row r="7904">
          <cell r="A7904">
            <v>7904</v>
          </cell>
        </row>
        <row r="7905">
          <cell r="A7905">
            <v>7905</v>
          </cell>
        </row>
        <row r="7906">
          <cell r="A7906">
            <v>7906</v>
          </cell>
        </row>
        <row r="7907">
          <cell r="A7907">
            <v>7907</v>
          </cell>
        </row>
        <row r="7908">
          <cell r="A7908">
            <v>7908</v>
          </cell>
        </row>
        <row r="7909">
          <cell r="A7909">
            <v>7909</v>
          </cell>
        </row>
        <row r="7910">
          <cell r="A7910">
            <v>7910</v>
          </cell>
        </row>
        <row r="7911">
          <cell r="A7911">
            <v>7911</v>
          </cell>
        </row>
        <row r="7912">
          <cell r="A7912">
            <v>7912</v>
          </cell>
        </row>
        <row r="7913">
          <cell r="A7913">
            <v>7913</v>
          </cell>
        </row>
        <row r="7914">
          <cell r="A7914">
            <v>7914</v>
          </cell>
        </row>
        <row r="7915">
          <cell r="A7915">
            <v>7915</v>
          </cell>
        </row>
        <row r="7916">
          <cell r="A7916">
            <v>7916</v>
          </cell>
        </row>
        <row r="7917">
          <cell r="A7917">
            <v>7917</v>
          </cell>
        </row>
        <row r="7918">
          <cell r="A7918">
            <v>7918</v>
          </cell>
        </row>
        <row r="7919">
          <cell r="A7919">
            <v>7919</v>
          </cell>
        </row>
        <row r="7920">
          <cell r="A7920">
            <v>7920</v>
          </cell>
        </row>
        <row r="7921">
          <cell r="A7921">
            <v>7921</v>
          </cell>
        </row>
        <row r="7922">
          <cell r="A7922">
            <v>7922</v>
          </cell>
        </row>
        <row r="7923">
          <cell r="A7923">
            <v>7923</v>
          </cell>
        </row>
        <row r="7924">
          <cell r="A7924">
            <v>7924</v>
          </cell>
        </row>
        <row r="7925">
          <cell r="A7925">
            <v>7925</v>
          </cell>
        </row>
        <row r="7926">
          <cell r="A7926">
            <v>7926</v>
          </cell>
        </row>
        <row r="7927">
          <cell r="A7927">
            <v>7927</v>
          </cell>
        </row>
        <row r="7928">
          <cell r="A7928">
            <v>7928</v>
          </cell>
        </row>
        <row r="7929">
          <cell r="A7929">
            <v>7929</v>
          </cell>
        </row>
        <row r="7930">
          <cell r="A7930">
            <v>7930</v>
          </cell>
        </row>
        <row r="7931">
          <cell r="A7931">
            <v>7931</v>
          </cell>
        </row>
        <row r="7932">
          <cell r="A7932">
            <v>7932</v>
          </cell>
        </row>
        <row r="7933">
          <cell r="A7933">
            <v>7933</v>
          </cell>
        </row>
        <row r="7934">
          <cell r="A7934">
            <v>7934</v>
          </cell>
        </row>
        <row r="7935">
          <cell r="A7935">
            <v>7935</v>
          </cell>
        </row>
        <row r="7936">
          <cell r="A7936">
            <v>7936</v>
          </cell>
        </row>
        <row r="7937">
          <cell r="A7937">
            <v>7937</v>
          </cell>
        </row>
        <row r="7938">
          <cell r="A7938">
            <v>7938</v>
          </cell>
        </row>
        <row r="7939">
          <cell r="A7939">
            <v>7939</v>
          </cell>
        </row>
        <row r="7940">
          <cell r="A7940">
            <v>7940</v>
          </cell>
        </row>
        <row r="7941">
          <cell r="A7941">
            <v>7941</v>
          </cell>
        </row>
        <row r="7942">
          <cell r="A7942">
            <v>7942</v>
          </cell>
        </row>
        <row r="7943">
          <cell r="A7943">
            <v>7943</v>
          </cell>
        </row>
        <row r="7944">
          <cell r="A7944">
            <v>7944</v>
          </cell>
        </row>
        <row r="7945">
          <cell r="A7945">
            <v>7945</v>
          </cell>
        </row>
        <row r="7946">
          <cell r="A7946">
            <v>7946</v>
          </cell>
        </row>
        <row r="7947">
          <cell r="A7947">
            <v>7947</v>
          </cell>
        </row>
        <row r="7948">
          <cell r="A7948">
            <v>7948</v>
          </cell>
        </row>
        <row r="7949">
          <cell r="A7949">
            <v>7949</v>
          </cell>
        </row>
        <row r="7950">
          <cell r="A7950">
            <v>7950</v>
          </cell>
        </row>
        <row r="7951">
          <cell r="A7951">
            <v>7951</v>
          </cell>
        </row>
        <row r="7952">
          <cell r="A7952">
            <v>7952</v>
          </cell>
        </row>
        <row r="7953">
          <cell r="A7953">
            <v>7953</v>
          </cell>
        </row>
        <row r="7954">
          <cell r="A7954">
            <v>7954</v>
          </cell>
        </row>
        <row r="7955">
          <cell r="A7955">
            <v>7955</v>
          </cell>
        </row>
        <row r="7956">
          <cell r="A7956">
            <v>7956</v>
          </cell>
        </row>
        <row r="7957">
          <cell r="A7957">
            <v>7957</v>
          </cell>
        </row>
        <row r="7958">
          <cell r="A7958">
            <v>7958</v>
          </cell>
        </row>
        <row r="7959">
          <cell r="A7959">
            <v>7959</v>
          </cell>
        </row>
        <row r="7960">
          <cell r="A7960">
            <v>7960</v>
          </cell>
        </row>
        <row r="7961">
          <cell r="A7961">
            <v>7961</v>
          </cell>
        </row>
        <row r="7962">
          <cell r="A7962">
            <v>7962</v>
          </cell>
        </row>
        <row r="7963">
          <cell r="A7963">
            <v>7963</v>
          </cell>
        </row>
        <row r="7964">
          <cell r="A7964">
            <v>7964</v>
          </cell>
        </row>
        <row r="7965">
          <cell r="A7965">
            <v>7965</v>
          </cell>
        </row>
        <row r="7966">
          <cell r="A7966">
            <v>7966</v>
          </cell>
        </row>
        <row r="7967">
          <cell r="A7967">
            <v>7967</v>
          </cell>
        </row>
        <row r="7968">
          <cell r="A7968">
            <v>7968</v>
          </cell>
        </row>
        <row r="7969">
          <cell r="A7969">
            <v>7969</v>
          </cell>
        </row>
        <row r="7970">
          <cell r="A7970">
            <v>7970</v>
          </cell>
        </row>
        <row r="7971">
          <cell r="A7971">
            <v>7971</v>
          </cell>
        </row>
        <row r="7972">
          <cell r="A7972">
            <v>7972</v>
          </cell>
        </row>
        <row r="7973">
          <cell r="A7973">
            <v>7973</v>
          </cell>
        </row>
        <row r="7974">
          <cell r="A7974">
            <v>7974</v>
          </cell>
        </row>
        <row r="7975">
          <cell r="A7975">
            <v>7975</v>
          </cell>
        </row>
        <row r="7976">
          <cell r="A7976">
            <v>7976</v>
          </cell>
        </row>
        <row r="7977">
          <cell r="A7977">
            <v>7977</v>
          </cell>
        </row>
        <row r="7978">
          <cell r="A7978">
            <v>7978</v>
          </cell>
        </row>
        <row r="7979">
          <cell r="A7979">
            <v>7979</v>
          </cell>
        </row>
        <row r="7980">
          <cell r="A7980">
            <v>7980</v>
          </cell>
        </row>
        <row r="7981">
          <cell r="A7981">
            <v>7981</v>
          </cell>
        </row>
        <row r="7982">
          <cell r="A7982">
            <v>7982</v>
          </cell>
        </row>
        <row r="7983">
          <cell r="A7983">
            <v>7983</v>
          </cell>
        </row>
        <row r="7984">
          <cell r="A7984">
            <v>7984</v>
          </cell>
        </row>
        <row r="7985">
          <cell r="A7985">
            <v>7985</v>
          </cell>
        </row>
        <row r="7986">
          <cell r="A7986">
            <v>7986</v>
          </cell>
        </row>
        <row r="7987">
          <cell r="A7987">
            <v>7987</v>
          </cell>
        </row>
        <row r="7988">
          <cell r="A7988">
            <v>7988</v>
          </cell>
        </row>
        <row r="7989">
          <cell r="A7989">
            <v>7989</v>
          </cell>
        </row>
        <row r="7990">
          <cell r="A7990">
            <v>7990</v>
          </cell>
        </row>
        <row r="7991">
          <cell r="A7991">
            <v>7991</v>
          </cell>
        </row>
        <row r="7992">
          <cell r="A7992">
            <v>7992</v>
          </cell>
        </row>
        <row r="7993">
          <cell r="A7993">
            <v>7993</v>
          </cell>
        </row>
        <row r="7994">
          <cell r="A7994">
            <v>7994</v>
          </cell>
        </row>
        <row r="7995">
          <cell r="A7995">
            <v>7995</v>
          </cell>
        </row>
        <row r="7996">
          <cell r="A7996">
            <v>7996</v>
          </cell>
        </row>
        <row r="7997">
          <cell r="A7997">
            <v>7997</v>
          </cell>
        </row>
        <row r="7998">
          <cell r="A7998">
            <v>7998</v>
          </cell>
        </row>
        <row r="7999">
          <cell r="A7999">
            <v>7999</v>
          </cell>
        </row>
        <row r="8000">
          <cell r="A8000">
            <v>8000</v>
          </cell>
        </row>
        <row r="8001">
          <cell r="A8001">
            <v>8001</v>
          </cell>
        </row>
        <row r="8002">
          <cell r="A8002">
            <v>8002</v>
          </cell>
        </row>
        <row r="8003">
          <cell r="A8003">
            <v>8003</v>
          </cell>
        </row>
        <row r="8004">
          <cell r="A8004">
            <v>8004</v>
          </cell>
        </row>
        <row r="8005">
          <cell r="A8005">
            <v>8005</v>
          </cell>
        </row>
        <row r="8006">
          <cell r="A8006">
            <v>8006</v>
          </cell>
        </row>
        <row r="8007">
          <cell r="A8007">
            <v>8007</v>
          </cell>
        </row>
        <row r="8008">
          <cell r="A8008">
            <v>8008</v>
          </cell>
        </row>
        <row r="8009">
          <cell r="A8009">
            <v>8009</v>
          </cell>
        </row>
        <row r="8010">
          <cell r="A8010">
            <v>8010</v>
          </cell>
        </row>
        <row r="8011">
          <cell r="A8011">
            <v>8011</v>
          </cell>
        </row>
        <row r="8012">
          <cell r="A8012">
            <v>8012</v>
          </cell>
        </row>
        <row r="8013">
          <cell r="A8013">
            <v>8013</v>
          </cell>
        </row>
        <row r="8014">
          <cell r="A8014">
            <v>8014</v>
          </cell>
        </row>
        <row r="8015">
          <cell r="A8015">
            <v>8015</v>
          </cell>
        </row>
        <row r="8016">
          <cell r="A8016">
            <v>8016</v>
          </cell>
        </row>
        <row r="8017">
          <cell r="A8017">
            <v>8017</v>
          </cell>
        </row>
        <row r="8018">
          <cell r="A8018">
            <v>8018</v>
          </cell>
        </row>
        <row r="8019">
          <cell r="A8019">
            <v>8019</v>
          </cell>
        </row>
        <row r="8020">
          <cell r="A8020">
            <v>8020</v>
          </cell>
        </row>
        <row r="8021">
          <cell r="A8021">
            <v>8021</v>
          </cell>
        </row>
        <row r="8022">
          <cell r="A8022">
            <v>8022</v>
          </cell>
        </row>
        <row r="8023">
          <cell r="A8023">
            <v>8023</v>
          </cell>
        </row>
        <row r="8024">
          <cell r="A8024">
            <v>8024</v>
          </cell>
        </row>
        <row r="8025">
          <cell r="A8025">
            <v>8025</v>
          </cell>
        </row>
        <row r="8026">
          <cell r="A8026">
            <v>8026</v>
          </cell>
        </row>
        <row r="8027">
          <cell r="A8027">
            <v>8027</v>
          </cell>
        </row>
        <row r="8028">
          <cell r="A8028">
            <v>8028</v>
          </cell>
        </row>
        <row r="8029">
          <cell r="A8029">
            <v>8029</v>
          </cell>
        </row>
        <row r="8030">
          <cell r="A8030">
            <v>8030</v>
          </cell>
        </row>
        <row r="8031">
          <cell r="A8031">
            <v>8031</v>
          </cell>
        </row>
        <row r="8032">
          <cell r="A8032">
            <v>8032</v>
          </cell>
        </row>
        <row r="8033">
          <cell r="A8033">
            <v>8033</v>
          </cell>
        </row>
        <row r="8034">
          <cell r="A8034">
            <v>8034</v>
          </cell>
        </row>
        <row r="8035">
          <cell r="A8035">
            <v>8035</v>
          </cell>
        </row>
        <row r="8036">
          <cell r="A8036">
            <v>8036</v>
          </cell>
        </row>
        <row r="8037">
          <cell r="A8037">
            <v>8037</v>
          </cell>
        </row>
        <row r="8038">
          <cell r="A8038">
            <v>8038</v>
          </cell>
        </row>
        <row r="8039">
          <cell r="A8039">
            <v>8039</v>
          </cell>
        </row>
        <row r="8040">
          <cell r="A8040">
            <v>8040</v>
          </cell>
        </row>
        <row r="8041">
          <cell r="A8041">
            <v>8041</v>
          </cell>
        </row>
        <row r="8042">
          <cell r="A8042">
            <v>8042</v>
          </cell>
        </row>
        <row r="8043">
          <cell r="A8043">
            <v>8043</v>
          </cell>
        </row>
        <row r="8044">
          <cell r="A8044">
            <v>8044</v>
          </cell>
        </row>
        <row r="8045">
          <cell r="A8045">
            <v>8045</v>
          </cell>
        </row>
        <row r="8046">
          <cell r="A8046">
            <v>8046</v>
          </cell>
        </row>
        <row r="8047">
          <cell r="A8047">
            <v>8047</v>
          </cell>
        </row>
        <row r="8048">
          <cell r="A8048">
            <v>8048</v>
          </cell>
        </row>
        <row r="8049">
          <cell r="A8049">
            <v>8049</v>
          </cell>
        </row>
        <row r="8050">
          <cell r="A8050">
            <v>8050</v>
          </cell>
        </row>
        <row r="8051">
          <cell r="A8051">
            <v>8051</v>
          </cell>
        </row>
        <row r="8052">
          <cell r="A8052">
            <v>8052</v>
          </cell>
        </row>
        <row r="8053">
          <cell r="A8053">
            <v>8053</v>
          </cell>
        </row>
        <row r="8054">
          <cell r="A8054">
            <v>8054</v>
          </cell>
        </row>
        <row r="8055">
          <cell r="A8055">
            <v>8055</v>
          </cell>
        </row>
        <row r="8056">
          <cell r="A8056">
            <v>8056</v>
          </cell>
        </row>
        <row r="8057">
          <cell r="A8057">
            <v>8057</v>
          </cell>
        </row>
        <row r="8058">
          <cell r="A8058">
            <v>8058</v>
          </cell>
        </row>
        <row r="8059">
          <cell r="A8059">
            <v>8059</v>
          </cell>
        </row>
        <row r="8060">
          <cell r="A8060">
            <v>8060</v>
          </cell>
        </row>
        <row r="8061">
          <cell r="A8061">
            <v>8061</v>
          </cell>
        </row>
        <row r="8062">
          <cell r="A8062">
            <v>8062</v>
          </cell>
        </row>
        <row r="8063">
          <cell r="A8063">
            <v>8063</v>
          </cell>
        </row>
        <row r="8064">
          <cell r="A8064">
            <v>8064</v>
          </cell>
        </row>
        <row r="8065">
          <cell r="A8065">
            <v>8065</v>
          </cell>
        </row>
        <row r="8066">
          <cell r="A8066">
            <v>8066</v>
          </cell>
        </row>
        <row r="8067">
          <cell r="A8067">
            <v>8067</v>
          </cell>
        </row>
        <row r="8068">
          <cell r="A8068">
            <v>8068</v>
          </cell>
        </row>
        <row r="8069">
          <cell r="A8069">
            <v>8069</v>
          </cell>
        </row>
        <row r="8070">
          <cell r="A8070">
            <v>8070</v>
          </cell>
        </row>
        <row r="8071">
          <cell r="A8071">
            <v>8071</v>
          </cell>
        </row>
        <row r="8072">
          <cell r="A8072">
            <v>8072</v>
          </cell>
        </row>
        <row r="8073">
          <cell r="A8073">
            <v>8073</v>
          </cell>
        </row>
        <row r="8074">
          <cell r="A8074">
            <v>8074</v>
          </cell>
        </row>
        <row r="8075">
          <cell r="A8075">
            <v>8075</v>
          </cell>
        </row>
        <row r="8076">
          <cell r="A8076">
            <v>8076</v>
          </cell>
        </row>
        <row r="8077">
          <cell r="A8077">
            <v>8077</v>
          </cell>
        </row>
        <row r="8078">
          <cell r="A8078">
            <v>8078</v>
          </cell>
        </row>
        <row r="8079">
          <cell r="A8079">
            <v>8079</v>
          </cell>
        </row>
        <row r="8080">
          <cell r="A8080">
            <v>8080</v>
          </cell>
        </row>
        <row r="8081">
          <cell r="A8081">
            <v>8081</v>
          </cell>
        </row>
        <row r="8082">
          <cell r="A8082">
            <v>8082</v>
          </cell>
        </row>
        <row r="8083">
          <cell r="A8083">
            <v>8083</v>
          </cell>
        </row>
        <row r="8084">
          <cell r="A8084">
            <v>8084</v>
          </cell>
        </row>
        <row r="8085">
          <cell r="A8085">
            <v>8085</v>
          </cell>
        </row>
        <row r="8086">
          <cell r="A8086">
            <v>8086</v>
          </cell>
        </row>
        <row r="8087">
          <cell r="A8087">
            <v>8087</v>
          </cell>
        </row>
        <row r="8088">
          <cell r="A8088">
            <v>8088</v>
          </cell>
        </row>
        <row r="8089">
          <cell r="A8089">
            <v>8089</v>
          </cell>
        </row>
        <row r="8090">
          <cell r="A8090">
            <v>8090</v>
          </cell>
        </row>
        <row r="8091">
          <cell r="A8091">
            <v>8091</v>
          </cell>
        </row>
        <row r="8092">
          <cell r="A8092">
            <v>8092</v>
          </cell>
        </row>
        <row r="8093">
          <cell r="A8093">
            <v>8093</v>
          </cell>
        </row>
        <row r="8094">
          <cell r="A8094">
            <v>8094</v>
          </cell>
        </row>
        <row r="8095">
          <cell r="A8095">
            <v>8095</v>
          </cell>
        </row>
        <row r="8096">
          <cell r="A8096">
            <v>8096</v>
          </cell>
        </row>
        <row r="8097">
          <cell r="A8097">
            <v>8097</v>
          </cell>
        </row>
        <row r="8098">
          <cell r="A8098">
            <v>8098</v>
          </cell>
        </row>
        <row r="8099">
          <cell r="A8099">
            <v>8099</v>
          </cell>
        </row>
        <row r="8100">
          <cell r="A8100">
            <v>8100</v>
          </cell>
        </row>
        <row r="8101">
          <cell r="A8101">
            <v>8101</v>
          </cell>
        </row>
        <row r="8102">
          <cell r="A8102">
            <v>8102</v>
          </cell>
        </row>
        <row r="8103">
          <cell r="A8103">
            <v>8103</v>
          </cell>
        </row>
        <row r="8104">
          <cell r="A8104">
            <v>8104</v>
          </cell>
        </row>
        <row r="8105">
          <cell r="A8105">
            <v>8105</v>
          </cell>
        </row>
        <row r="8106">
          <cell r="A8106">
            <v>8106</v>
          </cell>
        </row>
        <row r="8107">
          <cell r="A8107">
            <v>8107</v>
          </cell>
        </row>
        <row r="8108">
          <cell r="A8108">
            <v>8108</v>
          </cell>
        </row>
        <row r="8109">
          <cell r="A8109">
            <v>8109</v>
          </cell>
        </row>
        <row r="8110">
          <cell r="A8110">
            <v>8110</v>
          </cell>
        </row>
        <row r="8111">
          <cell r="A8111">
            <v>8111</v>
          </cell>
        </row>
        <row r="8112">
          <cell r="A8112">
            <v>8112</v>
          </cell>
        </row>
        <row r="8113">
          <cell r="A8113">
            <v>8113</v>
          </cell>
        </row>
        <row r="8114">
          <cell r="A8114">
            <v>8114</v>
          </cell>
        </row>
        <row r="8115">
          <cell r="A8115">
            <v>8115</v>
          </cell>
        </row>
        <row r="8116">
          <cell r="A8116">
            <v>8116</v>
          </cell>
        </row>
        <row r="8117">
          <cell r="A8117">
            <v>8117</v>
          </cell>
        </row>
        <row r="8118">
          <cell r="A8118">
            <v>8118</v>
          </cell>
        </row>
        <row r="8119">
          <cell r="A8119">
            <v>8119</v>
          </cell>
        </row>
        <row r="8120">
          <cell r="A8120">
            <v>8120</v>
          </cell>
        </row>
        <row r="8121">
          <cell r="A8121">
            <v>8121</v>
          </cell>
        </row>
        <row r="8122">
          <cell r="A8122">
            <v>8122</v>
          </cell>
        </row>
        <row r="8123">
          <cell r="A8123">
            <v>8123</v>
          </cell>
        </row>
        <row r="8124">
          <cell r="A8124">
            <v>8124</v>
          </cell>
        </row>
        <row r="8125">
          <cell r="A8125">
            <v>8125</v>
          </cell>
        </row>
        <row r="8126">
          <cell r="A8126">
            <v>8126</v>
          </cell>
        </row>
        <row r="8127">
          <cell r="A8127">
            <v>8127</v>
          </cell>
        </row>
        <row r="8128">
          <cell r="A8128">
            <v>8128</v>
          </cell>
        </row>
        <row r="8129">
          <cell r="A8129">
            <v>8129</v>
          </cell>
        </row>
        <row r="8130">
          <cell r="A8130">
            <v>8130</v>
          </cell>
        </row>
        <row r="8131">
          <cell r="A8131">
            <v>8131</v>
          </cell>
        </row>
        <row r="8132">
          <cell r="A8132">
            <v>8132</v>
          </cell>
        </row>
        <row r="8133">
          <cell r="A8133">
            <v>8133</v>
          </cell>
        </row>
        <row r="8134">
          <cell r="A8134">
            <v>8134</v>
          </cell>
        </row>
        <row r="8135">
          <cell r="A8135">
            <v>8135</v>
          </cell>
        </row>
        <row r="8136">
          <cell r="A8136">
            <v>8136</v>
          </cell>
        </row>
        <row r="8137">
          <cell r="A8137">
            <v>8137</v>
          </cell>
        </row>
        <row r="8138">
          <cell r="A8138">
            <v>8138</v>
          </cell>
        </row>
        <row r="8139">
          <cell r="A8139">
            <v>8139</v>
          </cell>
        </row>
        <row r="8140">
          <cell r="A8140">
            <v>8140</v>
          </cell>
        </row>
        <row r="8141">
          <cell r="A8141">
            <v>8141</v>
          </cell>
        </row>
        <row r="8142">
          <cell r="A8142">
            <v>8142</v>
          </cell>
        </row>
        <row r="8143">
          <cell r="A8143">
            <v>8143</v>
          </cell>
        </row>
        <row r="8144">
          <cell r="A8144">
            <v>8144</v>
          </cell>
        </row>
        <row r="8145">
          <cell r="A8145">
            <v>8145</v>
          </cell>
        </row>
        <row r="8146">
          <cell r="A8146">
            <v>8146</v>
          </cell>
        </row>
        <row r="8147">
          <cell r="A8147">
            <v>8147</v>
          </cell>
        </row>
        <row r="8148">
          <cell r="A8148">
            <v>8148</v>
          </cell>
        </row>
        <row r="8149">
          <cell r="A8149">
            <v>8149</v>
          </cell>
        </row>
        <row r="8150">
          <cell r="A8150">
            <v>8150</v>
          </cell>
        </row>
        <row r="8151">
          <cell r="A8151">
            <v>8151</v>
          </cell>
        </row>
        <row r="8152">
          <cell r="A8152">
            <v>8152</v>
          </cell>
        </row>
        <row r="8153">
          <cell r="A8153">
            <v>8153</v>
          </cell>
        </row>
        <row r="8154">
          <cell r="A8154">
            <v>8154</v>
          </cell>
        </row>
        <row r="8155">
          <cell r="A8155">
            <v>8155</v>
          </cell>
        </row>
        <row r="8156">
          <cell r="A8156">
            <v>8156</v>
          </cell>
        </row>
        <row r="8157">
          <cell r="A8157">
            <v>8157</v>
          </cell>
        </row>
        <row r="8158">
          <cell r="A8158">
            <v>8158</v>
          </cell>
        </row>
        <row r="8159">
          <cell r="A8159">
            <v>8159</v>
          </cell>
        </row>
        <row r="8160">
          <cell r="A8160">
            <v>8160</v>
          </cell>
        </row>
        <row r="8161">
          <cell r="A8161">
            <v>8161</v>
          </cell>
        </row>
        <row r="8162">
          <cell r="A8162">
            <v>8162</v>
          </cell>
        </row>
        <row r="8163">
          <cell r="A8163">
            <v>8163</v>
          </cell>
        </row>
        <row r="8164">
          <cell r="A8164">
            <v>8164</v>
          </cell>
        </row>
        <row r="8165">
          <cell r="A8165">
            <v>8165</v>
          </cell>
        </row>
        <row r="8166">
          <cell r="A8166">
            <v>8166</v>
          </cell>
        </row>
        <row r="8167">
          <cell r="A8167">
            <v>8167</v>
          </cell>
        </row>
        <row r="8168">
          <cell r="A8168">
            <v>8168</v>
          </cell>
        </row>
        <row r="8169">
          <cell r="A8169">
            <v>8169</v>
          </cell>
        </row>
        <row r="8170">
          <cell r="A8170">
            <v>8170</v>
          </cell>
        </row>
        <row r="8171">
          <cell r="A8171">
            <v>8171</v>
          </cell>
        </row>
        <row r="8172">
          <cell r="A8172">
            <v>8172</v>
          </cell>
        </row>
        <row r="8173">
          <cell r="A8173">
            <v>8173</v>
          </cell>
        </row>
        <row r="8174">
          <cell r="A8174">
            <v>8174</v>
          </cell>
        </row>
        <row r="8175">
          <cell r="A8175">
            <v>8175</v>
          </cell>
        </row>
        <row r="8176">
          <cell r="A8176">
            <v>8176</v>
          </cell>
        </row>
        <row r="8177">
          <cell r="A8177">
            <v>8177</v>
          </cell>
        </row>
        <row r="8178">
          <cell r="A8178">
            <v>8178</v>
          </cell>
        </row>
        <row r="8179">
          <cell r="A8179">
            <v>8179</v>
          </cell>
        </row>
        <row r="8180">
          <cell r="A8180">
            <v>8180</v>
          </cell>
        </row>
        <row r="8181">
          <cell r="A8181">
            <v>8181</v>
          </cell>
        </row>
        <row r="8182">
          <cell r="A8182">
            <v>8182</v>
          </cell>
        </row>
        <row r="8183">
          <cell r="A8183">
            <v>8183</v>
          </cell>
        </row>
        <row r="8184">
          <cell r="A8184">
            <v>8184</v>
          </cell>
        </row>
        <row r="8185">
          <cell r="A8185">
            <v>8185</v>
          </cell>
        </row>
        <row r="8186">
          <cell r="A8186">
            <v>8186</v>
          </cell>
        </row>
        <row r="8187">
          <cell r="A8187">
            <v>8187</v>
          </cell>
        </row>
        <row r="8188">
          <cell r="A8188">
            <v>8188</v>
          </cell>
        </row>
        <row r="8189">
          <cell r="A8189">
            <v>8189</v>
          </cell>
        </row>
        <row r="8190">
          <cell r="A8190">
            <v>8190</v>
          </cell>
        </row>
        <row r="8191">
          <cell r="A8191">
            <v>8191</v>
          </cell>
        </row>
        <row r="8192">
          <cell r="A8192">
            <v>8192</v>
          </cell>
        </row>
        <row r="8193">
          <cell r="A8193">
            <v>8193</v>
          </cell>
        </row>
        <row r="8194">
          <cell r="A8194">
            <v>8194</v>
          </cell>
        </row>
        <row r="8195">
          <cell r="A8195">
            <v>8195</v>
          </cell>
        </row>
        <row r="8196">
          <cell r="A8196">
            <v>8196</v>
          </cell>
        </row>
        <row r="8197">
          <cell r="A8197">
            <v>8197</v>
          </cell>
        </row>
        <row r="8198">
          <cell r="A8198">
            <v>8198</v>
          </cell>
        </row>
        <row r="8199">
          <cell r="A8199">
            <v>8199</v>
          </cell>
        </row>
        <row r="8200">
          <cell r="A8200">
            <v>8200</v>
          </cell>
        </row>
        <row r="8201">
          <cell r="A8201">
            <v>8201</v>
          </cell>
        </row>
        <row r="8202">
          <cell r="A8202">
            <v>8202</v>
          </cell>
        </row>
        <row r="8203">
          <cell r="A8203">
            <v>8203</v>
          </cell>
        </row>
        <row r="8204">
          <cell r="A8204">
            <v>8204</v>
          </cell>
        </row>
        <row r="8205">
          <cell r="A8205">
            <v>8205</v>
          </cell>
        </row>
        <row r="8206">
          <cell r="A8206">
            <v>8206</v>
          </cell>
        </row>
        <row r="8207">
          <cell r="A8207">
            <v>8207</v>
          </cell>
        </row>
        <row r="8208">
          <cell r="A8208">
            <v>8208</v>
          </cell>
        </row>
        <row r="8209">
          <cell r="A8209">
            <v>8209</v>
          </cell>
        </row>
        <row r="8210">
          <cell r="A8210">
            <v>8210</v>
          </cell>
        </row>
        <row r="8211">
          <cell r="A8211">
            <v>8211</v>
          </cell>
        </row>
        <row r="8212">
          <cell r="A8212">
            <v>8212</v>
          </cell>
        </row>
        <row r="8213">
          <cell r="A8213">
            <v>8213</v>
          </cell>
        </row>
        <row r="8214">
          <cell r="A8214">
            <v>8214</v>
          </cell>
        </row>
        <row r="8215">
          <cell r="A8215">
            <v>8215</v>
          </cell>
        </row>
        <row r="8216">
          <cell r="A8216">
            <v>8216</v>
          </cell>
        </row>
        <row r="8217">
          <cell r="A8217">
            <v>8217</v>
          </cell>
        </row>
        <row r="8218">
          <cell r="A8218">
            <v>8218</v>
          </cell>
        </row>
        <row r="8219">
          <cell r="A8219">
            <v>8219</v>
          </cell>
        </row>
        <row r="8220">
          <cell r="A8220">
            <v>8220</v>
          </cell>
        </row>
        <row r="8221">
          <cell r="A8221">
            <v>8221</v>
          </cell>
        </row>
        <row r="8222">
          <cell r="A8222">
            <v>8222</v>
          </cell>
        </row>
        <row r="8223">
          <cell r="A8223">
            <v>8223</v>
          </cell>
        </row>
        <row r="8224">
          <cell r="A8224">
            <v>8224</v>
          </cell>
        </row>
        <row r="8225">
          <cell r="A8225">
            <v>8225</v>
          </cell>
        </row>
        <row r="8226">
          <cell r="A8226">
            <v>8226</v>
          </cell>
        </row>
        <row r="8227">
          <cell r="A8227">
            <v>8227</v>
          </cell>
        </row>
        <row r="8228">
          <cell r="A8228">
            <v>8228</v>
          </cell>
        </row>
        <row r="8229">
          <cell r="A8229">
            <v>8229</v>
          </cell>
        </row>
        <row r="8230">
          <cell r="A8230">
            <v>8230</v>
          </cell>
        </row>
        <row r="8231">
          <cell r="A8231">
            <v>8231</v>
          </cell>
        </row>
        <row r="8232">
          <cell r="A8232">
            <v>8232</v>
          </cell>
        </row>
        <row r="8233">
          <cell r="A8233">
            <v>8233</v>
          </cell>
        </row>
        <row r="8234">
          <cell r="A8234">
            <v>8234</v>
          </cell>
        </row>
        <row r="8235">
          <cell r="A8235">
            <v>8235</v>
          </cell>
        </row>
        <row r="8236">
          <cell r="A8236">
            <v>8236</v>
          </cell>
        </row>
        <row r="8237">
          <cell r="A8237">
            <v>8237</v>
          </cell>
        </row>
        <row r="8238">
          <cell r="A8238">
            <v>8238</v>
          </cell>
        </row>
        <row r="8239">
          <cell r="A8239">
            <v>8239</v>
          </cell>
        </row>
        <row r="8240">
          <cell r="A8240">
            <v>8240</v>
          </cell>
        </row>
        <row r="8241">
          <cell r="A8241">
            <v>8241</v>
          </cell>
        </row>
        <row r="8242">
          <cell r="A8242">
            <v>8242</v>
          </cell>
        </row>
        <row r="8243">
          <cell r="A8243">
            <v>8243</v>
          </cell>
        </row>
        <row r="8244">
          <cell r="A8244">
            <v>8244</v>
          </cell>
        </row>
        <row r="8245">
          <cell r="A8245">
            <v>8245</v>
          </cell>
        </row>
        <row r="8246">
          <cell r="A8246">
            <v>8246</v>
          </cell>
        </row>
        <row r="8247">
          <cell r="A8247">
            <v>8247</v>
          </cell>
        </row>
        <row r="8248">
          <cell r="A8248">
            <v>8248</v>
          </cell>
        </row>
        <row r="8249">
          <cell r="A8249">
            <v>8249</v>
          </cell>
        </row>
        <row r="8250">
          <cell r="A8250">
            <v>8250</v>
          </cell>
        </row>
        <row r="8251">
          <cell r="A8251">
            <v>8251</v>
          </cell>
        </row>
        <row r="8252">
          <cell r="A8252">
            <v>8252</v>
          </cell>
        </row>
        <row r="8253">
          <cell r="A8253">
            <v>8253</v>
          </cell>
        </row>
        <row r="8254">
          <cell r="A8254">
            <v>8254</v>
          </cell>
        </row>
        <row r="8255">
          <cell r="A8255">
            <v>8255</v>
          </cell>
        </row>
        <row r="8256">
          <cell r="A8256">
            <v>8256</v>
          </cell>
        </row>
        <row r="8257">
          <cell r="A8257">
            <v>8257</v>
          </cell>
        </row>
        <row r="8258">
          <cell r="A8258">
            <v>8258</v>
          </cell>
        </row>
        <row r="8259">
          <cell r="A8259">
            <v>8259</v>
          </cell>
        </row>
        <row r="8260">
          <cell r="A8260">
            <v>8260</v>
          </cell>
        </row>
        <row r="8261">
          <cell r="A8261">
            <v>8261</v>
          </cell>
        </row>
        <row r="8262">
          <cell r="A8262">
            <v>8262</v>
          </cell>
        </row>
        <row r="8263">
          <cell r="A8263">
            <v>8263</v>
          </cell>
        </row>
        <row r="8264">
          <cell r="A8264">
            <v>8264</v>
          </cell>
        </row>
        <row r="8265">
          <cell r="A8265">
            <v>8265</v>
          </cell>
        </row>
        <row r="8266">
          <cell r="A8266">
            <v>8266</v>
          </cell>
        </row>
        <row r="8267">
          <cell r="A8267">
            <v>8267</v>
          </cell>
        </row>
        <row r="8268">
          <cell r="A8268">
            <v>8268</v>
          </cell>
        </row>
        <row r="8269">
          <cell r="A8269">
            <v>8269</v>
          </cell>
        </row>
        <row r="8270">
          <cell r="A8270">
            <v>8270</v>
          </cell>
        </row>
        <row r="8271">
          <cell r="A8271">
            <v>8271</v>
          </cell>
        </row>
        <row r="8272">
          <cell r="A8272">
            <v>8272</v>
          </cell>
        </row>
        <row r="8273">
          <cell r="A8273">
            <v>8273</v>
          </cell>
        </row>
        <row r="8274">
          <cell r="A8274">
            <v>8274</v>
          </cell>
        </row>
        <row r="8275">
          <cell r="A8275">
            <v>8275</v>
          </cell>
        </row>
        <row r="8276">
          <cell r="A8276">
            <v>8276</v>
          </cell>
        </row>
        <row r="8277">
          <cell r="A8277">
            <v>8277</v>
          </cell>
        </row>
        <row r="8278">
          <cell r="A8278">
            <v>8278</v>
          </cell>
        </row>
        <row r="8279">
          <cell r="A8279">
            <v>8279</v>
          </cell>
        </row>
        <row r="8280">
          <cell r="A8280">
            <v>8280</v>
          </cell>
        </row>
        <row r="8281">
          <cell r="A8281">
            <v>8281</v>
          </cell>
        </row>
        <row r="8282">
          <cell r="A8282">
            <v>8282</v>
          </cell>
        </row>
        <row r="8283">
          <cell r="A8283">
            <v>8283</v>
          </cell>
        </row>
        <row r="8284">
          <cell r="A8284">
            <v>8284</v>
          </cell>
        </row>
        <row r="8285">
          <cell r="A8285">
            <v>8285</v>
          </cell>
        </row>
        <row r="8286">
          <cell r="A8286">
            <v>8286</v>
          </cell>
        </row>
        <row r="8287">
          <cell r="A8287">
            <v>8287</v>
          </cell>
        </row>
        <row r="8288">
          <cell r="A8288">
            <v>8288</v>
          </cell>
        </row>
        <row r="8289">
          <cell r="A8289">
            <v>8289</v>
          </cell>
        </row>
        <row r="8290">
          <cell r="A8290">
            <v>8290</v>
          </cell>
        </row>
        <row r="8291">
          <cell r="A8291">
            <v>8291</v>
          </cell>
        </row>
        <row r="8292">
          <cell r="A8292">
            <v>8292</v>
          </cell>
        </row>
        <row r="8293">
          <cell r="A8293">
            <v>8293</v>
          </cell>
        </row>
        <row r="8294">
          <cell r="A8294">
            <v>8294</v>
          </cell>
        </row>
        <row r="8295">
          <cell r="A8295">
            <v>8295</v>
          </cell>
        </row>
        <row r="8296">
          <cell r="A8296">
            <v>8296</v>
          </cell>
        </row>
        <row r="8297">
          <cell r="A8297">
            <v>8297</v>
          </cell>
        </row>
        <row r="8298">
          <cell r="A8298">
            <v>8298</v>
          </cell>
        </row>
        <row r="8299">
          <cell r="A8299">
            <v>8299</v>
          </cell>
        </row>
        <row r="8300">
          <cell r="A8300">
            <v>8300</v>
          </cell>
        </row>
        <row r="8301">
          <cell r="A8301">
            <v>8301</v>
          </cell>
        </row>
        <row r="8302">
          <cell r="A8302">
            <v>8302</v>
          </cell>
        </row>
        <row r="8303">
          <cell r="A8303">
            <v>8303</v>
          </cell>
        </row>
        <row r="8304">
          <cell r="A8304">
            <v>8304</v>
          </cell>
        </row>
        <row r="8305">
          <cell r="A8305">
            <v>8305</v>
          </cell>
        </row>
        <row r="8306">
          <cell r="A8306">
            <v>8306</v>
          </cell>
        </row>
        <row r="8307">
          <cell r="A8307">
            <v>8307</v>
          </cell>
        </row>
        <row r="8308">
          <cell r="A8308">
            <v>8308</v>
          </cell>
        </row>
        <row r="8309">
          <cell r="A8309">
            <v>8309</v>
          </cell>
        </row>
        <row r="8310">
          <cell r="A8310">
            <v>8310</v>
          </cell>
        </row>
        <row r="8311">
          <cell r="A8311">
            <v>8311</v>
          </cell>
        </row>
        <row r="8312">
          <cell r="A8312">
            <v>8312</v>
          </cell>
        </row>
        <row r="8313">
          <cell r="A8313">
            <v>8313</v>
          </cell>
        </row>
        <row r="8314">
          <cell r="A8314">
            <v>8314</v>
          </cell>
        </row>
        <row r="8315">
          <cell r="A8315">
            <v>8315</v>
          </cell>
        </row>
        <row r="8316">
          <cell r="A8316">
            <v>8316</v>
          </cell>
        </row>
        <row r="8317">
          <cell r="A8317">
            <v>8317</v>
          </cell>
        </row>
        <row r="8318">
          <cell r="A8318">
            <v>8318</v>
          </cell>
        </row>
        <row r="8319">
          <cell r="A8319">
            <v>8319</v>
          </cell>
        </row>
        <row r="8320">
          <cell r="A8320">
            <v>8320</v>
          </cell>
        </row>
        <row r="8321">
          <cell r="A8321">
            <v>8321</v>
          </cell>
        </row>
        <row r="8322">
          <cell r="A8322">
            <v>8322</v>
          </cell>
        </row>
        <row r="8323">
          <cell r="A8323">
            <v>8323</v>
          </cell>
        </row>
        <row r="8324">
          <cell r="A8324">
            <v>8324</v>
          </cell>
        </row>
        <row r="8325">
          <cell r="A8325">
            <v>8325</v>
          </cell>
        </row>
        <row r="8326">
          <cell r="A8326">
            <v>8326</v>
          </cell>
        </row>
        <row r="8327">
          <cell r="A8327">
            <v>8327</v>
          </cell>
        </row>
        <row r="8328">
          <cell r="A8328">
            <v>8328</v>
          </cell>
        </row>
        <row r="8329">
          <cell r="A8329">
            <v>8329</v>
          </cell>
        </row>
        <row r="8330">
          <cell r="A8330">
            <v>8330</v>
          </cell>
        </row>
        <row r="8331">
          <cell r="A8331">
            <v>8331</v>
          </cell>
        </row>
        <row r="8332">
          <cell r="A8332">
            <v>8332</v>
          </cell>
        </row>
        <row r="8333">
          <cell r="A8333">
            <v>8333</v>
          </cell>
        </row>
        <row r="8334">
          <cell r="A8334">
            <v>8334</v>
          </cell>
        </row>
        <row r="8335">
          <cell r="A8335">
            <v>8335</v>
          </cell>
        </row>
        <row r="8336">
          <cell r="A8336">
            <v>8336</v>
          </cell>
        </row>
        <row r="8337">
          <cell r="A8337">
            <v>8337</v>
          </cell>
        </row>
        <row r="8338">
          <cell r="A8338">
            <v>8338</v>
          </cell>
        </row>
        <row r="8339">
          <cell r="A8339">
            <v>8339</v>
          </cell>
        </row>
        <row r="8340">
          <cell r="A8340">
            <v>8340</v>
          </cell>
        </row>
        <row r="8341">
          <cell r="A8341">
            <v>8341</v>
          </cell>
        </row>
        <row r="8342">
          <cell r="A8342">
            <v>8342</v>
          </cell>
        </row>
        <row r="8343">
          <cell r="A8343">
            <v>8343</v>
          </cell>
        </row>
        <row r="8344">
          <cell r="A8344">
            <v>8344</v>
          </cell>
        </row>
        <row r="8345">
          <cell r="A8345">
            <v>8345</v>
          </cell>
        </row>
        <row r="8346">
          <cell r="A8346">
            <v>8346</v>
          </cell>
        </row>
        <row r="8347">
          <cell r="A8347">
            <v>8347</v>
          </cell>
        </row>
        <row r="8348">
          <cell r="A8348">
            <v>8348</v>
          </cell>
        </row>
        <row r="8349">
          <cell r="A8349">
            <v>8349</v>
          </cell>
        </row>
        <row r="8350">
          <cell r="A8350">
            <v>8350</v>
          </cell>
        </row>
        <row r="8351">
          <cell r="A8351">
            <v>8351</v>
          </cell>
        </row>
        <row r="8352">
          <cell r="A8352">
            <v>8352</v>
          </cell>
        </row>
        <row r="8353">
          <cell r="A8353">
            <v>8353</v>
          </cell>
        </row>
        <row r="8354">
          <cell r="A8354">
            <v>8354</v>
          </cell>
        </row>
        <row r="8355">
          <cell r="A8355">
            <v>8355</v>
          </cell>
        </row>
        <row r="8356">
          <cell r="A8356">
            <v>8356</v>
          </cell>
        </row>
        <row r="8357">
          <cell r="A8357">
            <v>8357</v>
          </cell>
        </row>
        <row r="8358">
          <cell r="A8358">
            <v>8358</v>
          </cell>
        </row>
        <row r="8359">
          <cell r="A8359">
            <v>8359</v>
          </cell>
        </row>
        <row r="8360">
          <cell r="A8360">
            <v>8360</v>
          </cell>
        </row>
        <row r="8361">
          <cell r="A8361">
            <v>8361</v>
          </cell>
        </row>
        <row r="8362">
          <cell r="A8362">
            <v>8362</v>
          </cell>
        </row>
        <row r="8363">
          <cell r="A8363">
            <v>8363</v>
          </cell>
        </row>
        <row r="8364">
          <cell r="A8364">
            <v>8364</v>
          </cell>
        </row>
        <row r="8365">
          <cell r="A8365">
            <v>8365</v>
          </cell>
        </row>
        <row r="8366">
          <cell r="A8366">
            <v>8366</v>
          </cell>
        </row>
        <row r="8367">
          <cell r="A8367">
            <v>8367</v>
          </cell>
        </row>
        <row r="8368">
          <cell r="A8368">
            <v>8368</v>
          </cell>
        </row>
        <row r="8369">
          <cell r="A8369">
            <v>8369</v>
          </cell>
        </row>
        <row r="8370">
          <cell r="A8370">
            <v>8370</v>
          </cell>
        </row>
        <row r="8371">
          <cell r="A8371">
            <v>8371</v>
          </cell>
        </row>
        <row r="8372">
          <cell r="A8372">
            <v>8372</v>
          </cell>
        </row>
        <row r="8373">
          <cell r="A8373">
            <v>8373</v>
          </cell>
        </row>
        <row r="8374">
          <cell r="A8374">
            <v>8374</v>
          </cell>
        </row>
        <row r="8375">
          <cell r="A8375">
            <v>8375</v>
          </cell>
        </row>
        <row r="8376">
          <cell r="A8376">
            <v>8376</v>
          </cell>
        </row>
        <row r="8377">
          <cell r="A8377">
            <v>8377</v>
          </cell>
        </row>
        <row r="8378">
          <cell r="A8378">
            <v>8378</v>
          </cell>
        </row>
        <row r="8379">
          <cell r="A8379">
            <v>8379</v>
          </cell>
        </row>
        <row r="8380">
          <cell r="A8380">
            <v>8380</v>
          </cell>
        </row>
        <row r="8381">
          <cell r="A8381">
            <v>8381</v>
          </cell>
        </row>
        <row r="8382">
          <cell r="A8382">
            <v>8382</v>
          </cell>
        </row>
        <row r="8383">
          <cell r="A8383">
            <v>8383</v>
          </cell>
        </row>
        <row r="8384">
          <cell r="A8384">
            <v>8384</v>
          </cell>
        </row>
        <row r="8385">
          <cell r="A8385">
            <v>8385</v>
          </cell>
        </row>
        <row r="8386">
          <cell r="A8386">
            <v>8386</v>
          </cell>
        </row>
        <row r="8387">
          <cell r="A8387">
            <v>8387</v>
          </cell>
        </row>
        <row r="8388">
          <cell r="A8388">
            <v>8388</v>
          </cell>
        </row>
        <row r="8389">
          <cell r="A8389">
            <v>8389</v>
          </cell>
        </row>
        <row r="8390">
          <cell r="A8390">
            <v>8390</v>
          </cell>
        </row>
        <row r="8391">
          <cell r="A8391">
            <v>8391</v>
          </cell>
        </row>
        <row r="8392">
          <cell r="A8392">
            <v>8392</v>
          </cell>
        </row>
        <row r="8393">
          <cell r="A8393">
            <v>8393</v>
          </cell>
        </row>
        <row r="8394">
          <cell r="A8394">
            <v>8394</v>
          </cell>
        </row>
        <row r="8395">
          <cell r="A8395">
            <v>8395</v>
          </cell>
        </row>
        <row r="8396">
          <cell r="A8396">
            <v>8396</v>
          </cell>
        </row>
        <row r="8397">
          <cell r="A8397">
            <v>8397</v>
          </cell>
        </row>
        <row r="8398">
          <cell r="A8398">
            <v>8398</v>
          </cell>
        </row>
        <row r="8399">
          <cell r="A8399">
            <v>8399</v>
          </cell>
        </row>
        <row r="8400">
          <cell r="A8400">
            <v>8400</v>
          </cell>
        </row>
        <row r="8401">
          <cell r="A8401">
            <v>8401</v>
          </cell>
        </row>
        <row r="8402">
          <cell r="A8402">
            <v>8402</v>
          </cell>
        </row>
        <row r="8403">
          <cell r="A8403">
            <v>8403</v>
          </cell>
        </row>
        <row r="8404">
          <cell r="A8404">
            <v>8404</v>
          </cell>
        </row>
        <row r="8405">
          <cell r="A8405">
            <v>8405</v>
          </cell>
        </row>
        <row r="8406">
          <cell r="A8406">
            <v>8406</v>
          </cell>
        </row>
        <row r="8407">
          <cell r="A8407">
            <v>8407</v>
          </cell>
        </row>
        <row r="8408">
          <cell r="A8408">
            <v>8408</v>
          </cell>
        </row>
        <row r="8409">
          <cell r="A8409">
            <v>8409</v>
          </cell>
        </row>
        <row r="8410">
          <cell r="A8410">
            <v>8410</v>
          </cell>
        </row>
        <row r="8411">
          <cell r="A8411">
            <v>8411</v>
          </cell>
        </row>
        <row r="8412">
          <cell r="A8412">
            <v>8412</v>
          </cell>
        </row>
        <row r="8413">
          <cell r="A8413">
            <v>8413</v>
          </cell>
        </row>
        <row r="8414">
          <cell r="A8414">
            <v>8414</v>
          </cell>
        </row>
        <row r="8415">
          <cell r="A8415">
            <v>8415</v>
          </cell>
        </row>
        <row r="8416">
          <cell r="A8416">
            <v>8416</v>
          </cell>
        </row>
        <row r="8417">
          <cell r="A8417">
            <v>8417</v>
          </cell>
        </row>
        <row r="8418">
          <cell r="A8418">
            <v>8418</v>
          </cell>
        </row>
        <row r="8419">
          <cell r="A8419">
            <v>8419</v>
          </cell>
        </row>
        <row r="8420">
          <cell r="A8420">
            <v>8420</v>
          </cell>
        </row>
        <row r="8421">
          <cell r="A8421">
            <v>8421</v>
          </cell>
        </row>
        <row r="8422">
          <cell r="A8422">
            <v>8422</v>
          </cell>
        </row>
        <row r="8423">
          <cell r="A8423">
            <v>8423</v>
          </cell>
        </row>
        <row r="8424">
          <cell r="A8424">
            <v>8424</v>
          </cell>
        </row>
        <row r="8425">
          <cell r="A8425">
            <v>8425</v>
          </cell>
        </row>
        <row r="8426">
          <cell r="A8426">
            <v>8426</v>
          </cell>
        </row>
        <row r="8427">
          <cell r="A8427">
            <v>8427</v>
          </cell>
        </row>
        <row r="8428">
          <cell r="A8428">
            <v>8428</v>
          </cell>
        </row>
        <row r="8429">
          <cell r="A8429">
            <v>8429</v>
          </cell>
        </row>
        <row r="8430">
          <cell r="A8430">
            <v>8430</v>
          </cell>
        </row>
        <row r="8431">
          <cell r="A8431">
            <v>8431</v>
          </cell>
        </row>
        <row r="8432">
          <cell r="A8432">
            <v>8432</v>
          </cell>
        </row>
        <row r="8433">
          <cell r="A8433">
            <v>8433</v>
          </cell>
        </row>
        <row r="8434">
          <cell r="A8434">
            <v>8434</v>
          </cell>
        </row>
        <row r="8435">
          <cell r="A8435">
            <v>8435</v>
          </cell>
        </row>
        <row r="8436">
          <cell r="A8436">
            <v>8436</v>
          </cell>
        </row>
        <row r="8437">
          <cell r="A8437">
            <v>8437</v>
          </cell>
        </row>
        <row r="8438">
          <cell r="A8438">
            <v>8438</v>
          </cell>
        </row>
        <row r="8439">
          <cell r="A8439">
            <v>8439</v>
          </cell>
        </row>
        <row r="8440">
          <cell r="A8440">
            <v>8440</v>
          </cell>
        </row>
        <row r="8441">
          <cell r="A8441">
            <v>8441</v>
          </cell>
        </row>
        <row r="8442">
          <cell r="A8442">
            <v>8442</v>
          </cell>
        </row>
        <row r="8443">
          <cell r="A8443">
            <v>8443</v>
          </cell>
        </row>
        <row r="8444">
          <cell r="A8444">
            <v>8444</v>
          </cell>
        </row>
        <row r="8445">
          <cell r="A8445">
            <v>8445</v>
          </cell>
        </row>
        <row r="8446">
          <cell r="A8446">
            <v>8446</v>
          </cell>
        </row>
        <row r="8447">
          <cell r="A8447">
            <v>8447</v>
          </cell>
        </row>
        <row r="8448">
          <cell r="A8448">
            <v>8448</v>
          </cell>
        </row>
        <row r="8449">
          <cell r="A8449">
            <v>8449</v>
          </cell>
        </row>
        <row r="8450">
          <cell r="A8450">
            <v>8450</v>
          </cell>
        </row>
        <row r="8451">
          <cell r="A8451">
            <v>8451</v>
          </cell>
        </row>
        <row r="8452">
          <cell r="A8452">
            <v>8452</v>
          </cell>
        </row>
        <row r="8453">
          <cell r="A8453">
            <v>8453</v>
          </cell>
        </row>
        <row r="8454">
          <cell r="A8454">
            <v>8454</v>
          </cell>
        </row>
        <row r="8455">
          <cell r="A8455">
            <v>8455</v>
          </cell>
        </row>
        <row r="8456">
          <cell r="A8456">
            <v>8456</v>
          </cell>
        </row>
        <row r="8457">
          <cell r="A8457">
            <v>8457</v>
          </cell>
        </row>
        <row r="8458">
          <cell r="A8458">
            <v>8458</v>
          </cell>
        </row>
        <row r="8459">
          <cell r="A8459">
            <v>8459</v>
          </cell>
        </row>
        <row r="8460">
          <cell r="A8460">
            <v>8460</v>
          </cell>
        </row>
        <row r="8461">
          <cell r="A8461">
            <v>8461</v>
          </cell>
        </row>
        <row r="8462">
          <cell r="A8462">
            <v>8462</v>
          </cell>
        </row>
        <row r="8463">
          <cell r="A8463">
            <v>8463</v>
          </cell>
        </row>
        <row r="8464">
          <cell r="A8464">
            <v>8464</v>
          </cell>
        </row>
        <row r="8465">
          <cell r="A8465">
            <v>8465</v>
          </cell>
        </row>
        <row r="8466">
          <cell r="A8466">
            <v>8466</v>
          </cell>
        </row>
        <row r="8467">
          <cell r="A8467">
            <v>8467</v>
          </cell>
        </row>
        <row r="8468">
          <cell r="A8468">
            <v>8468</v>
          </cell>
        </row>
        <row r="8469">
          <cell r="A8469">
            <v>8469</v>
          </cell>
        </row>
        <row r="8470">
          <cell r="A8470">
            <v>8470</v>
          </cell>
        </row>
        <row r="8471">
          <cell r="A8471">
            <v>8471</v>
          </cell>
        </row>
        <row r="8472">
          <cell r="A8472">
            <v>8472</v>
          </cell>
        </row>
        <row r="8473">
          <cell r="A8473">
            <v>8473</v>
          </cell>
        </row>
        <row r="8474">
          <cell r="A8474">
            <v>8474</v>
          </cell>
        </row>
        <row r="8475">
          <cell r="A8475">
            <v>8475</v>
          </cell>
        </row>
        <row r="8476">
          <cell r="A8476">
            <v>8476</v>
          </cell>
        </row>
        <row r="8477">
          <cell r="A8477">
            <v>8477</v>
          </cell>
        </row>
        <row r="8478">
          <cell r="A8478">
            <v>8478</v>
          </cell>
        </row>
        <row r="8479">
          <cell r="A8479">
            <v>8479</v>
          </cell>
        </row>
        <row r="8480">
          <cell r="A8480">
            <v>8480</v>
          </cell>
        </row>
        <row r="8481">
          <cell r="A8481">
            <v>8481</v>
          </cell>
        </row>
        <row r="8482">
          <cell r="A8482">
            <v>8482</v>
          </cell>
        </row>
        <row r="8483">
          <cell r="A8483">
            <v>8483</v>
          </cell>
        </row>
        <row r="8484">
          <cell r="A8484">
            <v>8484</v>
          </cell>
        </row>
        <row r="8485">
          <cell r="A8485">
            <v>8485</v>
          </cell>
        </row>
        <row r="8486">
          <cell r="A8486">
            <v>8486</v>
          </cell>
        </row>
        <row r="8487">
          <cell r="A8487">
            <v>8487</v>
          </cell>
        </row>
        <row r="8488">
          <cell r="A8488">
            <v>8488</v>
          </cell>
        </row>
        <row r="8489">
          <cell r="A8489">
            <v>8489</v>
          </cell>
        </row>
        <row r="8490">
          <cell r="A8490">
            <v>8490</v>
          </cell>
        </row>
        <row r="8491">
          <cell r="A8491">
            <v>8491</v>
          </cell>
        </row>
        <row r="8492">
          <cell r="A8492">
            <v>8492</v>
          </cell>
        </row>
        <row r="8493">
          <cell r="A8493">
            <v>8493</v>
          </cell>
        </row>
        <row r="8494">
          <cell r="A8494">
            <v>8494</v>
          </cell>
        </row>
        <row r="8495">
          <cell r="A8495">
            <v>8495</v>
          </cell>
        </row>
        <row r="8496">
          <cell r="A8496">
            <v>8496</v>
          </cell>
        </row>
        <row r="8497">
          <cell r="A8497">
            <v>8497</v>
          </cell>
        </row>
        <row r="8498">
          <cell r="A8498">
            <v>8498</v>
          </cell>
        </row>
        <row r="8499">
          <cell r="A8499">
            <v>8499</v>
          </cell>
        </row>
        <row r="8500">
          <cell r="A8500">
            <v>8500</v>
          </cell>
        </row>
        <row r="8501">
          <cell r="A8501">
            <v>8501</v>
          </cell>
        </row>
        <row r="8502">
          <cell r="A8502">
            <v>8502</v>
          </cell>
        </row>
        <row r="8503">
          <cell r="A8503">
            <v>8503</v>
          </cell>
        </row>
        <row r="8504">
          <cell r="A8504">
            <v>8504</v>
          </cell>
        </row>
        <row r="8505">
          <cell r="A8505">
            <v>8505</v>
          </cell>
        </row>
        <row r="8506">
          <cell r="A8506">
            <v>8506</v>
          </cell>
        </row>
        <row r="8507">
          <cell r="A8507">
            <v>8507</v>
          </cell>
        </row>
        <row r="8508">
          <cell r="A8508">
            <v>8508</v>
          </cell>
        </row>
        <row r="8509">
          <cell r="A8509">
            <v>8509</v>
          </cell>
        </row>
        <row r="8510">
          <cell r="A8510">
            <v>8510</v>
          </cell>
        </row>
        <row r="8511">
          <cell r="A8511">
            <v>8511</v>
          </cell>
        </row>
        <row r="8512">
          <cell r="A8512">
            <v>8512</v>
          </cell>
        </row>
        <row r="8513">
          <cell r="A8513">
            <v>8513</v>
          </cell>
        </row>
        <row r="8514">
          <cell r="A8514">
            <v>8514</v>
          </cell>
        </row>
        <row r="8515">
          <cell r="A8515">
            <v>8515</v>
          </cell>
        </row>
        <row r="8516">
          <cell r="A8516">
            <v>8516</v>
          </cell>
        </row>
        <row r="8517">
          <cell r="A8517">
            <v>8517</v>
          </cell>
        </row>
        <row r="8518">
          <cell r="A8518">
            <v>8518</v>
          </cell>
        </row>
        <row r="8519">
          <cell r="A8519">
            <v>8519</v>
          </cell>
        </row>
        <row r="8520">
          <cell r="A8520">
            <v>8520</v>
          </cell>
        </row>
        <row r="8521">
          <cell r="A8521">
            <v>8521</v>
          </cell>
        </row>
        <row r="8522">
          <cell r="A8522">
            <v>8522</v>
          </cell>
        </row>
        <row r="8523">
          <cell r="A8523">
            <v>8523</v>
          </cell>
        </row>
        <row r="8524">
          <cell r="A8524">
            <v>8524</v>
          </cell>
        </row>
        <row r="8525">
          <cell r="A8525">
            <v>8525</v>
          </cell>
        </row>
        <row r="8526">
          <cell r="A8526">
            <v>8526</v>
          </cell>
        </row>
        <row r="8527">
          <cell r="A8527">
            <v>8527</v>
          </cell>
        </row>
        <row r="8528">
          <cell r="A8528">
            <v>8528</v>
          </cell>
        </row>
        <row r="8529">
          <cell r="A8529">
            <v>8529</v>
          </cell>
        </row>
        <row r="8530">
          <cell r="A8530">
            <v>8530</v>
          </cell>
        </row>
        <row r="8531">
          <cell r="A8531">
            <v>8531</v>
          </cell>
        </row>
        <row r="8532">
          <cell r="A8532">
            <v>8532</v>
          </cell>
        </row>
        <row r="8533">
          <cell r="A8533">
            <v>8533</v>
          </cell>
        </row>
        <row r="8534">
          <cell r="A8534">
            <v>8534</v>
          </cell>
        </row>
        <row r="8535">
          <cell r="A8535">
            <v>8535</v>
          </cell>
        </row>
        <row r="8536">
          <cell r="A8536">
            <v>8536</v>
          </cell>
        </row>
        <row r="8537">
          <cell r="A8537">
            <v>8537</v>
          </cell>
        </row>
        <row r="8538">
          <cell r="A8538">
            <v>8538</v>
          </cell>
        </row>
        <row r="8539">
          <cell r="A8539">
            <v>8539</v>
          </cell>
        </row>
        <row r="8540">
          <cell r="A8540">
            <v>8540</v>
          </cell>
        </row>
        <row r="8541">
          <cell r="A8541">
            <v>8541</v>
          </cell>
        </row>
        <row r="8542">
          <cell r="A8542">
            <v>8542</v>
          </cell>
        </row>
        <row r="8543">
          <cell r="A8543">
            <v>8543</v>
          </cell>
        </row>
        <row r="8544">
          <cell r="A8544">
            <v>8544</v>
          </cell>
        </row>
        <row r="8545">
          <cell r="A8545">
            <v>8545</v>
          </cell>
        </row>
        <row r="8546">
          <cell r="A8546">
            <v>8546</v>
          </cell>
        </row>
        <row r="8547">
          <cell r="A8547">
            <v>8547</v>
          </cell>
        </row>
        <row r="8548">
          <cell r="A8548">
            <v>8548</v>
          </cell>
        </row>
        <row r="8549">
          <cell r="A8549">
            <v>8549</v>
          </cell>
        </row>
        <row r="8550">
          <cell r="A8550">
            <v>8550</v>
          </cell>
        </row>
        <row r="8551">
          <cell r="A8551">
            <v>8551</v>
          </cell>
        </row>
        <row r="8552">
          <cell r="A8552">
            <v>8552</v>
          </cell>
        </row>
        <row r="8553">
          <cell r="A8553">
            <v>8553</v>
          </cell>
        </row>
        <row r="8554">
          <cell r="A8554">
            <v>8554</v>
          </cell>
        </row>
        <row r="8555">
          <cell r="A8555">
            <v>8555</v>
          </cell>
        </row>
        <row r="8556">
          <cell r="A8556">
            <v>8556</v>
          </cell>
        </row>
        <row r="8557">
          <cell r="A8557">
            <v>8557</v>
          </cell>
        </row>
        <row r="8558">
          <cell r="A8558">
            <v>8558</v>
          </cell>
        </row>
        <row r="8559">
          <cell r="A8559">
            <v>8559</v>
          </cell>
        </row>
        <row r="8560">
          <cell r="A8560">
            <v>8560</v>
          </cell>
        </row>
        <row r="8561">
          <cell r="A8561">
            <v>8561</v>
          </cell>
        </row>
        <row r="8562">
          <cell r="A8562">
            <v>8562</v>
          </cell>
        </row>
        <row r="8563">
          <cell r="A8563">
            <v>8563</v>
          </cell>
        </row>
        <row r="8564">
          <cell r="A8564">
            <v>8564</v>
          </cell>
        </row>
        <row r="8565">
          <cell r="A8565">
            <v>8565</v>
          </cell>
        </row>
        <row r="8566">
          <cell r="A8566">
            <v>8566</v>
          </cell>
        </row>
        <row r="8567">
          <cell r="A8567">
            <v>8567</v>
          </cell>
        </row>
        <row r="8568">
          <cell r="A8568">
            <v>8568</v>
          </cell>
        </row>
        <row r="8569">
          <cell r="A8569">
            <v>8569</v>
          </cell>
        </row>
        <row r="8570">
          <cell r="A8570">
            <v>8570</v>
          </cell>
        </row>
        <row r="8571">
          <cell r="A8571">
            <v>8571</v>
          </cell>
        </row>
        <row r="8572">
          <cell r="A8572">
            <v>8572</v>
          </cell>
        </row>
        <row r="8573">
          <cell r="A8573">
            <v>8573</v>
          </cell>
        </row>
        <row r="8574">
          <cell r="A8574">
            <v>8574</v>
          </cell>
        </row>
        <row r="8575">
          <cell r="A8575">
            <v>8575</v>
          </cell>
        </row>
        <row r="8576">
          <cell r="A8576">
            <v>8576</v>
          </cell>
        </row>
        <row r="8577">
          <cell r="A8577">
            <v>8577</v>
          </cell>
        </row>
        <row r="8578">
          <cell r="A8578">
            <v>8578</v>
          </cell>
        </row>
        <row r="8579">
          <cell r="A8579">
            <v>8579</v>
          </cell>
        </row>
        <row r="8580">
          <cell r="A8580">
            <v>8580</v>
          </cell>
        </row>
        <row r="8581">
          <cell r="A8581">
            <v>8581</v>
          </cell>
        </row>
        <row r="8582">
          <cell r="A8582">
            <v>8582</v>
          </cell>
        </row>
        <row r="8583">
          <cell r="A8583">
            <v>8583</v>
          </cell>
        </row>
        <row r="8584">
          <cell r="A8584">
            <v>8584</v>
          </cell>
        </row>
        <row r="8585">
          <cell r="A8585">
            <v>8585</v>
          </cell>
        </row>
        <row r="8586">
          <cell r="A8586">
            <v>8586</v>
          </cell>
        </row>
        <row r="8587">
          <cell r="A8587">
            <v>8587</v>
          </cell>
        </row>
        <row r="8588">
          <cell r="A8588">
            <v>8588</v>
          </cell>
        </row>
        <row r="8589">
          <cell r="A8589">
            <v>8589</v>
          </cell>
        </row>
        <row r="8590">
          <cell r="A8590">
            <v>8590</v>
          </cell>
        </row>
        <row r="8591">
          <cell r="A8591">
            <v>8591</v>
          </cell>
        </row>
        <row r="8592">
          <cell r="A8592">
            <v>8592</v>
          </cell>
        </row>
        <row r="8593">
          <cell r="A8593">
            <v>8593</v>
          </cell>
        </row>
        <row r="8594">
          <cell r="A8594">
            <v>8594</v>
          </cell>
        </row>
        <row r="8595">
          <cell r="A8595">
            <v>8595</v>
          </cell>
        </row>
        <row r="8596">
          <cell r="A8596">
            <v>8596</v>
          </cell>
        </row>
        <row r="8597">
          <cell r="A8597">
            <v>8597</v>
          </cell>
        </row>
        <row r="8598">
          <cell r="A8598">
            <v>8598</v>
          </cell>
        </row>
        <row r="8599">
          <cell r="A8599">
            <v>8599</v>
          </cell>
        </row>
        <row r="8600">
          <cell r="A8600">
            <v>8600</v>
          </cell>
        </row>
        <row r="8601">
          <cell r="A8601">
            <v>8601</v>
          </cell>
        </row>
        <row r="8602">
          <cell r="A8602">
            <v>8602</v>
          </cell>
        </row>
        <row r="8603">
          <cell r="A8603">
            <v>8603</v>
          </cell>
        </row>
        <row r="8604">
          <cell r="A8604">
            <v>8604</v>
          </cell>
        </row>
        <row r="8605">
          <cell r="A8605">
            <v>8605</v>
          </cell>
        </row>
        <row r="8606">
          <cell r="A8606">
            <v>8606</v>
          </cell>
        </row>
        <row r="8607">
          <cell r="A8607">
            <v>8607</v>
          </cell>
        </row>
        <row r="8608">
          <cell r="A8608">
            <v>8608</v>
          </cell>
        </row>
        <row r="8609">
          <cell r="A8609">
            <v>8609</v>
          </cell>
        </row>
        <row r="8610">
          <cell r="A8610">
            <v>8610</v>
          </cell>
        </row>
        <row r="8611">
          <cell r="A8611">
            <v>8611</v>
          </cell>
        </row>
        <row r="8612">
          <cell r="A8612">
            <v>8612</v>
          </cell>
        </row>
        <row r="8613">
          <cell r="A8613">
            <v>8613</v>
          </cell>
        </row>
        <row r="8614">
          <cell r="A8614">
            <v>8614</v>
          </cell>
        </row>
        <row r="8615">
          <cell r="A8615">
            <v>8615</v>
          </cell>
        </row>
        <row r="8616">
          <cell r="A8616">
            <v>8616</v>
          </cell>
        </row>
        <row r="8617">
          <cell r="A8617">
            <v>8617</v>
          </cell>
        </row>
        <row r="8618">
          <cell r="A8618">
            <v>8618</v>
          </cell>
        </row>
        <row r="8619">
          <cell r="A8619">
            <v>8619</v>
          </cell>
        </row>
        <row r="8620">
          <cell r="A8620">
            <v>8620</v>
          </cell>
        </row>
        <row r="8621">
          <cell r="A8621">
            <v>8621</v>
          </cell>
        </row>
        <row r="8622">
          <cell r="A8622">
            <v>8622</v>
          </cell>
        </row>
        <row r="8623">
          <cell r="A8623">
            <v>8623</v>
          </cell>
        </row>
        <row r="8624">
          <cell r="A8624">
            <v>8624</v>
          </cell>
        </row>
        <row r="8625">
          <cell r="A8625">
            <v>8625</v>
          </cell>
        </row>
        <row r="8626">
          <cell r="A8626">
            <v>8626</v>
          </cell>
        </row>
        <row r="8627">
          <cell r="A8627">
            <v>8627</v>
          </cell>
        </row>
        <row r="8628">
          <cell r="A8628">
            <v>8628</v>
          </cell>
        </row>
        <row r="8629">
          <cell r="A8629">
            <v>8629</v>
          </cell>
        </row>
        <row r="8630">
          <cell r="A8630">
            <v>8630</v>
          </cell>
        </row>
        <row r="8631">
          <cell r="A8631">
            <v>8631</v>
          </cell>
        </row>
        <row r="8632">
          <cell r="A8632">
            <v>8632</v>
          </cell>
        </row>
        <row r="8633">
          <cell r="A8633">
            <v>8633</v>
          </cell>
        </row>
        <row r="8634">
          <cell r="A8634">
            <v>8634</v>
          </cell>
        </row>
        <row r="8635">
          <cell r="A8635">
            <v>8635</v>
          </cell>
        </row>
        <row r="8636">
          <cell r="A8636">
            <v>8636</v>
          </cell>
        </row>
        <row r="8637">
          <cell r="A8637">
            <v>8637</v>
          </cell>
        </row>
        <row r="8638">
          <cell r="A8638">
            <v>8638</v>
          </cell>
        </row>
        <row r="8639">
          <cell r="A8639">
            <v>8639</v>
          </cell>
        </row>
        <row r="8640">
          <cell r="A8640">
            <v>8640</v>
          </cell>
        </row>
        <row r="8641">
          <cell r="A8641">
            <v>8641</v>
          </cell>
        </row>
        <row r="8642">
          <cell r="A8642">
            <v>8642</v>
          </cell>
        </row>
        <row r="8643">
          <cell r="A8643">
            <v>8643</v>
          </cell>
        </row>
        <row r="8644">
          <cell r="A8644">
            <v>8644</v>
          </cell>
        </row>
        <row r="8645">
          <cell r="A8645">
            <v>8645</v>
          </cell>
        </row>
        <row r="8646">
          <cell r="A8646">
            <v>8646</v>
          </cell>
        </row>
        <row r="8647">
          <cell r="A8647">
            <v>8647</v>
          </cell>
        </row>
        <row r="8648">
          <cell r="A8648">
            <v>8648</v>
          </cell>
        </row>
        <row r="8649">
          <cell r="A8649">
            <v>8649</v>
          </cell>
        </row>
        <row r="8650">
          <cell r="A8650">
            <v>8650</v>
          </cell>
        </row>
        <row r="8651">
          <cell r="A8651">
            <v>8651</v>
          </cell>
        </row>
        <row r="8652">
          <cell r="A8652">
            <v>8652</v>
          </cell>
        </row>
        <row r="8653">
          <cell r="A8653">
            <v>8653</v>
          </cell>
        </row>
        <row r="8654">
          <cell r="A8654">
            <v>8654</v>
          </cell>
        </row>
        <row r="8655">
          <cell r="A8655">
            <v>8655</v>
          </cell>
        </row>
        <row r="8656">
          <cell r="A8656">
            <v>8656</v>
          </cell>
        </row>
        <row r="8657">
          <cell r="A8657">
            <v>8657</v>
          </cell>
        </row>
        <row r="8658">
          <cell r="A8658">
            <v>8658</v>
          </cell>
        </row>
        <row r="8659">
          <cell r="A8659">
            <v>8659</v>
          </cell>
        </row>
        <row r="8660">
          <cell r="A8660">
            <v>8660</v>
          </cell>
        </row>
        <row r="8661">
          <cell r="A8661">
            <v>8661</v>
          </cell>
        </row>
        <row r="8662">
          <cell r="A8662">
            <v>8662</v>
          </cell>
        </row>
        <row r="8663">
          <cell r="A8663">
            <v>8663</v>
          </cell>
        </row>
        <row r="8664">
          <cell r="A8664">
            <v>8664</v>
          </cell>
        </row>
        <row r="8665">
          <cell r="A8665">
            <v>8665</v>
          </cell>
        </row>
        <row r="8666">
          <cell r="A8666">
            <v>8666</v>
          </cell>
        </row>
        <row r="8667">
          <cell r="A8667">
            <v>8667</v>
          </cell>
        </row>
        <row r="8668">
          <cell r="A8668">
            <v>8668</v>
          </cell>
        </row>
        <row r="8669">
          <cell r="A8669">
            <v>8669</v>
          </cell>
        </row>
        <row r="8670">
          <cell r="A8670">
            <v>8670</v>
          </cell>
        </row>
        <row r="8671">
          <cell r="A8671">
            <v>8671</v>
          </cell>
        </row>
        <row r="8672">
          <cell r="A8672">
            <v>8672</v>
          </cell>
        </row>
        <row r="8673">
          <cell r="A8673">
            <v>8673</v>
          </cell>
        </row>
        <row r="8674">
          <cell r="A8674">
            <v>8674</v>
          </cell>
        </row>
        <row r="8675">
          <cell r="A8675">
            <v>8675</v>
          </cell>
        </row>
        <row r="8676">
          <cell r="A8676">
            <v>8676</v>
          </cell>
        </row>
        <row r="8677">
          <cell r="A8677">
            <v>8677</v>
          </cell>
        </row>
        <row r="8678">
          <cell r="A8678">
            <v>8678</v>
          </cell>
        </row>
        <row r="8679">
          <cell r="A8679">
            <v>8679</v>
          </cell>
        </row>
        <row r="8680">
          <cell r="A8680">
            <v>8680</v>
          </cell>
        </row>
        <row r="8681">
          <cell r="A8681">
            <v>8681</v>
          </cell>
        </row>
        <row r="8682">
          <cell r="A8682">
            <v>8682</v>
          </cell>
        </row>
        <row r="8683">
          <cell r="A8683">
            <v>8683</v>
          </cell>
        </row>
        <row r="8684">
          <cell r="A8684">
            <v>8684</v>
          </cell>
        </row>
        <row r="8685">
          <cell r="A8685">
            <v>8685</v>
          </cell>
        </row>
        <row r="8686">
          <cell r="A8686">
            <v>8686</v>
          </cell>
        </row>
        <row r="8687">
          <cell r="A8687">
            <v>8687</v>
          </cell>
        </row>
        <row r="8688">
          <cell r="A8688">
            <v>8688</v>
          </cell>
        </row>
        <row r="8689">
          <cell r="A8689">
            <v>8689</v>
          </cell>
        </row>
        <row r="8690">
          <cell r="A8690">
            <v>8690</v>
          </cell>
        </row>
        <row r="8691">
          <cell r="A8691">
            <v>8691</v>
          </cell>
        </row>
        <row r="8692">
          <cell r="A8692">
            <v>8692</v>
          </cell>
        </row>
        <row r="8693">
          <cell r="A8693">
            <v>8693</v>
          </cell>
        </row>
        <row r="8694">
          <cell r="A8694">
            <v>8694</v>
          </cell>
        </row>
        <row r="8695">
          <cell r="A8695">
            <v>8695</v>
          </cell>
        </row>
        <row r="8696">
          <cell r="A8696">
            <v>8696</v>
          </cell>
        </row>
        <row r="8697">
          <cell r="A8697">
            <v>8697</v>
          </cell>
        </row>
        <row r="8698">
          <cell r="A8698">
            <v>8698</v>
          </cell>
        </row>
        <row r="8699">
          <cell r="A8699">
            <v>8699</v>
          </cell>
        </row>
        <row r="8700">
          <cell r="A8700">
            <v>8700</v>
          </cell>
        </row>
        <row r="8701">
          <cell r="A8701">
            <v>8701</v>
          </cell>
        </row>
        <row r="8702">
          <cell r="A8702">
            <v>8702</v>
          </cell>
        </row>
        <row r="8703">
          <cell r="A8703">
            <v>8703</v>
          </cell>
        </row>
        <row r="8704">
          <cell r="A8704">
            <v>8704</v>
          </cell>
        </row>
        <row r="8705">
          <cell r="A8705">
            <v>8705</v>
          </cell>
        </row>
        <row r="8706">
          <cell r="A8706">
            <v>8706</v>
          </cell>
        </row>
        <row r="8707">
          <cell r="A8707">
            <v>8707</v>
          </cell>
        </row>
        <row r="8708">
          <cell r="A8708">
            <v>8708</v>
          </cell>
        </row>
        <row r="8709">
          <cell r="A8709">
            <v>8709</v>
          </cell>
        </row>
        <row r="8710">
          <cell r="A8710">
            <v>8710</v>
          </cell>
        </row>
        <row r="8711">
          <cell r="A8711">
            <v>8711</v>
          </cell>
        </row>
        <row r="8712">
          <cell r="A8712">
            <v>8712</v>
          </cell>
        </row>
        <row r="8713">
          <cell r="A8713">
            <v>8713</v>
          </cell>
        </row>
        <row r="8714">
          <cell r="A8714">
            <v>8714</v>
          </cell>
        </row>
        <row r="8715">
          <cell r="A8715">
            <v>8715</v>
          </cell>
        </row>
        <row r="8716">
          <cell r="A8716">
            <v>8716</v>
          </cell>
        </row>
        <row r="8717">
          <cell r="A8717">
            <v>8717</v>
          </cell>
        </row>
        <row r="8718">
          <cell r="A8718">
            <v>8718</v>
          </cell>
        </row>
        <row r="8719">
          <cell r="A8719">
            <v>8719</v>
          </cell>
        </row>
        <row r="8720">
          <cell r="A8720">
            <v>8720</v>
          </cell>
        </row>
        <row r="8721">
          <cell r="A8721">
            <v>8721</v>
          </cell>
        </row>
        <row r="8722">
          <cell r="A8722">
            <v>8722</v>
          </cell>
        </row>
        <row r="8723">
          <cell r="A8723">
            <v>8723</v>
          </cell>
        </row>
        <row r="8724">
          <cell r="A8724">
            <v>8724</v>
          </cell>
        </row>
        <row r="8725">
          <cell r="A8725">
            <v>8725</v>
          </cell>
        </row>
        <row r="8726">
          <cell r="A8726">
            <v>8726</v>
          </cell>
        </row>
        <row r="8727">
          <cell r="A8727">
            <v>8727</v>
          </cell>
        </row>
        <row r="8728">
          <cell r="A8728">
            <v>8728</v>
          </cell>
        </row>
        <row r="8729">
          <cell r="A8729">
            <v>8729</v>
          </cell>
        </row>
        <row r="8730">
          <cell r="A8730">
            <v>8730</v>
          </cell>
        </row>
        <row r="8731">
          <cell r="A8731">
            <v>8731</v>
          </cell>
        </row>
        <row r="8732">
          <cell r="A8732">
            <v>8732</v>
          </cell>
        </row>
        <row r="8733">
          <cell r="A8733">
            <v>8733</v>
          </cell>
        </row>
        <row r="8734">
          <cell r="A8734">
            <v>8734</v>
          </cell>
        </row>
        <row r="8735">
          <cell r="A8735">
            <v>8735</v>
          </cell>
        </row>
        <row r="8736">
          <cell r="A8736">
            <v>8736</v>
          </cell>
        </row>
        <row r="8737">
          <cell r="A8737">
            <v>8737</v>
          </cell>
        </row>
        <row r="8738">
          <cell r="A8738">
            <v>8738</v>
          </cell>
        </row>
        <row r="8739">
          <cell r="A8739">
            <v>8739</v>
          </cell>
        </row>
        <row r="8740">
          <cell r="A8740">
            <v>8740</v>
          </cell>
        </row>
        <row r="8741">
          <cell r="A8741">
            <v>8741</v>
          </cell>
        </row>
        <row r="8742">
          <cell r="A8742">
            <v>8742</v>
          </cell>
        </row>
        <row r="8743">
          <cell r="A8743">
            <v>8743</v>
          </cell>
        </row>
        <row r="8744">
          <cell r="A8744">
            <v>8744</v>
          </cell>
        </row>
        <row r="8745">
          <cell r="A8745">
            <v>8745</v>
          </cell>
        </row>
        <row r="8746">
          <cell r="A8746">
            <v>8746</v>
          </cell>
        </row>
        <row r="8747">
          <cell r="A8747">
            <v>8747</v>
          </cell>
        </row>
        <row r="8748">
          <cell r="A8748">
            <v>8748</v>
          </cell>
        </row>
        <row r="8749">
          <cell r="A8749">
            <v>8749</v>
          </cell>
        </row>
        <row r="8750">
          <cell r="A8750">
            <v>8750</v>
          </cell>
        </row>
        <row r="8751">
          <cell r="A8751">
            <v>8751</v>
          </cell>
        </row>
        <row r="8752">
          <cell r="A8752">
            <v>8752</v>
          </cell>
        </row>
        <row r="8753">
          <cell r="A8753">
            <v>8753</v>
          </cell>
        </row>
        <row r="8754">
          <cell r="A8754">
            <v>8754</v>
          </cell>
        </row>
        <row r="8755">
          <cell r="A8755">
            <v>8755</v>
          </cell>
        </row>
        <row r="8756">
          <cell r="A8756">
            <v>8756</v>
          </cell>
        </row>
        <row r="8757">
          <cell r="A8757">
            <v>8757</v>
          </cell>
        </row>
        <row r="8758">
          <cell r="A8758">
            <v>8758</v>
          </cell>
        </row>
        <row r="8759">
          <cell r="A8759">
            <v>8759</v>
          </cell>
        </row>
        <row r="8760">
          <cell r="A8760">
            <v>8760</v>
          </cell>
        </row>
        <row r="8761">
          <cell r="A8761">
            <v>8761</v>
          </cell>
        </row>
        <row r="8762">
          <cell r="A8762">
            <v>8762</v>
          </cell>
        </row>
        <row r="8763">
          <cell r="A8763">
            <v>8763</v>
          </cell>
        </row>
        <row r="8764">
          <cell r="A8764">
            <v>8764</v>
          </cell>
        </row>
        <row r="8765">
          <cell r="A8765">
            <v>8765</v>
          </cell>
        </row>
        <row r="8766">
          <cell r="A8766">
            <v>8766</v>
          </cell>
        </row>
        <row r="8767">
          <cell r="A8767">
            <v>8767</v>
          </cell>
        </row>
        <row r="8768">
          <cell r="A8768">
            <v>8768</v>
          </cell>
        </row>
        <row r="8769">
          <cell r="A8769">
            <v>8769</v>
          </cell>
        </row>
        <row r="8770">
          <cell r="A8770">
            <v>8770</v>
          </cell>
        </row>
        <row r="8771">
          <cell r="A8771">
            <v>8771</v>
          </cell>
        </row>
        <row r="8772">
          <cell r="A8772">
            <v>8772</v>
          </cell>
        </row>
        <row r="8773">
          <cell r="A8773">
            <v>8773</v>
          </cell>
        </row>
        <row r="8774">
          <cell r="A8774">
            <v>8774</v>
          </cell>
        </row>
        <row r="8775">
          <cell r="A8775">
            <v>8775</v>
          </cell>
        </row>
        <row r="8776">
          <cell r="A8776">
            <v>8776</v>
          </cell>
        </row>
        <row r="8777">
          <cell r="A8777">
            <v>8777</v>
          </cell>
        </row>
        <row r="8778">
          <cell r="A8778">
            <v>8778</v>
          </cell>
        </row>
        <row r="8779">
          <cell r="A8779">
            <v>8779</v>
          </cell>
        </row>
        <row r="8780">
          <cell r="A8780">
            <v>8780</v>
          </cell>
        </row>
        <row r="8781">
          <cell r="A8781">
            <v>8781</v>
          </cell>
        </row>
        <row r="8782">
          <cell r="A8782">
            <v>8782</v>
          </cell>
        </row>
        <row r="8783">
          <cell r="A8783">
            <v>8783</v>
          </cell>
        </row>
        <row r="8784">
          <cell r="A8784">
            <v>8784</v>
          </cell>
        </row>
        <row r="8785">
          <cell r="A8785">
            <v>8785</v>
          </cell>
        </row>
        <row r="8786">
          <cell r="A8786">
            <v>8786</v>
          </cell>
        </row>
        <row r="8787">
          <cell r="A8787">
            <v>8787</v>
          </cell>
        </row>
        <row r="8788">
          <cell r="A8788">
            <v>8788</v>
          </cell>
        </row>
        <row r="8789">
          <cell r="A8789">
            <v>8789</v>
          </cell>
        </row>
        <row r="8790">
          <cell r="A8790">
            <v>8790</v>
          </cell>
        </row>
        <row r="8791">
          <cell r="A8791">
            <v>8791</v>
          </cell>
        </row>
        <row r="8792">
          <cell r="A8792">
            <v>8792</v>
          </cell>
        </row>
        <row r="8793">
          <cell r="A8793">
            <v>8793</v>
          </cell>
        </row>
        <row r="8794">
          <cell r="A8794">
            <v>8794</v>
          </cell>
        </row>
        <row r="8795">
          <cell r="A8795">
            <v>8795</v>
          </cell>
        </row>
        <row r="8796">
          <cell r="A8796">
            <v>8796</v>
          </cell>
        </row>
        <row r="8797">
          <cell r="A8797">
            <v>8797</v>
          </cell>
        </row>
        <row r="8798">
          <cell r="A8798">
            <v>8798</v>
          </cell>
        </row>
        <row r="8799">
          <cell r="A8799">
            <v>8799</v>
          </cell>
        </row>
        <row r="8800">
          <cell r="A8800">
            <v>8800</v>
          </cell>
        </row>
        <row r="8801">
          <cell r="A8801">
            <v>8801</v>
          </cell>
        </row>
        <row r="8802">
          <cell r="A8802">
            <v>8802</v>
          </cell>
        </row>
        <row r="8803">
          <cell r="A8803">
            <v>8803</v>
          </cell>
        </row>
        <row r="8804">
          <cell r="A8804">
            <v>8804</v>
          </cell>
        </row>
        <row r="8805">
          <cell r="A8805">
            <v>8805</v>
          </cell>
        </row>
        <row r="8806">
          <cell r="A8806">
            <v>8806</v>
          </cell>
        </row>
        <row r="8807">
          <cell r="A8807">
            <v>8807</v>
          </cell>
        </row>
        <row r="8808">
          <cell r="A8808">
            <v>8808</v>
          </cell>
        </row>
        <row r="8809">
          <cell r="A8809">
            <v>8809</v>
          </cell>
        </row>
        <row r="8810">
          <cell r="A8810">
            <v>8810</v>
          </cell>
        </row>
        <row r="8811">
          <cell r="A8811">
            <v>8811</v>
          </cell>
        </row>
        <row r="8812">
          <cell r="A8812">
            <v>8812</v>
          </cell>
        </row>
        <row r="8813">
          <cell r="A8813">
            <v>8813</v>
          </cell>
        </row>
        <row r="8814">
          <cell r="A8814">
            <v>8814</v>
          </cell>
        </row>
        <row r="8815">
          <cell r="A8815">
            <v>8815</v>
          </cell>
        </row>
        <row r="8816">
          <cell r="A8816">
            <v>8816</v>
          </cell>
        </row>
        <row r="8817">
          <cell r="A8817">
            <v>8817</v>
          </cell>
        </row>
        <row r="8818">
          <cell r="A8818">
            <v>8818</v>
          </cell>
        </row>
        <row r="8819">
          <cell r="A8819">
            <v>8819</v>
          </cell>
        </row>
        <row r="8820">
          <cell r="A8820">
            <v>8820</v>
          </cell>
        </row>
        <row r="8821">
          <cell r="A8821">
            <v>8821</v>
          </cell>
        </row>
        <row r="8822">
          <cell r="A8822">
            <v>8822</v>
          </cell>
        </row>
        <row r="8823">
          <cell r="A8823">
            <v>8823</v>
          </cell>
        </row>
        <row r="8824">
          <cell r="A8824">
            <v>8824</v>
          </cell>
        </row>
        <row r="8825">
          <cell r="A8825">
            <v>8825</v>
          </cell>
        </row>
        <row r="8826">
          <cell r="A8826">
            <v>8826</v>
          </cell>
        </row>
        <row r="8827">
          <cell r="A8827">
            <v>8827</v>
          </cell>
        </row>
        <row r="8828">
          <cell r="A8828">
            <v>8828</v>
          </cell>
        </row>
        <row r="8829">
          <cell r="A8829">
            <v>8829</v>
          </cell>
        </row>
        <row r="8830">
          <cell r="A8830">
            <v>8830</v>
          </cell>
        </row>
        <row r="8831">
          <cell r="A8831">
            <v>8831</v>
          </cell>
        </row>
        <row r="8832">
          <cell r="A8832">
            <v>8832</v>
          </cell>
        </row>
        <row r="8833">
          <cell r="A8833">
            <v>8833</v>
          </cell>
        </row>
        <row r="8834">
          <cell r="A8834">
            <v>8834</v>
          </cell>
        </row>
        <row r="8835">
          <cell r="A8835">
            <v>8835</v>
          </cell>
        </row>
        <row r="8836">
          <cell r="A8836">
            <v>8836</v>
          </cell>
        </row>
        <row r="8837">
          <cell r="A8837">
            <v>8837</v>
          </cell>
        </row>
        <row r="8838">
          <cell r="A8838">
            <v>8838</v>
          </cell>
        </row>
        <row r="8839">
          <cell r="A8839">
            <v>8839</v>
          </cell>
        </row>
        <row r="8840">
          <cell r="A8840">
            <v>8840</v>
          </cell>
        </row>
        <row r="8841">
          <cell r="A8841">
            <v>8841</v>
          </cell>
        </row>
        <row r="8842">
          <cell r="A8842">
            <v>8842</v>
          </cell>
        </row>
        <row r="8843">
          <cell r="A8843">
            <v>8843</v>
          </cell>
        </row>
        <row r="8844">
          <cell r="A8844">
            <v>8844</v>
          </cell>
        </row>
        <row r="8845">
          <cell r="A8845">
            <v>8845</v>
          </cell>
        </row>
        <row r="8846">
          <cell r="A8846">
            <v>8846</v>
          </cell>
        </row>
        <row r="8847">
          <cell r="A8847">
            <v>8847</v>
          </cell>
        </row>
        <row r="8848">
          <cell r="A8848">
            <v>8848</v>
          </cell>
        </row>
        <row r="8849">
          <cell r="A8849">
            <v>8849</v>
          </cell>
        </row>
        <row r="8850">
          <cell r="A8850">
            <v>8850</v>
          </cell>
        </row>
        <row r="8851">
          <cell r="A8851">
            <v>8851</v>
          </cell>
        </row>
        <row r="8852">
          <cell r="A8852">
            <v>8852</v>
          </cell>
        </row>
        <row r="8853">
          <cell r="A8853">
            <v>8853</v>
          </cell>
        </row>
        <row r="8854">
          <cell r="A8854">
            <v>8854</v>
          </cell>
        </row>
        <row r="8855">
          <cell r="A8855">
            <v>8855</v>
          </cell>
        </row>
        <row r="8856">
          <cell r="A8856">
            <v>8856</v>
          </cell>
        </row>
        <row r="8857">
          <cell r="A8857">
            <v>8857</v>
          </cell>
        </row>
        <row r="8858">
          <cell r="A8858">
            <v>8858</v>
          </cell>
        </row>
        <row r="8859">
          <cell r="A8859">
            <v>8859</v>
          </cell>
        </row>
        <row r="8860">
          <cell r="A8860">
            <v>8860</v>
          </cell>
        </row>
        <row r="8861">
          <cell r="A8861">
            <v>8861</v>
          </cell>
        </row>
        <row r="8862">
          <cell r="A8862">
            <v>8862</v>
          </cell>
        </row>
        <row r="8863">
          <cell r="A8863">
            <v>8863</v>
          </cell>
        </row>
        <row r="8864">
          <cell r="A8864">
            <v>8864</v>
          </cell>
        </row>
        <row r="8865">
          <cell r="A8865">
            <v>8865</v>
          </cell>
        </row>
        <row r="8866">
          <cell r="A8866">
            <v>8866</v>
          </cell>
        </row>
        <row r="8867">
          <cell r="A8867">
            <v>8867</v>
          </cell>
        </row>
        <row r="8868">
          <cell r="A8868">
            <v>8868</v>
          </cell>
        </row>
        <row r="8869">
          <cell r="A8869">
            <v>8869</v>
          </cell>
        </row>
        <row r="8870">
          <cell r="A8870">
            <v>8870</v>
          </cell>
        </row>
        <row r="8871">
          <cell r="A8871">
            <v>8871</v>
          </cell>
        </row>
        <row r="8872">
          <cell r="A8872">
            <v>8872</v>
          </cell>
        </row>
        <row r="8873">
          <cell r="A8873">
            <v>8873</v>
          </cell>
        </row>
        <row r="8874">
          <cell r="A8874">
            <v>8874</v>
          </cell>
        </row>
        <row r="8875">
          <cell r="A8875">
            <v>8875</v>
          </cell>
        </row>
        <row r="8876">
          <cell r="A8876">
            <v>8876</v>
          </cell>
        </row>
        <row r="8877">
          <cell r="A8877">
            <v>8877</v>
          </cell>
        </row>
        <row r="8878">
          <cell r="A8878">
            <v>8878</v>
          </cell>
        </row>
        <row r="8879">
          <cell r="A8879">
            <v>8879</v>
          </cell>
        </row>
        <row r="8880">
          <cell r="A8880">
            <v>8880</v>
          </cell>
        </row>
        <row r="8881">
          <cell r="A8881">
            <v>8881</v>
          </cell>
        </row>
        <row r="8882">
          <cell r="A8882">
            <v>8882</v>
          </cell>
        </row>
        <row r="8883">
          <cell r="A8883">
            <v>8883</v>
          </cell>
        </row>
        <row r="8884">
          <cell r="A8884">
            <v>8884</v>
          </cell>
        </row>
        <row r="8885">
          <cell r="A8885">
            <v>8885</v>
          </cell>
        </row>
        <row r="8886">
          <cell r="A8886">
            <v>8886</v>
          </cell>
        </row>
        <row r="8887">
          <cell r="A8887">
            <v>8887</v>
          </cell>
        </row>
        <row r="8888">
          <cell r="A8888">
            <v>8888</v>
          </cell>
        </row>
        <row r="8889">
          <cell r="A8889">
            <v>8889</v>
          </cell>
        </row>
        <row r="8890">
          <cell r="A8890">
            <v>8890</v>
          </cell>
        </row>
        <row r="8891">
          <cell r="A8891">
            <v>8891</v>
          </cell>
        </row>
        <row r="8892">
          <cell r="A8892">
            <v>8892</v>
          </cell>
        </row>
        <row r="8893">
          <cell r="A8893">
            <v>8893</v>
          </cell>
        </row>
        <row r="8894">
          <cell r="A8894">
            <v>8894</v>
          </cell>
        </row>
        <row r="8895">
          <cell r="A8895">
            <v>8895</v>
          </cell>
        </row>
        <row r="8896">
          <cell r="A8896">
            <v>8896</v>
          </cell>
        </row>
        <row r="8897">
          <cell r="A8897">
            <v>8897</v>
          </cell>
        </row>
        <row r="8898">
          <cell r="A8898">
            <v>8898</v>
          </cell>
        </row>
        <row r="8899">
          <cell r="A8899">
            <v>8899</v>
          </cell>
        </row>
        <row r="8900">
          <cell r="A8900">
            <v>8900</v>
          </cell>
        </row>
        <row r="8901">
          <cell r="A8901">
            <v>8901</v>
          </cell>
        </row>
        <row r="8902">
          <cell r="A8902">
            <v>8902</v>
          </cell>
        </row>
        <row r="8903">
          <cell r="A8903">
            <v>8903</v>
          </cell>
        </row>
        <row r="8904">
          <cell r="A8904">
            <v>8904</v>
          </cell>
        </row>
        <row r="8905">
          <cell r="A8905">
            <v>8905</v>
          </cell>
        </row>
        <row r="8906">
          <cell r="A8906">
            <v>8906</v>
          </cell>
        </row>
        <row r="8907">
          <cell r="A8907">
            <v>8907</v>
          </cell>
        </row>
        <row r="8908">
          <cell r="A8908">
            <v>8908</v>
          </cell>
        </row>
        <row r="8909">
          <cell r="A8909">
            <v>8909</v>
          </cell>
        </row>
        <row r="8910">
          <cell r="A8910">
            <v>8910</v>
          </cell>
        </row>
        <row r="8911">
          <cell r="A8911">
            <v>8911</v>
          </cell>
        </row>
        <row r="8912">
          <cell r="A8912">
            <v>8912</v>
          </cell>
        </row>
        <row r="8913">
          <cell r="A8913">
            <v>8913</v>
          </cell>
        </row>
        <row r="8914">
          <cell r="A8914">
            <v>8914</v>
          </cell>
        </row>
        <row r="8915">
          <cell r="A8915">
            <v>8915</v>
          </cell>
        </row>
        <row r="8916">
          <cell r="A8916">
            <v>8916</v>
          </cell>
        </row>
        <row r="8917">
          <cell r="A8917">
            <v>8917</v>
          </cell>
        </row>
        <row r="8918">
          <cell r="A8918">
            <v>8918</v>
          </cell>
        </row>
        <row r="8919">
          <cell r="A8919">
            <v>8919</v>
          </cell>
        </row>
        <row r="8920">
          <cell r="A8920">
            <v>8920</v>
          </cell>
        </row>
        <row r="8921">
          <cell r="A8921">
            <v>8921</v>
          </cell>
        </row>
        <row r="8922">
          <cell r="A8922">
            <v>8922</v>
          </cell>
        </row>
        <row r="8923">
          <cell r="A8923">
            <v>8923</v>
          </cell>
        </row>
        <row r="8924">
          <cell r="A8924">
            <v>8924</v>
          </cell>
        </row>
        <row r="8925">
          <cell r="A8925">
            <v>8925</v>
          </cell>
        </row>
        <row r="8926">
          <cell r="A8926">
            <v>8926</v>
          </cell>
        </row>
        <row r="8927">
          <cell r="A8927">
            <v>8927</v>
          </cell>
        </row>
        <row r="8928">
          <cell r="A8928">
            <v>8928</v>
          </cell>
        </row>
        <row r="8929">
          <cell r="A8929">
            <v>8929</v>
          </cell>
        </row>
        <row r="8930">
          <cell r="A8930">
            <v>8930</v>
          </cell>
        </row>
        <row r="8931">
          <cell r="A8931">
            <v>8931</v>
          </cell>
        </row>
        <row r="8932">
          <cell r="A8932">
            <v>8932</v>
          </cell>
        </row>
        <row r="8933">
          <cell r="A8933">
            <v>8933</v>
          </cell>
        </row>
        <row r="8934">
          <cell r="A8934">
            <v>8934</v>
          </cell>
        </row>
        <row r="8935">
          <cell r="A8935">
            <v>8935</v>
          </cell>
        </row>
        <row r="8936">
          <cell r="A8936">
            <v>8936</v>
          </cell>
        </row>
        <row r="8937">
          <cell r="A8937">
            <v>8937</v>
          </cell>
        </row>
        <row r="8938">
          <cell r="A8938">
            <v>8938</v>
          </cell>
        </row>
        <row r="8939">
          <cell r="A8939">
            <v>8939</v>
          </cell>
        </row>
        <row r="8940">
          <cell r="A8940">
            <v>8940</v>
          </cell>
        </row>
        <row r="8941">
          <cell r="A8941">
            <v>8941</v>
          </cell>
        </row>
        <row r="8942">
          <cell r="A8942">
            <v>8942</v>
          </cell>
        </row>
        <row r="8943">
          <cell r="A8943">
            <v>8943</v>
          </cell>
        </row>
        <row r="8944">
          <cell r="A8944">
            <v>8944</v>
          </cell>
        </row>
        <row r="8945">
          <cell r="A8945">
            <v>8945</v>
          </cell>
        </row>
        <row r="8946">
          <cell r="A8946">
            <v>8946</v>
          </cell>
        </row>
        <row r="8947">
          <cell r="A8947">
            <v>8947</v>
          </cell>
        </row>
        <row r="8948">
          <cell r="A8948">
            <v>8948</v>
          </cell>
        </row>
        <row r="8949">
          <cell r="A8949">
            <v>8949</v>
          </cell>
        </row>
        <row r="8950">
          <cell r="A8950">
            <v>8950</v>
          </cell>
        </row>
        <row r="8951">
          <cell r="A8951">
            <v>8951</v>
          </cell>
        </row>
        <row r="8952">
          <cell r="A8952">
            <v>8952</v>
          </cell>
        </row>
        <row r="8953">
          <cell r="A8953">
            <v>8953</v>
          </cell>
        </row>
        <row r="8954">
          <cell r="A8954">
            <v>8954</v>
          </cell>
        </row>
        <row r="8955">
          <cell r="A8955">
            <v>8955</v>
          </cell>
        </row>
        <row r="8956">
          <cell r="A8956">
            <v>8956</v>
          </cell>
        </row>
        <row r="8957">
          <cell r="A8957">
            <v>8957</v>
          </cell>
        </row>
        <row r="8958">
          <cell r="A8958">
            <v>8958</v>
          </cell>
        </row>
        <row r="8959">
          <cell r="A8959">
            <v>8959</v>
          </cell>
        </row>
        <row r="8960">
          <cell r="A8960">
            <v>8960</v>
          </cell>
        </row>
        <row r="8961">
          <cell r="A8961">
            <v>8961</v>
          </cell>
        </row>
        <row r="8962">
          <cell r="A8962">
            <v>8962</v>
          </cell>
        </row>
        <row r="8963">
          <cell r="A8963">
            <v>8963</v>
          </cell>
        </row>
        <row r="8964">
          <cell r="A8964">
            <v>8964</v>
          </cell>
        </row>
        <row r="8965">
          <cell r="A8965">
            <v>8965</v>
          </cell>
        </row>
        <row r="8966">
          <cell r="A8966">
            <v>8966</v>
          </cell>
        </row>
        <row r="8967">
          <cell r="A8967">
            <v>8967</v>
          </cell>
        </row>
        <row r="8968">
          <cell r="A8968">
            <v>8968</v>
          </cell>
        </row>
        <row r="8969">
          <cell r="A8969">
            <v>8969</v>
          </cell>
        </row>
        <row r="8970">
          <cell r="A8970">
            <v>8970</v>
          </cell>
        </row>
        <row r="8971">
          <cell r="A8971">
            <v>8971</v>
          </cell>
        </row>
        <row r="8972">
          <cell r="A8972">
            <v>8972</v>
          </cell>
        </row>
        <row r="8973">
          <cell r="A8973">
            <v>8973</v>
          </cell>
        </row>
        <row r="8974">
          <cell r="A8974">
            <v>8974</v>
          </cell>
        </row>
        <row r="8975">
          <cell r="A8975">
            <v>8975</v>
          </cell>
        </row>
        <row r="8976">
          <cell r="A8976">
            <v>8976</v>
          </cell>
        </row>
        <row r="8977">
          <cell r="A8977">
            <v>8977</v>
          </cell>
        </row>
        <row r="8978">
          <cell r="A8978">
            <v>8978</v>
          </cell>
        </row>
        <row r="8979">
          <cell r="A8979">
            <v>8979</v>
          </cell>
        </row>
        <row r="8980">
          <cell r="A8980">
            <v>8980</v>
          </cell>
        </row>
        <row r="8981">
          <cell r="A8981">
            <v>8981</v>
          </cell>
        </row>
        <row r="8982">
          <cell r="A8982">
            <v>8982</v>
          </cell>
        </row>
        <row r="8983">
          <cell r="A8983">
            <v>8983</v>
          </cell>
        </row>
        <row r="8984">
          <cell r="A8984">
            <v>8984</v>
          </cell>
        </row>
        <row r="8985">
          <cell r="A8985">
            <v>8985</v>
          </cell>
        </row>
        <row r="8986">
          <cell r="A8986">
            <v>8986</v>
          </cell>
        </row>
        <row r="8987">
          <cell r="A8987">
            <v>8987</v>
          </cell>
        </row>
        <row r="8988">
          <cell r="A8988">
            <v>8988</v>
          </cell>
        </row>
        <row r="8989">
          <cell r="A8989">
            <v>8989</v>
          </cell>
        </row>
        <row r="8990">
          <cell r="A8990">
            <v>8990</v>
          </cell>
        </row>
        <row r="8991">
          <cell r="A8991">
            <v>8991</v>
          </cell>
        </row>
        <row r="8992">
          <cell r="A8992">
            <v>8992</v>
          </cell>
        </row>
        <row r="8993">
          <cell r="A8993">
            <v>8993</v>
          </cell>
        </row>
        <row r="8994">
          <cell r="A8994">
            <v>8994</v>
          </cell>
        </row>
        <row r="8995">
          <cell r="A8995">
            <v>8995</v>
          </cell>
        </row>
        <row r="8996">
          <cell r="A8996">
            <v>8996</v>
          </cell>
        </row>
        <row r="8997">
          <cell r="A8997">
            <v>8997</v>
          </cell>
        </row>
        <row r="8998">
          <cell r="A8998">
            <v>8998</v>
          </cell>
        </row>
        <row r="8999">
          <cell r="A8999">
            <v>8999</v>
          </cell>
        </row>
        <row r="9000">
          <cell r="A9000">
            <v>9000</v>
          </cell>
        </row>
        <row r="9001">
          <cell r="A9001">
            <v>9001</v>
          </cell>
        </row>
        <row r="9002">
          <cell r="A9002">
            <v>9002</v>
          </cell>
        </row>
        <row r="9003">
          <cell r="A9003">
            <v>9003</v>
          </cell>
        </row>
        <row r="9004">
          <cell r="A9004">
            <v>9004</v>
          </cell>
        </row>
        <row r="9005">
          <cell r="A9005">
            <v>9005</v>
          </cell>
        </row>
        <row r="9006">
          <cell r="A9006">
            <v>9006</v>
          </cell>
        </row>
        <row r="9007">
          <cell r="A9007">
            <v>9007</v>
          </cell>
        </row>
        <row r="9008">
          <cell r="A9008">
            <v>9008</v>
          </cell>
        </row>
        <row r="9009">
          <cell r="A9009">
            <v>9009</v>
          </cell>
        </row>
        <row r="9010">
          <cell r="A9010">
            <v>9010</v>
          </cell>
        </row>
        <row r="9011">
          <cell r="A9011">
            <v>9011</v>
          </cell>
        </row>
        <row r="9012">
          <cell r="A9012">
            <v>9012</v>
          </cell>
        </row>
        <row r="9013">
          <cell r="A9013">
            <v>9013</v>
          </cell>
        </row>
        <row r="9014">
          <cell r="A9014">
            <v>9014</v>
          </cell>
        </row>
        <row r="9015">
          <cell r="A9015">
            <v>9015</v>
          </cell>
        </row>
        <row r="9016">
          <cell r="A9016">
            <v>9016</v>
          </cell>
        </row>
        <row r="9017">
          <cell r="A9017">
            <v>9017</v>
          </cell>
        </row>
        <row r="9018">
          <cell r="A9018">
            <v>9018</v>
          </cell>
        </row>
        <row r="9019">
          <cell r="A9019">
            <v>9019</v>
          </cell>
        </row>
        <row r="9020">
          <cell r="A9020">
            <v>9020</v>
          </cell>
        </row>
        <row r="9021">
          <cell r="A9021">
            <v>9021</v>
          </cell>
        </row>
        <row r="9022">
          <cell r="A9022">
            <v>9022</v>
          </cell>
        </row>
        <row r="9023">
          <cell r="A9023">
            <v>9023</v>
          </cell>
        </row>
        <row r="9024">
          <cell r="A9024">
            <v>9024</v>
          </cell>
        </row>
        <row r="9025">
          <cell r="A9025">
            <v>9025</v>
          </cell>
        </row>
        <row r="9026">
          <cell r="A9026">
            <v>9026</v>
          </cell>
        </row>
        <row r="9027">
          <cell r="A9027">
            <v>9027</v>
          </cell>
        </row>
        <row r="9028">
          <cell r="A9028">
            <v>9028</v>
          </cell>
        </row>
        <row r="9029">
          <cell r="A9029">
            <v>9029</v>
          </cell>
        </row>
        <row r="9030">
          <cell r="A9030">
            <v>9030</v>
          </cell>
        </row>
        <row r="9031">
          <cell r="A9031">
            <v>9031</v>
          </cell>
        </row>
        <row r="9032">
          <cell r="A9032">
            <v>9032</v>
          </cell>
        </row>
        <row r="9033">
          <cell r="A9033">
            <v>9033</v>
          </cell>
        </row>
        <row r="9034">
          <cell r="A9034">
            <v>9034</v>
          </cell>
        </row>
        <row r="9035">
          <cell r="A9035">
            <v>9035</v>
          </cell>
        </row>
        <row r="9036">
          <cell r="A9036">
            <v>9036</v>
          </cell>
        </row>
        <row r="9037">
          <cell r="A9037">
            <v>9037</v>
          </cell>
        </row>
        <row r="9038">
          <cell r="A9038">
            <v>9038</v>
          </cell>
        </row>
        <row r="9039">
          <cell r="A9039">
            <v>9039</v>
          </cell>
        </row>
        <row r="9040">
          <cell r="A9040">
            <v>9040</v>
          </cell>
        </row>
        <row r="9041">
          <cell r="A9041">
            <v>9041</v>
          </cell>
        </row>
        <row r="9042">
          <cell r="A9042">
            <v>9042</v>
          </cell>
        </row>
        <row r="9043">
          <cell r="A9043">
            <v>9043</v>
          </cell>
        </row>
        <row r="9044">
          <cell r="A9044">
            <v>9044</v>
          </cell>
        </row>
        <row r="9045">
          <cell r="A9045">
            <v>9045</v>
          </cell>
        </row>
        <row r="9046">
          <cell r="A9046">
            <v>9046</v>
          </cell>
        </row>
        <row r="9047">
          <cell r="A9047">
            <v>9047</v>
          </cell>
        </row>
        <row r="9048">
          <cell r="A9048">
            <v>9048</v>
          </cell>
        </row>
        <row r="9049">
          <cell r="A9049">
            <v>9049</v>
          </cell>
        </row>
        <row r="9050">
          <cell r="A9050">
            <v>9050</v>
          </cell>
        </row>
        <row r="9051">
          <cell r="A9051">
            <v>9051</v>
          </cell>
        </row>
        <row r="9052">
          <cell r="A9052">
            <v>9052</v>
          </cell>
        </row>
        <row r="9053">
          <cell r="A9053">
            <v>9053</v>
          </cell>
        </row>
        <row r="9054">
          <cell r="A9054">
            <v>9054</v>
          </cell>
        </row>
        <row r="9055">
          <cell r="A9055">
            <v>9055</v>
          </cell>
        </row>
        <row r="9056">
          <cell r="A9056">
            <v>9056</v>
          </cell>
        </row>
        <row r="9057">
          <cell r="A9057">
            <v>9057</v>
          </cell>
        </row>
        <row r="9058">
          <cell r="A9058">
            <v>9058</v>
          </cell>
        </row>
        <row r="9059">
          <cell r="A9059">
            <v>9059</v>
          </cell>
        </row>
        <row r="9060">
          <cell r="A9060">
            <v>9060</v>
          </cell>
        </row>
        <row r="9061">
          <cell r="A9061">
            <v>9061</v>
          </cell>
        </row>
        <row r="9062">
          <cell r="A9062">
            <v>9062</v>
          </cell>
        </row>
        <row r="9063">
          <cell r="A9063">
            <v>9063</v>
          </cell>
        </row>
        <row r="9064">
          <cell r="A9064">
            <v>9064</v>
          </cell>
        </row>
        <row r="9065">
          <cell r="A9065">
            <v>9065</v>
          </cell>
        </row>
        <row r="9066">
          <cell r="A9066">
            <v>9066</v>
          </cell>
        </row>
        <row r="9067">
          <cell r="A9067">
            <v>9067</v>
          </cell>
        </row>
        <row r="9068">
          <cell r="A9068">
            <v>9068</v>
          </cell>
        </row>
        <row r="9069">
          <cell r="A9069">
            <v>9069</v>
          </cell>
        </row>
        <row r="9070">
          <cell r="A9070">
            <v>9070</v>
          </cell>
        </row>
        <row r="9071">
          <cell r="A9071">
            <v>9071</v>
          </cell>
        </row>
        <row r="9072">
          <cell r="A9072">
            <v>9072</v>
          </cell>
        </row>
        <row r="9073">
          <cell r="A9073">
            <v>9073</v>
          </cell>
        </row>
        <row r="9074">
          <cell r="A9074">
            <v>9074</v>
          </cell>
        </row>
        <row r="9075">
          <cell r="A9075">
            <v>9075</v>
          </cell>
        </row>
        <row r="9076">
          <cell r="A9076">
            <v>9076</v>
          </cell>
        </row>
        <row r="9077">
          <cell r="A9077">
            <v>9077</v>
          </cell>
        </row>
        <row r="9078">
          <cell r="A9078">
            <v>9078</v>
          </cell>
        </row>
        <row r="9079">
          <cell r="A9079">
            <v>9079</v>
          </cell>
        </row>
        <row r="9080">
          <cell r="A9080">
            <v>9080</v>
          </cell>
        </row>
        <row r="9081">
          <cell r="A9081">
            <v>9081</v>
          </cell>
        </row>
        <row r="9082">
          <cell r="A9082">
            <v>9082</v>
          </cell>
        </row>
        <row r="9083">
          <cell r="A9083">
            <v>9083</v>
          </cell>
        </row>
        <row r="9084">
          <cell r="A9084">
            <v>9084</v>
          </cell>
        </row>
        <row r="9085">
          <cell r="A9085">
            <v>9085</v>
          </cell>
        </row>
        <row r="9086">
          <cell r="A9086">
            <v>9086</v>
          </cell>
        </row>
        <row r="9087">
          <cell r="A9087">
            <v>9087</v>
          </cell>
        </row>
        <row r="9088">
          <cell r="A9088">
            <v>9088</v>
          </cell>
        </row>
        <row r="9089">
          <cell r="A9089">
            <v>9089</v>
          </cell>
        </row>
        <row r="9090">
          <cell r="A9090">
            <v>9090</v>
          </cell>
        </row>
        <row r="9091">
          <cell r="A9091">
            <v>9091</v>
          </cell>
        </row>
        <row r="9092">
          <cell r="A9092">
            <v>9092</v>
          </cell>
        </row>
        <row r="9093">
          <cell r="A9093">
            <v>9093</v>
          </cell>
        </row>
        <row r="9094">
          <cell r="A9094">
            <v>9094</v>
          </cell>
        </row>
        <row r="9095">
          <cell r="A9095">
            <v>9095</v>
          </cell>
        </row>
        <row r="9096">
          <cell r="A9096">
            <v>9096</v>
          </cell>
        </row>
        <row r="9097">
          <cell r="A9097">
            <v>9097</v>
          </cell>
        </row>
        <row r="9098">
          <cell r="A9098">
            <v>9098</v>
          </cell>
        </row>
        <row r="9099">
          <cell r="A9099">
            <v>9099</v>
          </cell>
        </row>
        <row r="9100">
          <cell r="A9100">
            <v>9100</v>
          </cell>
        </row>
        <row r="9101">
          <cell r="A9101">
            <v>9101</v>
          </cell>
        </row>
        <row r="9102">
          <cell r="A9102">
            <v>9102</v>
          </cell>
        </row>
        <row r="9103">
          <cell r="A9103">
            <v>9103</v>
          </cell>
        </row>
        <row r="9104">
          <cell r="A9104">
            <v>9104</v>
          </cell>
        </row>
        <row r="9105">
          <cell r="A9105">
            <v>9105</v>
          </cell>
        </row>
        <row r="9106">
          <cell r="A9106">
            <v>9106</v>
          </cell>
        </row>
        <row r="9107">
          <cell r="A9107">
            <v>9107</v>
          </cell>
        </row>
        <row r="9108">
          <cell r="A9108">
            <v>9108</v>
          </cell>
        </row>
        <row r="9109">
          <cell r="A9109">
            <v>9109</v>
          </cell>
        </row>
        <row r="9110">
          <cell r="A9110">
            <v>9110</v>
          </cell>
        </row>
        <row r="9111">
          <cell r="A9111">
            <v>9111</v>
          </cell>
        </row>
        <row r="9112">
          <cell r="A9112">
            <v>9112</v>
          </cell>
        </row>
        <row r="9113">
          <cell r="A9113">
            <v>9113</v>
          </cell>
        </row>
        <row r="9114">
          <cell r="A9114">
            <v>9114</v>
          </cell>
        </row>
        <row r="9115">
          <cell r="A9115">
            <v>9115</v>
          </cell>
        </row>
        <row r="9116">
          <cell r="A9116">
            <v>9116</v>
          </cell>
        </row>
        <row r="9117">
          <cell r="A9117">
            <v>9117</v>
          </cell>
        </row>
        <row r="9118">
          <cell r="A9118">
            <v>9118</v>
          </cell>
        </row>
        <row r="9119">
          <cell r="A9119">
            <v>9119</v>
          </cell>
        </row>
        <row r="9120">
          <cell r="A9120">
            <v>9120</v>
          </cell>
        </row>
        <row r="9121">
          <cell r="A9121">
            <v>9121</v>
          </cell>
        </row>
        <row r="9122">
          <cell r="A9122">
            <v>9122</v>
          </cell>
        </row>
        <row r="9123">
          <cell r="A9123">
            <v>9123</v>
          </cell>
        </row>
        <row r="9124">
          <cell r="A9124">
            <v>9124</v>
          </cell>
        </row>
        <row r="9125">
          <cell r="A9125">
            <v>9125</v>
          </cell>
        </row>
        <row r="9126">
          <cell r="A9126">
            <v>9126</v>
          </cell>
        </row>
        <row r="9127">
          <cell r="A9127">
            <v>9127</v>
          </cell>
        </row>
        <row r="9128">
          <cell r="A9128">
            <v>9128</v>
          </cell>
        </row>
        <row r="9129">
          <cell r="A9129">
            <v>9129</v>
          </cell>
        </row>
        <row r="9130">
          <cell r="A9130">
            <v>9130</v>
          </cell>
        </row>
        <row r="9131">
          <cell r="A9131">
            <v>9131</v>
          </cell>
        </row>
        <row r="9132">
          <cell r="A9132">
            <v>9132</v>
          </cell>
        </row>
        <row r="9133">
          <cell r="A9133">
            <v>9133</v>
          </cell>
        </row>
        <row r="9134">
          <cell r="A9134">
            <v>9134</v>
          </cell>
        </row>
        <row r="9135">
          <cell r="A9135">
            <v>9135</v>
          </cell>
        </row>
        <row r="9136">
          <cell r="A9136">
            <v>9136</v>
          </cell>
        </row>
        <row r="9137">
          <cell r="A9137">
            <v>9137</v>
          </cell>
        </row>
        <row r="9138">
          <cell r="A9138">
            <v>9138</v>
          </cell>
        </row>
        <row r="9139">
          <cell r="A9139">
            <v>9139</v>
          </cell>
        </row>
        <row r="9140">
          <cell r="A9140">
            <v>9140</v>
          </cell>
        </row>
        <row r="9141">
          <cell r="A9141">
            <v>9141</v>
          </cell>
        </row>
        <row r="9142">
          <cell r="A9142">
            <v>9142</v>
          </cell>
        </row>
        <row r="9143">
          <cell r="A9143">
            <v>9143</v>
          </cell>
        </row>
        <row r="9144">
          <cell r="A9144">
            <v>9144</v>
          </cell>
        </row>
        <row r="9145">
          <cell r="A9145">
            <v>9145</v>
          </cell>
        </row>
        <row r="9146">
          <cell r="A9146">
            <v>9146</v>
          </cell>
        </row>
        <row r="9147">
          <cell r="A9147">
            <v>9147</v>
          </cell>
        </row>
        <row r="9148">
          <cell r="A9148">
            <v>9148</v>
          </cell>
        </row>
        <row r="9149">
          <cell r="A9149">
            <v>9149</v>
          </cell>
        </row>
        <row r="9150">
          <cell r="A9150">
            <v>9150</v>
          </cell>
        </row>
        <row r="9151">
          <cell r="A9151">
            <v>9151</v>
          </cell>
        </row>
        <row r="9152">
          <cell r="A9152">
            <v>9152</v>
          </cell>
        </row>
        <row r="9153">
          <cell r="A9153">
            <v>9153</v>
          </cell>
        </row>
        <row r="9154">
          <cell r="A9154">
            <v>9154</v>
          </cell>
        </row>
        <row r="9155">
          <cell r="A9155">
            <v>9155</v>
          </cell>
        </row>
        <row r="9156">
          <cell r="A9156">
            <v>9156</v>
          </cell>
        </row>
        <row r="9157">
          <cell r="A9157">
            <v>9157</v>
          </cell>
        </row>
        <row r="9158">
          <cell r="A9158">
            <v>9158</v>
          </cell>
        </row>
        <row r="9159">
          <cell r="A9159">
            <v>9159</v>
          </cell>
        </row>
        <row r="9160">
          <cell r="A9160">
            <v>9160</v>
          </cell>
        </row>
        <row r="9161">
          <cell r="A9161">
            <v>9161</v>
          </cell>
        </row>
        <row r="9162">
          <cell r="A9162">
            <v>9162</v>
          </cell>
        </row>
        <row r="9163">
          <cell r="A9163">
            <v>9163</v>
          </cell>
        </row>
        <row r="9164">
          <cell r="A9164">
            <v>9164</v>
          </cell>
        </row>
        <row r="9165">
          <cell r="A9165">
            <v>9165</v>
          </cell>
        </row>
        <row r="9166">
          <cell r="A9166">
            <v>9166</v>
          </cell>
        </row>
        <row r="9167">
          <cell r="A9167">
            <v>9167</v>
          </cell>
        </row>
        <row r="9168">
          <cell r="A9168">
            <v>9168</v>
          </cell>
        </row>
        <row r="9169">
          <cell r="A9169">
            <v>9169</v>
          </cell>
        </row>
        <row r="9170">
          <cell r="A9170">
            <v>9170</v>
          </cell>
        </row>
        <row r="9171">
          <cell r="A9171">
            <v>9171</v>
          </cell>
        </row>
        <row r="9172">
          <cell r="A9172">
            <v>9172</v>
          </cell>
        </row>
        <row r="9173">
          <cell r="A9173">
            <v>9173</v>
          </cell>
        </row>
        <row r="9174">
          <cell r="A9174">
            <v>9174</v>
          </cell>
        </row>
        <row r="9175">
          <cell r="A9175">
            <v>9175</v>
          </cell>
        </row>
        <row r="9176">
          <cell r="A9176">
            <v>9176</v>
          </cell>
        </row>
        <row r="9177">
          <cell r="A9177">
            <v>9177</v>
          </cell>
        </row>
        <row r="9178">
          <cell r="A9178">
            <v>9178</v>
          </cell>
        </row>
        <row r="9179">
          <cell r="A9179">
            <v>9179</v>
          </cell>
        </row>
        <row r="9180">
          <cell r="A9180">
            <v>9180</v>
          </cell>
        </row>
        <row r="9181">
          <cell r="A9181">
            <v>9181</v>
          </cell>
        </row>
        <row r="9182">
          <cell r="A9182">
            <v>9182</v>
          </cell>
        </row>
        <row r="9183">
          <cell r="A9183">
            <v>9183</v>
          </cell>
        </row>
        <row r="9184">
          <cell r="A9184">
            <v>9184</v>
          </cell>
        </row>
        <row r="9185">
          <cell r="A9185">
            <v>9185</v>
          </cell>
        </row>
        <row r="9186">
          <cell r="A9186">
            <v>9186</v>
          </cell>
        </row>
        <row r="9187">
          <cell r="A9187">
            <v>9187</v>
          </cell>
        </row>
        <row r="9188">
          <cell r="A9188">
            <v>9188</v>
          </cell>
        </row>
        <row r="9189">
          <cell r="A9189">
            <v>9189</v>
          </cell>
        </row>
        <row r="9190">
          <cell r="A9190">
            <v>9190</v>
          </cell>
        </row>
        <row r="9191">
          <cell r="A9191">
            <v>9191</v>
          </cell>
        </row>
        <row r="9192">
          <cell r="A9192">
            <v>9192</v>
          </cell>
        </row>
        <row r="9193">
          <cell r="A9193">
            <v>9193</v>
          </cell>
        </row>
        <row r="9194">
          <cell r="A9194">
            <v>9194</v>
          </cell>
        </row>
        <row r="9195">
          <cell r="A9195">
            <v>9195</v>
          </cell>
        </row>
        <row r="9196">
          <cell r="A9196">
            <v>9196</v>
          </cell>
        </row>
        <row r="9197">
          <cell r="A9197">
            <v>9197</v>
          </cell>
        </row>
        <row r="9198">
          <cell r="A9198">
            <v>9198</v>
          </cell>
        </row>
        <row r="9199">
          <cell r="A9199">
            <v>9199</v>
          </cell>
        </row>
        <row r="9200">
          <cell r="A9200">
            <v>9200</v>
          </cell>
        </row>
        <row r="9201">
          <cell r="A9201">
            <v>9201</v>
          </cell>
        </row>
        <row r="9202">
          <cell r="A9202">
            <v>9202</v>
          </cell>
        </row>
        <row r="9203">
          <cell r="A9203">
            <v>9203</v>
          </cell>
        </row>
        <row r="9204">
          <cell r="A9204">
            <v>9204</v>
          </cell>
        </row>
        <row r="9205">
          <cell r="A9205">
            <v>9205</v>
          </cell>
        </row>
        <row r="9206">
          <cell r="A9206">
            <v>9206</v>
          </cell>
        </row>
        <row r="9207">
          <cell r="A9207">
            <v>9207</v>
          </cell>
        </row>
        <row r="9208">
          <cell r="A9208">
            <v>9208</v>
          </cell>
        </row>
        <row r="9209">
          <cell r="A9209">
            <v>9209</v>
          </cell>
        </row>
        <row r="9210">
          <cell r="A9210">
            <v>9210</v>
          </cell>
        </row>
        <row r="9211">
          <cell r="A9211">
            <v>9211</v>
          </cell>
        </row>
        <row r="9212">
          <cell r="A9212">
            <v>9212</v>
          </cell>
        </row>
        <row r="9213">
          <cell r="A9213">
            <v>9213</v>
          </cell>
        </row>
        <row r="9214">
          <cell r="A9214">
            <v>9214</v>
          </cell>
        </row>
        <row r="9215">
          <cell r="A9215">
            <v>9215</v>
          </cell>
        </row>
        <row r="9216">
          <cell r="A9216">
            <v>9216</v>
          </cell>
        </row>
        <row r="9217">
          <cell r="A9217">
            <v>9217</v>
          </cell>
        </row>
        <row r="9218">
          <cell r="A9218">
            <v>9218</v>
          </cell>
        </row>
        <row r="9219">
          <cell r="A9219">
            <v>9219</v>
          </cell>
        </row>
        <row r="9220">
          <cell r="A9220">
            <v>9220</v>
          </cell>
        </row>
        <row r="9221">
          <cell r="A9221">
            <v>9221</v>
          </cell>
        </row>
        <row r="9222">
          <cell r="A9222">
            <v>9222</v>
          </cell>
        </row>
        <row r="9223">
          <cell r="A9223">
            <v>9223</v>
          </cell>
        </row>
        <row r="9224">
          <cell r="A9224">
            <v>9224</v>
          </cell>
        </row>
        <row r="9225">
          <cell r="A9225">
            <v>9225</v>
          </cell>
        </row>
        <row r="9226">
          <cell r="A9226">
            <v>9226</v>
          </cell>
        </row>
        <row r="9227">
          <cell r="A9227">
            <v>9227</v>
          </cell>
        </row>
        <row r="9228">
          <cell r="A9228">
            <v>9228</v>
          </cell>
        </row>
        <row r="9229">
          <cell r="A9229">
            <v>9229</v>
          </cell>
        </row>
        <row r="9230">
          <cell r="A9230">
            <v>9230</v>
          </cell>
        </row>
        <row r="9231">
          <cell r="A9231">
            <v>9231</v>
          </cell>
        </row>
        <row r="9232">
          <cell r="A9232">
            <v>9232</v>
          </cell>
        </row>
        <row r="9233">
          <cell r="A9233">
            <v>9233</v>
          </cell>
        </row>
        <row r="9234">
          <cell r="A9234">
            <v>9234</v>
          </cell>
        </row>
        <row r="9235">
          <cell r="A9235">
            <v>9235</v>
          </cell>
        </row>
        <row r="9236">
          <cell r="A9236">
            <v>9236</v>
          </cell>
        </row>
        <row r="9237">
          <cell r="A9237">
            <v>9237</v>
          </cell>
        </row>
        <row r="9238">
          <cell r="A9238">
            <v>9238</v>
          </cell>
        </row>
        <row r="9239">
          <cell r="A9239">
            <v>9239</v>
          </cell>
        </row>
        <row r="9240">
          <cell r="A9240">
            <v>9240</v>
          </cell>
        </row>
        <row r="9241">
          <cell r="A9241">
            <v>9241</v>
          </cell>
        </row>
        <row r="9242">
          <cell r="A9242">
            <v>9242</v>
          </cell>
        </row>
        <row r="9243">
          <cell r="A9243">
            <v>9243</v>
          </cell>
        </row>
        <row r="9244">
          <cell r="A9244">
            <v>9244</v>
          </cell>
        </row>
        <row r="9245">
          <cell r="A9245">
            <v>9245</v>
          </cell>
        </row>
        <row r="9246">
          <cell r="A9246">
            <v>9246</v>
          </cell>
        </row>
        <row r="9247">
          <cell r="A9247">
            <v>9247</v>
          </cell>
        </row>
        <row r="9248">
          <cell r="A9248">
            <v>9248</v>
          </cell>
        </row>
        <row r="9249">
          <cell r="A9249">
            <v>9249</v>
          </cell>
        </row>
        <row r="9250">
          <cell r="A9250">
            <v>9250</v>
          </cell>
        </row>
        <row r="9251">
          <cell r="A9251">
            <v>9251</v>
          </cell>
        </row>
        <row r="9252">
          <cell r="A9252">
            <v>9252</v>
          </cell>
        </row>
        <row r="9253">
          <cell r="A9253">
            <v>9253</v>
          </cell>
        </row>
        <row r="9254">
          <cell r="A9254">
            <v>9254</v>
          </cell>
        </row>
        <row r="9255">
          <cell r="A9255">
            <v>9255</v>
          </cell>
        </row>
        <row r="9256">
          <cell r="A9256">
            <v>9256</v>
          </cell>
        </row>
        <row r="9257">
          <cell r="A9257">
            <v>9257</v>
          </cell>
        </row>
        <row r="9258">
          <cell r="A9258">
            <v>9258</v>
          </cell>
        </row>
        <row r="9259">
          <cell r="A9259">
            <v>9259</v>
          </cell>
        </row>
        <row r="9260">
          <cell r="A9260">
            <v>9260</v>
          </cell>
        </row>
        <row r="9261">
          <cell r="A9261">
            <v>9261</v>
          </cell>
        </row>
        <row r="9262">
          <cell r="A9262">
            <v>9262</v>
          </cell>
        </row>
        <row r="9263">
          <cell r="A9263">
            <v>9263</v>
          </cell>
        </row>
        <row r="9264">
          <cell r="A9264">
            <v>9264</v>
          </cell>
        </row>
        <row r="9265">
          <cell r="A9265">
            <v>9265</v>
          </cell>
        </row>
        <row r="9266">
          <cell r="A9266">
            <v>9266</v>
          </cell>
        </row>
        <row r="9267">
          <cell r="A9267">
            <v>9267</v>
          </cell>
        </row>
        <row r="9268">
          <cell r="A9268">
            <v>9268</v>
          </cell>
        </row>
        <row r="9269">
          <cell r="A9269">
            <v>9269</v>
          </cell>
        </row>
        <row r="9270">
          <cell r="A9270">
            <v>9270</v>
          </cell>
        </row>
        <row r="9271">
          <cell r="A9271">
            <v>9271</v>
          </cell>
        </row>
        <row r="9272">
          <cell r="A9272">
            <v>9272</v>
          </cell>
        </row>
        <row r="9273">
          <cell r="A9273">
            <v>9273</v>
          </cell>
        </row>
        <row r="9274">
          <cell r="A9274">
            <v>9274</v>
          </cell>
        </row>
        <row r="9275">
          <cell r="A9275">
            <v>9275</v>
          </cell>
        </row>
        <row r="9276">
          <cell r="A9276">
            <v>9276</v>
          </cell>
        </row>
        <row r="9277">
          <cell r="A9277">
            <v>9277</v>
          </cell>
        </row>
        <row r="9278">
          <cell r="A9278">
            <v>9278</v>
          </cell>
        </row>
        <row r="9279">
          <cell r="A9279">
            <v>9279</v>
          </cell>
        </row>
        <row r="9280">
          <cell r="A9280">
            <v>9280</v>
          </cell>
        </row>
        <row r="9281">
          <cell r="A9281">
            <v>9281</v>
          </cell>
        </row>
        <row r="9282">
          <cell r="A9282">
            <v>9282</v>
          </cell>
        </row>
        <row r="9283">
          <cell r="A9283">
            <v>9283</v>
          </cell>
        </row>
        <row r="9284">
          <cell r="A9284">
            <v>9284</v>
          </cell>
        </row>
        <row r="9285">
          <cell r="A9285">
            <v>9285</v>
          </cell>
        </row>
        <row r="9286">
          <cell r="A9286">
            <v>9286</v>
          </cell>
        </row>
        <row r="9287">
          <cell r="A9287">
            <v>9287</v>
          </cell>
        </row>
        <row r="9288">
          <cell r="A9288">
            <v>9288</v>
          </cell>
        </row>
        <row r="9289">
          <cell r="A9289">
            <v>9289</v>
          </cell>
        </row>
        <row r="9290">
          <cell r="A9290">
            <v>9290</v>
          </cell>
        </row>
        <row r="9291">
          <cell r="A9291">
            <v>9291</v>
          </cell>
        </row>
        <row r="9292">
          <cell r="A9292">
            <v>9292</v>
          </cell>
        </row>
        <row r="9293">
          <cell r="A9293">
            <v>9293</v>
          </cell>
        </row>
        <row r="9294">
          <cell r="A9294">
            <v>9294</v>
          </cell>
        </row>
        <row r="9295">
          <cell r="A9295">
            <v>9295</v>
          </cell>
        </row>
        <row r="9296">
          <cell r="A9296">
            <v>9296</v>
          </cell>
        </row>
        <row r="9297">
          <cell r="A9297">
            <v>9297</v>
          </cell>
        </row>
        <row r="9298">
          <cell r="A9298">
            <v>9298</v>
          </cell>
        </row>
        <row r="9299">
          <cell r="A9299">
            <v>9299</v>
          </cell>
        </row>
        <row r="9300">
          <cell r="A9300">
            <v>9300</v>
          </cell>
        </row>
        <row r="9301">
          <cell r="A9301">
            <v>9301</v>
          </cell>
        </row>
        <row r="9302">
          <cell r="A9302">
            <v>9302</v>
          </cell>
        </row>
        <row r="9303">
          <cell r="A9303">
            <v>9303</v>
          </cell>
        </row>
        <row r="9304">
          <cell r="A9304">
            <v>9304</v>
          </cell>
        </row>
        <row r="9305">
          <cell r="A9305">
            <v>9305</v>
          </cell>
        </row>
        <row r="9306">
          <cell r="A9306">
            <v>9306</v>
          </cell>
        </row>
        <row r="9307">
          <cell r="A9307">
            <v>9307</v>
          </cell>
        </row>
        <row r="9308">
          <cell r="A9308">
            <v>9308</v>
          </cell>
        </row>
        <row r="9309">
          <cell r="A9309">
            <v>9309</v>
          </cell>
        </row>
        <row r="9310">
          <cell r="A9310">
            <v>9310</v>
          </cell>
        </row>
        <row r="9311">
          <cell r="A9311">
            <v>9311</v>
          </cell>
        </row>
        <row r="9312">
          <cell r="A9312">
            <v>9312</v>
          </cell>
        </row>
        <row r="9313">
          <cell r="A9313">
            <v>9313</v>
          </cell>
        </row>
        <row r="9314">
          <cell r="A9314">
            <v>9314</v>
          </cell>
        </row>
        <row r="9315">
          <cell r="A9315">
            <v>9315</v>
          </cell>
        </row>
        <row r="9316">
          <cell r="A9316">
            <v>9316</v>
          </cell>
        </row>
        <row r="9317">
          <cell r="A9317">
            <v>9317</v>
          </cell>
        </row>
        <row r="9318">
          <cell r="A9318">
            <v>9318</v>
          </cell>
        </row>
        <row r="9319">
          <cell r="A9319">
            <v>9319</v>
          </cell>
        </row>
        <row r="9320">
          <cell r="A9320">
            <v>9320</v>
          </cell>
        </row>
        <row r="9321">
          <cell r="A9321">
            <v>9321</v>
          </cell>
        </row>
        <row r="9322">
          <cell r="A9322">
            <v>9322</v>
          </cell>
        </row>
        <row r="9323">
          <cell r="A9323">
            <v>9323</v>
          </cell>
        </row>
        <row r="9324">
          <cell r="A9324">
            <v>9324</v>
          </cell>
        </row>
        <row r="9325">
          <cell r="A9325">
            <v>9325</v>
          </cell>
        </row>
        <row r="9326">
          <cell r="A9326">
            <v>9326</v>
          </cell>
        </row>
        <row r="9327">
          <cell r="A9327">
            <v>9327</v>
          </cell>
        </row>
        <row r="9328">
          <cell r="A9328">
            <v>9328</v>
          </cell>
        </row>
        <row r="9329">
          <cell r="A9329">
            <v>9329</v>
          </cell>
        </row>
        <row r="9330">
          <cell r="A9330">
            <v>9330</v>
          </cell>
        </row>
        <row r="9331">
          <cell r="A9331">
            <v>9331</v>
          </cell>
        </row>
        <row r="9332">
          <cell r="A9332">
            <v>9332</v>
          </cell>
        </row>
        <row r="9333">
          <cell r="A9333">
            <v>9333</v>
          </cell>
        </row>
        <row r="9334">
          <cell r="A9334">
            <v>9334</v>
          </cell>
        </row>
        <row r="9335">
          <cell r="A9335">
            <v>9335</v>
          </cell>
        </row>
        <row r="9336">
          <cell r="A9336">
            <v>9336</v>
          </cell>
        </row>
        <row r="9337">
          <cell r="A9337">
            <v>9337</v>
          </cell>
        </row>
        <row r="9338">
          <cell r="A9338">
            <v>9338</v>
          </cell>
        </row>
        <row r="9339">
          <cell r="A9339">
            <v>9339</v>
          </cell>
        </row>
        <row r="9340">
          <cell r="A9340">
            <v>9340</v>
          </cell>
        </row>
        <row r="9341">
          <cell r="A9341">
            <v>9341</v>
          </cell>
        </row>
        <row r="9342">
          <cell r="A9342">
            <v>9342</v>
          </cell>
        </row>
        <row r="9343">
          <cell r="A9343">
            <v>9343</v>
          </cell>
        </row>
        <row r="9344">
          <cell r="A9344">
            <v>9344</v>
          </cell>
        </row>
        <row r="9345">
          <cell r="A9345">
            <v>9345</v>
          </cell>
        </row>
        <row r="9346">
          <cell r="A9346">
            <v>9346</v>
          </cell>
        </row>
        <row r="9347">
          <cell r="A9347">
            <v>9347</v>
          </cell>
        </row>
        <row r="9348">
          <cell r="A9348">
            <v>9348</v>
          </cell>
        </row>
        <row r="9349">
          <cell r="A9349">
            <v>9349</v>
          </cell>
        </row>
        <row r="9350">
          <cell r="A9350">
            <v>9350</v>
          </cell>
        </row>
        <row r="9351">
          <cell r="A9351">
            <v>9351</v>
          </cell>
        </row>
        <row r="9352">
          <cell r="A9352">
            <v>9352</v>
          </cell>
        </row>
        <row r="9353">
          <cell r="A9353">
            <v>9353</v>
          </cell>
        </row>
        <row r="9354">
          <cell r="A9354">
            <v>9354</v>
          </cell>
        </row>
        <row r="9355">
          <cell r="A9355">
            <v>9355</v>
          </cell>
        </row>
        <row r="9356">
          <cell r="A9356">
            <v>9356</v>
          </cell>
        </row>
        <row r="9357">
          <cell r="A9357">
            <v>9357</v>
          </cell>
        </row>
        <row r="9358">
          <cell r="A9358">
            <v>9358</v>
          </cell>
        </row>
        <row r="9359">
          <cell r="A9359">
            <v>9359</v>
          </cell>
        </row>
        <row r="9360">
          <cell r="A9360">
            <v>9360</v>
          </cell>
        </row>
        <row r="9361">
          <cell r="A9361">
            <v>9361</v>
          </cell>
        </row>
        <row r="9362">
          <cell r="A9362">
            <v>9362</v>
          </cell>
        </row>
        <row r="9363">
          <cell r="A9363">
            <v>9363</v>
          </cell>
        </row>
        <row r="9364">
          <cell r="A9364">
            <v>9364</v>
          </cell>
        </row>
        <row r="9365">
          <cell r="A9365">
            <v>9365</v>
          </cell>
        </row>
        <row r="9366">
          <cell r="A9366">
            <v>9366</v>
          </cell>
        </row>
        <row r="9367">
          <cell r="A9367">
            <v>9367</v>
          </cell>
        </row>
        <row r="9368">
          <cell r="A9368">
            <v>9368</v>
          </cell>
        </row>
        <row r="9369">
          <cell r="A9369">
            <v>9369</v>
          </cell>
        </row>
        <row r="9370">
          <cell r="A9370">
            <v>9370</v>
          </cell>
        </row>
        <row r="9371">
          <cell r="A9371">
            <v>9371</v>
          </cell>
        </row>
        <row r="9372">
          <cell r="A9372">
            <v>9372</v>
          </cell>
        </row>
        <row r="9373">
          <cell r="A9373">
            <v>9373</v>
          </cell>
        </row>
        <row r="9374">
          <cell r="A9374">
            <v>9374</v>
          </cell>
        </row>
        <row r="9375">
          <cell r="A9375">
            <v>9375</v>
          </cell>
        </row>
        <row r="9376">
          <cell r="A9376">
            <v>9376</v>
          </cell>
        </row>
        <row r="9377">
          <cell r="A9377">
            <v>9377</v>
          </cell>
        </row>
        <row r="9378">
          <cell r="A9378">
            <v>9378</v>
          </cell>
        </row>
        <row r="9379">
          <cell r="A9379">
            <v>9379</v>
          </cell>
        </row>
        <row r="9380">
          <cell r="A9380">
            <v>9380</v>
          </cell>
        </row>
        <row r="9381">
          <cell r="A9381">
            <v>9381</v>
          </cell>
        </row>
        <row r="9382">
          <cell r="A9382">
            <v>9382</v>
          </cell>
        </row>
        <row r="9383">
          <cell r="A9383">
            <v>9383</v>
          </cell>
        </row>
        <row r="9384">
          <cell r="A9384">
            <v>9384</v>
          </cell>
        </row>
        <row r="9385">
          <cell r="A9385">
            <v>9385</v>
          </cell>
        </row>
        <row r="9386">
          <cell r="A9386">
            <v>9386</v>
          </cell>
        </row>
        <row r="9387">
          <cell r="A9387">
            <v>9387</v>
          </cell>
        </row>
        <row r="9388">
          <cell r="A9388">
            <v>9388</v>
          </cell>
        </row>
        <row r="9389">
          <cell r="A9389">
            <v>9389</v>
          </cell>
        </row>
        <row r="9390">
          <cell r="A9390">
            <v>9390</v>
          </cell>
        </row>
        <row r="9391">
          <cell r="A9391">
            <v>9391</v>
          </cell>
        </row>
        <row r="9392">
          <cell r="A9392">
            <v>9392</v>
          </cell>
        </row>
        <row r="9393">
          <cell r="A9393">
            <v>9393</v>
          </cell>
        </row>
        <row r="9394">
          <cell r="A9394">
            <v>9394</v>
          </cell>
        </row>
        <row r="9395">
          <cell r="A9395">
            <v>9395</v>
          </cell>
        </row>
        <row r="9396">
          <cell r="A9396">
            <v>9396</v>
          </cell>
        </row>
        <row r="9397">
          <cell r="A9397">
            <v>9397</v>
          </cell>
        </row>
        <row r="9398">
          <cell r="A9398">
            <v>9398</v>
          </cell>
        </row>
        <row r="9399">
          <cell r="A9399">
            <v>9399</v>
          </cell>
        </row>
        <row r="9400">
          <cell r="A9400">
            <v>9400</v>
          </cell>
        </row>
        <row r="9401">
          <cell r="A9401">
            <v>9401</v>
          </cell>
        </row>
        <row r="9402">
          <cell r="A9402">
            <v>9402</v>
          </cell>
        </row>
        <row r="9403">
          <cell r="A9403">
            <v>9403</v>
          </cell>
        </row>
        <row r="9404">
          <cell r="A9404">
            <v>9404</v>
          </cell>
        </row>
        <row r="9405">
          <cell r="A9405">
            <v>9405</v>
          </cell>
        </row>
        <row r="9406">
          <cell r="A9406">
            <v>9406</v>
          </cell>
        </row>
        <row r="9407">
          <cell r="A9407">
            <v>9407</v>
          </cell>
        </row>
        <row r="9408">
          <cell r="A9408">
            <v>9408</v>
          </cell>
        </row>
        <row r="9409">
          <cell r="A9409">
            <v>9409</v>
          </cell>
        </row>
        <row r="9410">
          <cell r="A9410">
            <v>9410</v>
          </cell>
        </row>
        <row r="9411">
          <cell r="A9411">
            <v>9411</v>
          </cell>
        </row>
        <row r="9412">
          <cell r="A9412">
            <v>9412</v>
          </cell>
        </row>
        <row r="9413">
          <cell r="A9413">
            <v>9413</v>
          </cell>
        </row>
        <row r="9414">
          <cell r="A9414">
            <v>9414</v>
          </cell>
        </row>
        <row r="9415">
          <cell r="A9415">
            <v>9415</v>
          </cell>
        </row>
        <row r="9416">
          <cell r="A9416">
            <v>9416</v>
          </cell>
        </row>
        <row r="9417">
          <cell r="A9417">
            <v>9417</v>
          </cell>
        </row>
        <row r="9418">
          <cell r="A9418">
            <v>9418</v>
          </cell>
        </row>
        <row r="9419">
          <cell r="A9419">
            <v>9419</v>
          </cell>
        </row>
        <row r="9420">
          <cell r="A9420">
            <v>9420</v>
          </cell>
        </row>
        <row r="9421">
          <cell r="A9421">
            <v>9421</v>
          </cell>
        </row>
        <row r="9422">
          <cell r="A9422">
            <v>9422</v>
          </cell>
        </row>
        <row r="9423">
          <cell r="A9423">
            <v>9423</v>
          </cell>
        </row>
        <row r="9424">
          <cell r="A9424">
            <v>9424</v>
          </cell>
        </row>
        <row r="9425">
          <cell r="A9425">
            <v>9425</v>
          </cell>
        </row>
        <row r="9426">
          <cell r="A9426">
            <v>9426</v>
          </cell>
        </row>
        <row r="9427">
          <cell r="A9427">
            <v>9427</v>
          </cell>
        </row>
        <row r="9428">
          <cell r="A9428">
            <v>9428</v>
          </cell>
        </row>
        <row r="9429">
          <cell r="A9429">
            <v>9429</v>
          </cell>
        </row>
        <row r="9430">
          <cell r="A9430">
            <v>9430</v>
          </cell>
        </row>
        <row r="9431">
          <cell r="A9431">
            <v>9431</v>
          </cell>
        </row>
        <row r="9432">
          <cell r="A9432">
            <v>9432</v>
          </cell>
        </row>
        <row r="9433">
          <cell r="A9433">
            <v>9433</v>
          </cell>
        </row>
        <row r="9434">
          <cell r="A9434">
            <v>9434</v>
          </cell>
        </row>
        <row r="9435">
          <cell r="A9435">
            <v>9435</v>
          </cell>
        </row>
        <row r="9436">
          <cell r="A9436">
            <v>9436</v>
          </cell>
        </row>
        <row r="9437">
          <cell r="A9437">
            <v>9437</v>
          </cell>
        </row>
        <row r="9438">
          <cell r="A9438">
            <v>9438</v>
          </cell>
        </row>
        <row r="9439">
          <cell r="A9439">
            <v>9439</v>
          </cell>
        </row>
        <row r="9440">
          <cell r="A9440">
            <v>9440</v>
          </cell>
        </row>
        <row r="9441">
          <cell r="A9441">
            <v>9441</v>
          </cell>
        </row>
        <row r="9442">
          <cell r="A9442">
            <v>9442</v>
          </cell>
        </row>
        <row r="9443">
          <cell r="A9443">
            <v>9443</v>
          </cell>
        </row>
        <row r="9444">
          <cell r="A9444">
            <v>9444</v>
          </cell>
        </row>
        <row r="9445">
          <cell r="A9445">
            <v>9445</v>
          </cell>
        </row>
        <row r="9446">
          <cell r="A9446">
            <v>9446</v>
          </cell>
        </row>
        <row r="9447">
          <cell r="A9447">
            <v>9447</v>
          </cell>
        </row>
        <row r="9448">
          <cell r="A9448">
            <v>9448</v>
          </cell>
        </row>
        <row r="9449">
          <cell r="A9449">
            <v>9449</v>
          </cell>
        </row>
        <row r="9450">
          <cell r="A9450">
            <v>9450</v>
          </cell>
        </row>
        <row r="9451">
          <cell r="A9451">
            <v>9451</v>
          </cell>
        </row>
        <row r="9452">
          <cell r="A9452">
            <v>9452</v>
          </cell>
        </row>
        <row r="9453">
          <cell r="A9453">
            <v>9453</v>
          </cell>
        </row>
        <row r="9454">
          <cell r="A9454">
            <v>9454</v>
          </cell>
        </row>
        <row r="9455">
          <cell r="A9455">
            <v>9455</v>
          </cell>
        </row>
        <row r="9456">
          <cell r="A9456">
            <v>9456</v>
          </cell>
        </row>
        <row r="9457">
          <cell r="A9457">
            <v>9457</v>
          </cell>
        </row>
        <row r="9458">
          <cell r="A9458">
            <v>9458</v>
          </cell>
        </row>
        <row r="9459">
          <cell r="A9459">
            <v>9459</v>
          </cell>
        </row>
        <row r="9460">
          <cell r="A9460">
            <v>9460</v>
          </cell>
        </row>
        <row r="9461">
          <cell r="A9461">
            <v>9461</v>
          </cell>
        </row>
        <row r="9462">
          <cell r="A9462">
            <v>9462</v>
          </cell>
        </row>
        <row r="9463">
          <cell r="A9463">
            <v>9463</v>
          </cell>
        </row>
        <row r="9464">
          <cell r="A9464">
            <v>9464</v>
          </cell>
        </row>
        <row r="9465">
          <cell r="A9465">
            <v>9465</v>
          </cell>
        </row>
        <row r="9466">
          <cell r="A9466">
            <v>9466</v>
          </cell>
        </row>
        <row r="9467">
          <cell r="A9467">
            <v>9467</v>
          </cell>
        </row>
        <row r="9468">
          <cell r="A9468">
            <v>9468</v>
          </cell>
        </row>
        <row r="9469">
          <cell r="A9469">
            <v>9469</v>
          </cell>
        </row>
        <row r="9470">
          <cell r="A9470">
            <v>9470</v>
          </cell>
        </row>
        <row r="9471">
          <cell r="A9471">
            <v>9471</v>
          </cell>
        </row>
        <row r="9472">
          <cell r="A9472">
            <v>9472</v>
          </cell>
        </row>
        <row r="9473">
          <cell r="A9473">
            <v>9473</v>
          </cell>
        </row>
        <row r="9474">
          <cell r="A9474">
            <v>9474</v>
          </cell>
        </row>
        <row r="9475">
          <cell r="A9475">
            <v>9475</v>
          </cell>
        </row>
        <row r="9476">
          <cell r="A9476">
            <v>9476</v>
          </cell>
        </row>
        <row r="9477">
          <cell r="A9477">
            <v>9477</v>
          </cell>
        </row>
        <row r="9478">
          <cell r="A9478">
            <v>9478</v>
          </cell>
        </row>
        <row r="9479">
          <cell r="A9479">
            <v>9479</v>
          </cell>
        </row>
        <row r="9480">
          <cell r="A9480">
            <v>9480</v>
          </cell>
        </row>
        <row r="9481">
          <cell r="A9481">
            <v>9481</v>
          </cell>
        </row>
        <row r="9482">
          <cell r="A9482">
            <v>9482</v>
          </cell>
        </row>
        <row r="9483">
          <cell r="A9483">
            <v>9483</v>
          </cell>
        </row>
        <row r="9484">
          <cell r="A9484">
            <v>9484</v>
          </cell>
        </row>
        <row r="9485">
          <cell r="A9485">
            <v>9485</v>
          </cell>
        </row>
        <row r="9486">
          <cell r="A9486">
            <v>9486</v>
          </cell>
        </row>
        <row r="9487">
          <cell r="A9487">
            <v>9487</v>
          </cell>
        </row>
        <row r="9488">
          <cell r="A9488">
            <v>9488</v>
          </cell>
        </row>
        <row r="9489">
          <cell r="A9489">
            <v>9489</v>
          </cell>
        </row>
        <row r="9490">
          <cell r="A9490">
            <v>9490</v>
          </cell>
        </row>
        <row r="9491">
          <cell r="A9491">
            <v>9491</v>
          </cell>
        </row>
        <row r="9492">
          <cell r="A9492">
            <v>9492</v>
          </cell>
        </row>
        <row r="9493">
          <cell r="A9493">
            <v>9493</v>
          </cell>
        </row>
        <row r="9494">
          <cell r="A9494">
            <v>9494</v>
          </cell>
        </row>
        <row r="9495">
          <cell r="A9495">
            <v>9495</v>
          </cell>
        </row>
        <row r="9496">
          <cell r="A9496">
            <v>9496</v>
          </cell>
        </row>
        <row r="9497">
          <cell r="A9497">
            <v>9497</v>
          </cell>
        </row>
        <row r="9498">
          <cell r="A9498">
            <v>9498</v>
          </cell>
        </row>
        <row r="9499">
          <cell r="A9499">
            <v>9499</v>
          </cell>
        </row>
        <row r="9500">
          <cell r="A9500">
            <v>9500</v>
          </cell>
        </row>
        <row r="9501">
          <cell r="A9501">
            <v>9501</v>
          </cell>
        </row>
        <row r="9502">
          <cell r="A9502">
            <v>9502</v>
          </cell>
        </row>
        <row r="9503">
          <cell r="A9503">
            <v>9503</v>
          </cell>
        </row>
        <row r="9504">
          <cell r="A9504">
            <v>9504</v>
          </cell>
        </row>
        <row r="9505">
          <cell r="A9505">
            <v>9505</v>
          </cell>
        </row>
        <row r="9506">
          <cell r="A9506">
            <v>9506</v>
          </cell>
        </row>
        <row r="9507">
          <cell r="A9507">
            <v>9507</v>
          </cell>
        </row>
        <row r="9508">
          <cell r="A9508">
            <v>9508</v>
          </cell>
        </row>
        <row r="9509">
          <cell r="A9509">
            <v>9509</v>
          </cell>
        </row>
        <row r="9510">
          <cell r="A9510">
            <v>9510</v>
          </cell>
        </row>
        <row r="9511">
          <cell r="A9511">
            <v>9511</v>
          </cell>
        </row>
        <row r="9512">
          <cell r="A9512">
            <v>9512</v>
          </cell>
        </row>
        <row r="9513">
          <cell r="A9513">
            <v>9513</v>
          </cell>
        </row>
        <row r="9514">
          <cell r="A9514">
            <v>9514</v>
          </cell>
        </row>
        <row r="9515">
          <cell r="A9515">
            <v>9515</v>
          </cell>
        </row>
        <row r="9516">
          <cell r="A9516">
            <v>9516</v>
          </cell>
        </row>
        <row r="9517">
          <cell r="A9517">
            <v>9517</v>
          </cell>
        </row>
        <row r="9518">
          <cell r="A9518">
            <v>9518</v>
          </cell>
        </row>
        <row r="9519">
          <cell r="A9519">
            <v>9519</v>
          </cell>
        </row>
        <row r="9520">
          <cell r="A9520">
            <v>9520</v>
          </cell>
        </row>
        <row r="9521">
          <cell r="A9521">
            <v>9521</v>
          </cell>
        </row>
        <row r="9522">
          <cell r="A9522">
            <v>9522</v>
          </cell>
        </row>
        <row r="9523">
          <cell r="A9523">
            <v>9523</v>
          </cell>
        </row>
        <row r="9524">
          <cell r="A9524">
            <v>9524</v>
          </cell>
        </row>
        <row r="9525">
          <cell r="A9525">
            <v>9525</v>
          </cell>
        </row>
        <row r="9526">
          <cell r="A9526">
            <v>9526</v>
          </cell>
        </row>
        <row r="9527">
          <cell r="A9527">
            <v>9527</v>
          </cell>
        </row>
        <row r="9528">
          <cell r="A9528">
            <v>9528</v>
          </cell>
        </row>
        <row r="9529">
          <cell r="A9529">
            <v>9529</v>
          </cell>
        </row>
        <row r="9530">
          <cell r="A9530">
            <v>9530</v>
          </cell>
        </row>
        <row r="9531">
          <cell r="A9531">
            <v>9531</v>
          </cell>
        </row>
        <row r="9532">
          <cell r="A9532">
            <v>9532</v>
          </cell>
        </row>
        <row r="9533">
          <cell r="A9533">
            <v>9533</v>
          </cell>
        </row>
        <row r="9534">
          <cell r="A9534">
            <v>9534</v>
          </cell>
        </row>
        <row r="9535">
          <cell r="A9535">
            <v>9535</v>
          </cell>
        </row>
        <row r="9536">
          <cell r="A9536">
            <v>9536</v>
          </cell>
        </row>
        <row r="9537">
          <cell r="A9537">
            <v>9537</v>
          </cell>
        </row>
        <row r="9538">
          <cell r="A9538">
            <v>9538</v>
          </cell>
        </row>
        <row r="9539">
          <cell r="A9539">
            <v>9539</v>
          </cell>
        </row>
        <row r="9540">
          <cell r="A9540">
            <v>9540</v>
          </cell>
        </row>
        <row r="9541">
          <cell r="A9541">
            <v>9541</v>
          </cell>
        </row>
        <row r="9542">
          <cell r="A9542">
            <v>9542</v>
          </cell>
        </row>
        <row r="9543">
          <cell r="A9543">
            <v>9543</v>
          </cell>
        </row>
        <row r="9544">
          <cell r="A9544">
            <v>9544</v>
          </cell>
        </row>
        <row r="9545">
          <cell r="A9545">
            <v>9545</v>
          </cell>
        </row>
        <row r="9546">
          <cell r="A9546">
            <v>9546</v>
          </cell>
        </row>
        <row r="9547">
          <cell r="A9547">
            <v>9547</v>
          </cell>
        </row>
        <row r="9548">
          <cell r="A9548">
            <v>9548</v>
          </cell>
        </row>
        <row r="9549">
          <cell r="A9549">
            <v>9549</v>
          </cell>
        </row>
        <row r="9550">
          <cell r="A9550">
            <v>9550</v>
          </cell>
        </row>
        <row r="9551">
          <cell r="A9551">
            <v>9551</v>
          </cell>
        </row>
        <row r="9552">
          <cell r="A9552">
            <v>9552</v>
          </cell>
        </row>
        <row r="9553">
          <cell r="A9553">
            <v>9553</v>
          </cell>
        </row>
        <row r="9554">
          <cell r="A9554">
            <v>9554</v>
          </cell>
        </row>
        <row r="9555">
          <cell r="A9555">
            <v>9555</v>
          </cell>
        </row>
        <row r="9556">
          <cell r="A9556">
            <v>9556</v>
          </cell>
        </row>
        <row r="9557">
          <cell r="A9557">
            <v>9557</v>
          </cell>
        </row>
        <row r="9558">
          <cell r="A9558">
            <v>9558</v>
          </cell>
        </row>
        <row r="9559">
          <cell r="A9559">
            <v>9559</v>
          </cell>
        </row>
        <row r="9560">
          <cell r="A9560">
            <v>9560</v>
          </cell>
        </row>
        <row r="9561">
          <cell r="A9561">
            <v>9561</v>
          </cell>
        </row>
        <row r="9562">
          <cell r="A9562">
            <v>9562</v>
          </cell>
        </row>
        <row r="9563">
          <cell r="A9563">
            <v>9563</v>
          </cell>
        </row>
        <row r="9564">
          <cell r="A9564">
            <v>9564</v>
          </cell>
        </row>
        <row r="9565">
          <cell r="A9565">
            <v>9565</v>
          </cell>
        </row>
        <row r="9566">
          <cell r="A9566">
            <v>9566</v>
          </cell>
        </row>
        <row r="9567">
          <cell r="A9567">
            <v>9567</v>
          </cell>
        </row>
        <row r="9568">
          <cell r="A9568">
            <v>9568</v>
          </cell>
        </row>
        <row r="9569">
          <cell r="A9569">
            <v>9569</v>
          </cell>
        </row>
        <row r="9570">
          <cell r="A9570">
            <v>9570</v>
          </cell>
        </row>
        <row r="9571">
          <cell r="A9571">
            <v>9571</v>
          </cell>
        </row>
        <row r="9572">
          <cell r="A9572">
            <v>9572</v>
          </cell>
        </row>
        <row r="9573">
          <cell r="A9573">
            <v>9573</v>
          </cell>
        </row>
        <row r="9574">
          <cell r="A9574">
            <v>9574</v>
          </cell>
        </row>
        <row r="9575">
          <cell r="A9575">
            <v>9575</v>
          </cell>
        </row>
        <row r="9576">
          <cell r="A9576">
            <v>9576</v>
          </cell>
        </row>
        <row r="9577">
          <cell r="A9577">
            <v>9577</v>
          </cell>
        </row>
        <row r="9578">
          <cell r="A9578">
            <v>9578</v>
          </cell>
        </row>
        <row r="9579">
          <cell r="A9579">
            <v>9579</v>
          </cell>
        </row>
        <row r="9580">
          <cell r="A9580">
            <v>9580</v>
          </cell>
        </row>
        <row r="9581">
          <cell r="A9581">
            <v>9581</v>
          </cell>
        </row>
        <row r="9582">
          <cell r="A9582">
            <v>9582</v>
          </cell>
        </row>
        <row r="9583">
          <cell r="A9583">
            <v>9583</v>
          </cell>
        </row>
        <row r="9584">
          <cell r="A9584">
            <v>9584</v>
          </cell>
        </row>
        <row r="9585">
          <cell r="A9585">
            <v>9585</v>
          </cell>
        </row>
        <row r="9586">
          <cell r="A9586">
            <v>9586</v>
          </cell>
        </row>
        <row r="9587">
          <cell r="A9587">
            <v>9587</v>
          </cell>
        </row>
        <row r="9588">
          <cell r="A9588">
            <v>9588</v>
          </cell>
        </row>
        <row r="9589">
          <cell r="A9589">
            <v>9589</v>
          </cell>
        </row>
        <row r="9590">
          <cell r="A9590">
            <v>9590</v>
          </cell>
        </row>
        <row r="9591">
          <cell r="A9591">
            <v>9591</v>
          </cell>
        </row>
        <row r="9592">
          <cell r="A9592">
            <v>9592</v>
          </cell>
        </row>
        <row r="9593">
          <cell r="A9593">
            <v>9593</v>
          </cell>
        </row>
        <row r="9594">
          <cell r="A9594">
            <v>9594</v>
          </cell>
        </row>
        <row r="9595">
          <cell r="A9595">
            <v>9595</v>
          </cell>
        </row>
        <row r="9596">
          <cell r="A9596">
            <v>9596</v>
          </cell>
        </row>
        <row r="9597">
          <cell r="A9597">
            <v>9597</v>
          </cell>
        </row>
        <row r="9598">
          <cell r="A9598">
            <v>9598</v>
          </cell>
        </row>
        <row r="9599">
          <cell r="A9599">
            <v>9599</v>
          </cell>
        </row>
        <row r="9600">
          <cell r="A9600">
            <v>9600</v>
          </cell>
        </row>
        <row r="9601">
          <cell r="A9601">
            <v>9601</v>
          </cell>
        </row>
        <row r="9602">
          <cell r="A9602">
            <v>9602</v>
          </cell>
        </row>
        <row r="9603">
          <cell r="A9603">
            <v>9603</v>
          </cell>
        </row>
        <row r="9604">
          <cell r="A9604">
            <v>9604</v>
          </cell>
        </row>
        <row r="9605">
          <cell r="A9605">
            <v>9605</v>
          </cell>
        </row>
        <row r="9606">
          <cell r="A9606">
            <v>9606</v>
          </cell>
        </row>
        <row r="9607">
          <cell r="A9607">
            <v>9607</v>
          </cell>
        </row>
        <row r="9608">
          <cell r="A9608">
            <v>9608</v>
          </cell>
        </row>
        <row r="9609">
          <cell r="A9609">
            <v>9609</v>
          </cell>
        </row>
        <row r="9610">
          <cell r="A9610">
            <v>9610</v>
          </cell>
        </row>
        <row r="9611">
          <cell r="A9611">
            <v>9611</v>
          </cell>
        </row>
        <row r="9612">
          <cell r="A9612">
            <v>9612</v>
          </cell>
        </row>
        <row r="9613">
          <cell r="A9613">
            <v>9613</v>
          </cell>
        </row>
        <row r="9614">
          <cell r="A9614">
            <v>9614</v>
          </cell>
        </row>
        <row r="9615">
          <cell r="A9615">
            <v>9615</v>
          </cell>
        </row>
        <row r="9616">
          <cell r="A9616">
            <v>9616</v>
          </cell>
        </row>
        <row r="9617">
          <cell r="A9617">
            <v>9617</v>
          </cell>
        </row>
        <row r="9618">
          <cell r="A9618">
            <v>9618</v>
          </cell>
        </row>
        <row r="9619">
          <cell r="A9619">
            <v>9619</v>
          </cell>
        </row>
        <row r="9620">
          <cell r="A9620">
            <v>9620</v>
          </cell>
        </row>
        <row r="9621">
          <cell r="A9621">
            <v>9621</v>
          </cell>
        </row>
        <row r="9622">
          <cell r="A9622">
            <v>9622</v>
          </cell>
        </row>
        <row r="9623">
          <cell r="A9623">
            <v>9623</v>
          </cell>
        </row>
        <row r="9624">
          <cell r="A9624">
            <v>9624</v>
          </cell>
        </row>
        <row r="9625">
          <cell r="A9625">
            <v>9625</v>
          </cell>
        </row>
        <row r="9626">
          <cell r="A9626">
            <v>9626</v>
          </cell>
        </row>
        <row r="9627">
          <cell r="A9627">
            <v>9627</v>
          </cell>
        </row>
        <row r="9628">
          <cell r="A9628">
            <v>9628</v>
          </cell>
        </row>
        <row r="9629">
          <cell r="A9629">
            <v>9629</v>
          </cell>
        </row>
        <row r="9630">
          <cell r="A9630">
            <v>9630</v>
          </cell>
        </row>
        <row r="9631">
          <cell r="A9631">
            <v>9631</v>
          </cell>
        </row>
        <row r="9632">
          <cell r="A9632">
            <v>9632</v>
          </cell>
        </row>
        <row r="9633">
          <cell r="A9633">
            <v>9633</v>
          </cell>
        </row>
        <row r="9634">
          <cell r="A9634">
            <v>9634</v>
          </cell>
        </row>
        <row r="9635">
          <cell r="A9635">
            <v>9635</v>
          </cell>
        </row>
        <row r="9636">
          <cell r="A9636">
            <v>9636</v>
          </cell>
        </row>
        <row r="9637">
          <cell r="A9637">
            <v>9637</v>
          </cell>
        </row>
        <row r="9638">
          <cell r="A9638">
            <v>9638</v>
          </cell>
        </row>
        <row r="9639">
          <cell r="A9639">
            <v>9639</v>
          </cell>
        </row>
        <row r="9640">
          <cell r="A9640">
            <v>9640</v>
          </cell>
        </row>
        <row r="9641">
          <cell r="A9641">
            <v>9641</v>
          </cell>
        </row>
        <row r="9642">
          <cell r="A9642">
            <v>9642</v>
          </cell>
        </row>
        <row r="9643">
          <cell r="A9643">
            <v>9643</v>
          </cell>
        </row>
        <row r="9644">
          <cell r="A9644">
            <v>9644</v>
          </cell>
        </row>
        <row r="9645">
          <cell r="A9645">
            <v>9645</v>
          </cell>
        </row>
        <row r="9646">
          <cell r="A9646">
            <v>9646</v>
          </cell>
        </row>
        <row r="9647">
          <cell r="A9647">
            <v>9647</v>
          </cell>
        </row>
        <row r="9648">
          <cell r="A9648">
            <v>9648</v>
          </cell>
        </row>
        <row r="9649">
          <cell r="A9649">
            <v>9649</v>
          </cell>
        </row>
        <row r="9650">
          <cell r="A9650">
            <v>9650</v>
          </cell>
        </row>
        <row r="9651">
          <cell r="A9651">
            <v>9651</v>
          </cell>
        </row>
        <row r="9652">
          <cell r="A9652">
            <v>9652</v>
          </cell>
        </row>
        <row r="9653">
          <cell r="A9653">
            <v>9653</v>
          </cell>
        </row>
        <row r="9654">
          <cell r="A9654">
            <v>9654</v>
          </cell>
        </row>
        <row r="9655">
          <cell r="A9655">
            <v>9655</v>
          </cell>
        </row>
        <row r="9656">
          <cell r="A9656">
            <v>9656</v>
          </cell>
        </row>
        <row r="9657">
          <cell r="A9657">
            <v>9657</v>
          </cell>
        </row>
        <row r="9658">
          <cell r="A9658">
            <v>9658</v>
          </cell>
        </row>
        <row r="9659">
          <cell r="A9659">
            <v>9659</v>
          </cell>
        </row>
        <row r="9660">
          <cell r="A9660">
            <v>9660</v>
          </cell>
        </row>
        <row r="9661">
          <cell r="A9661">
            <v>9661</v>
          </cell>
        </row>
        <row r="9662">
          <cell r="A9662">
            <v>9662</v>
          </cell>
        </row>
        <row r="9663">
          <cell r="A9663">
            <v>9663</v>
          </cell>
        </row>
        <row r="9664">
          <cell r="A9664">
            <v>9664</v>
          </cell>
        </row>
        <row r="9665">
          <cell r="A9665">
            <v>9665</v>
          </cell>
        </row>
        <row r="9666">
          <cell r="A9666">
            <v>9666</v>
          </cell>
        </row>
        <row r="9667">
          <cell r="A9667">
            <v>9667</v>
          </cell>
        </row>
        <row r="9668">
          <cell r="A9668">
            <v>9668</v>
          </cell>
        </row>
        <row r="9669">
          <cell r="A9669">
            <v>9669</v>
          </cell>
        </row>
        <row r="9670">
          <cell r="A9670">
            <v>9670</v>
          </cell>
        </row>
        <row r="9671">
          <cell r="A9671">
            <v>9671</v>
          </cell>
        </row>
        <row r="9672">
          <cell r="A9672">
            <v>9672</v>
          </cell>
        </row>
        <row r="9673">
          <cell r="A9673">
            <v>9673</v>
          </cell>
        </row>
        <row r="9674">
          <cell r="A9674">
            <v>9674</v>
          </cell>
        </row>
        <row r="9675">
          <cell r="A9675">
            <v>9675</v>
          </cell>
        </row>
        <row r="9676">
          <cell r="A9676">
            <v>9676</v>
          </cell>
        </row>
        <row r="9677">
          <cell r="A9677">
            <v>9677</v>
          </cell>
        </row>
        <row r="9678">
          <cell r="A9678">
            <v>9678</v>
          </cell>
        </row>
        <row r="9679">
          <cell r="A9679">
            <v>9679</v>
          </cell>
        </row>
        <row r="9680">
          <cell r="A9680">
            <v>9680</v>
          </cell>
        </row>
        <row r="9681">
          <cell r="A9681">
            <v>9681</v>
          </cell>
        </row>
        <row r="9682">
          <cell r="A9682">
            <v>9682</v>
          </cell>
        </row>
        <row r="9683">
          <cell r="A9683">
            <v>9683</v>
          </cell>
        </row>
        <row r="9684">
          <cell r="A9684">
            <v>9684</v>
          </cell>
        </row>
        <row r="9685">
          <cell r="A9685">
            <v>9685</v>
          </cell>
        </row>
        <row r="9686">
          <cell r="A9686">
            <v>9686</v>
          </cell>
        </row>
        <row r="9687">
          <cell r="A9687">
            <v>9687</v>
          </cell>
        </row>
        <row r="9688">
          <cell r="A9688">
            <v>9688</v>
          </cell>
        </row>
        <row r="9689">
          <cell r="A9689">
            <v>9689</v>
          </cell>
        </row>
        <row r="9690">
          <cell r="A9690">
            <v>9690</v>
          </cell>
        </row>
        <row r="9691">
          <cell r="A9691">
            <v>9691</v>
          </cell>
        </row>
        <row r="9692">
          <cell r="A9692">
            <v>9692</v>
          </cell>
        </row>
        <row r="9693">
          <cell r="A9693">
            <v>9693</v>
          </cell>
        </row>
        <row r="9694">
          <cell r="A9694">
            <v>9694</v>
          </cell>
        </row>
        <row r="9695">
          <cell r="A9695">
            <v>9695</v>
          </cell>
        </row>
        <row r="9696">
          <cell r="A9696">
            <v>9696</v>
          </cell>
        </row>
        <row r="9697">
          <cell r="A9697">
            <v>9697</v>
          </cell>
        </row>
        <row r="9698">
          <cell r="A9698">
            <v>9698</v>
          </cell>
        </row>
        <row r="9699">
          <cell r="A9699">
            <v>9699</v>
          </cell>
        </row>
        <row r="9700">
          <cell r="A9700">
            <v>9700</v>
          </cell>
        </row>
        <row r="9701">
          <cell r="A9701">
            <v>9701</v>
          </cell>
        </row>
        <row r="9702">
          <cell r="A9702">
            <v>9702</v>
          </cell>
        </row>
        <row r="9703">
          <cell r="A9703">
            <v>9703</v>
          </cell>
        </row>
        <row r="9704">
          <cell r="A9704">
            <v>9704</v>
          </cell>
        </row>
        <row r="9705">
          <cell r="A9705">
            <v>9705</v>
          </cell>
        </row>
        <row r="9706">
          <cell r="A9706">
            <v>9706</v>
          </cell>
        </row>
        <row r="9707">
          <cell r="A9707">
            <v>9707</v>
          </cell>
        </row>
        <row r="9708">
          <cell r="A9708">
            <v>9708</v>
          </cell>
        </row>
        <row r="9709">
          <cell r="A9709">
            <v>9709</v>
          </cell>
        </row>
        <row r="9710">
          <cell r="A9710">
            <v>9710</v>
          </cell>
        </row>
        <row r="9711">
          <cell r="A9711">
            <v>9711</v>
          </cell>
        </row>
        <row r="9712">
          <cell r="A9712">
            <v>9712</v>
          </cell>
        </row>
        <row r="9713">
          <cell r="A9713">
            <v>9713</v>
          </cell>
        </row>
        <row r="9714">
          <cell r="A9714">
            <v>9714</v>
          </cell>
        </row>
        <row r="9715">
          <cell r="A9715">
            <v>9715</v>
          </cell>
        </row>
        <row r="9716">
          <cell r="A9716">
            <v>9716</v>
          </cell>
        </row>
        <row r="9717">
          <cell r="A9717">
            <v>9717</v>
          </cell>
        </row>
        <row r="9718">
          <cell r="A9718">
            <v>9718</v>
          </cell>
        </row>
        <row r="9719">
          <cell r="A9719">
            <v>9719</v>
          </cell>
        </row>
        <row r="9720">
          <cell r="A9720">
            <v>9720</v>
          </cell>
        </row>
        <row r="9721">
          <cell r="A9721">
            <v>9721</v>
          </cell>
        </row>
        <row r="9722">
          <cell r="A9722">
            <v>9722</v>
          </cell>
        </row>
        <row r="9723">
          <cell r="A9723">
            <v>9723</v>
          </cell>
        </row>
        <row r="9724">
          <cell r="A9724">
            <v>9724</v>
          </cell>
        </row>
        <row r="9725">
          <cell r="A9725">
            <v>9725</v>
          </cell>
        </row>
        <row r="9726">
          <cell r="A9726">
            <v>9726</v>
          </cell>
        </row>
        <row r="9727">
          <cell r="A9727">
            <v>9727</v>
          </cell>
        </row>
        <row r="9728">
          <cell r="A9728">
            <v>9728</v>
          </cell>
        </row>
        <row r="9729">
          <cell r="A9729">
            <v>9729</v>
          </cell>
        </row>
        <row r="9730">
          <cell r="A9730">
            <v>9730</v>
          </cell>
        </row>
        <row r="9731">
          <cell r="A9731">
            <v>9731</v>
          </cell>
        </row>
        <row r="9732">
          <cell r="A9732">
            <v>9732</v>
          </cell>
        </row>
        <row r="9733">
          <cell r="A9733">
            <v>9733</v>
          </cell>
        </row>
        <row r="9734">
          <cell r="A9734">
            <v>9734</v>
          </cell>
        </row>
        <row r="9735">
          <cell r="A9735">
            <v>9735</v>
          </cell>
        </row>
        <row r="9736">
          <cell r="A9736">
            <v>9736</v>
          </cell>
        </row>
        <row r="9737">
          <cell r="A9737">
            <v>9737</v>
          </cell>
        </row>
        <row r="9738">
          <cell r="A9738">
            <v>9738</v>
          </cell>
        </row>
        <row r="9739">
          <cell r="A9739">
            <v>9739</v>
          </cell>
        </row>
        <row r="9740">
          <cell r="A9740">
            <v>9740</v>
          </cell>
        </row>
        <row r="9741">
          <cell r="A9741">
            <v>9741</v>
          </cell>
        </row>
        <row r="9742">
          <cell r="A9742">
            <v>9742</v>
          </cell>
        </row>
        <row r="9743">
          <cell r="A9743">
            <v>9743</v>
          </cell>
        </row>
        <row r="9744">
          <cell r="A9744">
            <v>9744</v>
          </cell>
        </row>
        <row r="9745">
          <cell r="A9745">
            <v>9745</v>
          </cell>
        </row>
        <row r="9746">
          <cell r="A9746">
            <v>9746</v>
          </cell>
        </row>
        <row r="9747">
          <cell r="A9747">
            <v>9747</v>
          </cell>
        </row>
        <row r="9748">
          <cell r="A9748">
            <v>9748</v>
          </cell>
        </row>
        <row r="9749">
          <cell r="A9749">
            <v>9749</v>
          </cell>
        </row>
        <row r="9750">
          <cell r="A9750">
            <v>9750</v>
          </cell>
        </row>
        <row r="9751">
          <cell r="A9751">
            <v>9751</v>
          </cell>
        </row>
        <row r="9752">
          <cell r="A9752">
            <v>9752</v>
          </cell>
        </row>
        <row r="9753">
          <cell r="A9753">
            <v>9753</v>
          </cell>
        </row>
        <row r="9754">
          <cell r="A9754">
            <v>9754</v>
          </cell>
        </row>
        <row r="9755">
          <cell r="A9755">
            <v>9755</v>
          </cell>
        </row>
        <row r="9756">
          <cell r="A9756">
            <v>9756</v>
          </cell>
        </row>
        <row r="9757">
          <cell r="A9757">
            <v>9757</v>
          </cell>
        </row>
        <row r="9758">
          <cell r="A9758">
            <v>9758</v>
          </cell>
        </row>
        <row r="9759">
          <cell r="A9759">
            <v>9759</v>
          </cell>
        </row>
        <row r="9760">
          <cell r="A9760">
            <v>9760</v>
          </cell>
        </row>
        <row r="9761">
          <cell r="A9761">
            <v>9761</v>
          </cell>
        </row>
        <row r="9762">
          <cell r="A9762">
            <v>9762</v>
          </cell>
        </row>
        <row r="9763">
          <cell r="A9763">
            <v>9763</v>
          </cell>
        </row>
        <row r="9764">
          <cell r="A9764">
            <v>9764</v>
          </cell>
        </row>
        <row r="9765">
          <cell r="A9765">
            <v>9765</v>
          </cell>
        </row>
        <row r="9766">
          <cell r="A9766">
            <v>9766</v>
          </cell>
        </row>
        <row r="9767">
          <cell r="A9767">
            <v>9767</v>
          </cell>
        </row>
        <row r="9768">
          <cell r="A9768">
            <v>9768</v>
          </cell>
        </row>
        <row r="9769">
          <cell r="A9769">
            <v>9769</v>
          </cell>
        </row>
        <row r="9770">
          <cell r="A9770">
            <v>9770</v>
          </cell>
        </row>
        <row r="9771">
          <cell r="A9771">
            <v>9771</v>
          </cell>
        </row>
        <row r="9772">
          <cell r="A9772">
            <v>9772</v>
          </cell>
        </row>
        <row r="9773">
          <cell r="A9773">
            <v>9773</v>
          </cell>
        </row>
        <row r="9774">
          <cell r="A9774">
            <v>9774</v>
          </cell>
        </row>
        <row r="9775">
          <cell r="A9775">
            <v>9775</v>
          </cell>
        </row>
        <row r="9776">
          <cell r="A9776">
            <v>9776</v>
          </cell>
        </row>
        <row r="9777">
          <cell r="A9777">
            <v>9777</v>
          </cell>
        </row>
        <row r="9778">
          <cell r="A9778">
            <v>9778</v>
          </cell>
        </row>
        <row r="9779">
          <cell r="A9779">
            <v>9779</v>
          </cell>
        </row>
        <row r="9780">
          <cell r="A9780">
            <v>9780</v>
          </cell>
        </row>
        <row r="9781">
          <cell r="A9781">
            <v>9781</v>
          </cell>
        </row>
        <row r="9782">
          <cell r="A9782">
            <v>9782</v>
          </cell>
        </row>
        <row r="9783">
          <cell r="A9783">
            <v>9783</v>
          </cell>
        </row>
        <row r="9784">
          <cell r="A9784">
            <v>9784</v>
          </cell>
        </row>
        <row r="9785">
          <cell r="A9785">
            <v>9785</v>
          </cell>
        </row>
        <row r="9786">
          <cell r="A9786">
            <v>9786</v>
          </cell>
        </row>
        <row r="9787">
          <cell r="A9787">
            <v>9787</v>
          </cell>
        </row>
        <row r="9788">
          <cell r="A9788">
            <v>9788</v>
          </cell>
        </row>
        <row r="9789">
          <cell r="A9789">
            <v>9789</v>
          </cell>
        </row>
        <row r="9790">
          <cell r="A9790">
            <v>9790</v>
          </cell>
        </row>
        <row r="9791">
          <cell r="A9791">
            <v>9791</v>
          </cell>
        </row>
        <row r="9792">
          <cell r="A9792">
            <v>9792</v>
          </cell>
        </row>
        <row r="9793">
          <cell r="A9793">
            <v>9793</v>
          </cell>
        </row>
        <row r="9794">
          <cell r="A9794">
            <v>9794</v>
          </cell>
        </row>
        <row r="9795">
          <cell r="A9795">
            <v>9795</v>
          </cell>
        </row>
        <row r="9796">
          <cell r="A9796">
            <v>9796</v>
          </cell>
        </row>
        <row r="9797">
          <cell r="A9797">
            <v>9797</v>
          </cell>
        </row>
        <row r="9798">
          <cell r="A9798">
            <v>9798</v>
          </cell>
        </row>
        <row r="9799">
          <cell r="A9799">
            <v>9799</v>
          </cell>
        </row>
        <row r="9800">
          <cell r="A9800">
            <v>9800</v>
          </cell>
        </row>
        <row r="9801">
          <cell r="A9801">
            <v>9801</v>
          </cell>
        </row>
        <row r="9802">
          <cell r="A9802">
            <v>9802</v>
          </cell>
        </row>
        <row r="9803">
          <cell r="A9803">
            <v>9803</v>
          </cell>
        </row>
        <row r="9804">
          <cell r="A9804">
            <v>9804</v>
          </cell>
        </row>
        <row r="9805">
          <cell r="A9805">
            <v>9805</v>
          </cell>
        </row>
        <row r="9806">
          <cell r="A9806">
            <v>9806</v>
          </cell>
        </row>
        <row r="9807">
          <cell r="A9807">
            <v>9807</v>
          </cell>
        </row>
        <row r="9808">
          <cell r="A9808">
            <v>9808</v>
          </cell>
        </row>
        <row r="9809">
          <cell r="A9809">
            <v>9809</v>
          </cell>
        </row>
        <row r="9810">
          <cell r="A9810">
            <v>9810</v>
          </cell>
        </row>
        <row r="9811">
          <cell r="A9811">
            <v>9811</v>
          </cell>
        </row>
        <row r="9812">
          <cell r="A9812">
            <v>9812</v>
          </cell>
        </row>
        <row r="9813">
          <cell r="A9813">
            <v>9813</v>
          </cell>
        </row>
        <row r="9814">
          <cell r="A9814">
            <v>9814</v>
          </cell>
        </row>
        <row r="9815">
          <cell r="A9815">
            <v>9815</v>
          </cell>
        </row>
        <row r="9816">
          <cell r="A9816">
            <v>9816</v>
          </cell>
        </row>
        <row r="9817">
          <cell r="A9817">
            <v>9817</v>
          </cell>
        </row>
        <row r="9818">
          <cell r="A9818">
            <v>9818</v>
          </cell>
        </row>
        <row r="9819">
          <cell r="A9819">
            <v>9819</v>
          </cell>
        </row>
        <row r="9820">
          <cell r="A9820">
            <v>9820</v>
          </cell>
        </row>
        <row r="9821">
          <cell r="A9821">
            <v>9821</v>
          </cell>
        </row>
        <row r="9822">
          <cell r="A9822">
            <v>9822</v>
          </cell>
        </row>
        <row r="9823">
          <cell r="A9823">
            <v>9823</v>
          </cell>
        </row>
        <row r="9824">
          <cell r="A9824">
            <v>9824</v>
          </cell>
        </row>
        <row r="9825">
          <cell r="A9825">
            <v>9825</v>
          </cell>
        </row>
        <row r="9826">
          <cell r="A9826">
            <v>9826</v>
          </cell>
        </row>
        <row r="9827">
          <cell r="A9827">
            <v>9827</v>
          </cell>
        </row>
        <row r="9828">
          <cell r="A9828">
            <v>9828</v>
          </cell>
        </row>
        <row r="9829">
          <cell r="A9829">
            <v>9829</v>
          </cell>
        </row>
        <row r="9830">
          <cell r="A9830">
            <v>9830</v>
          </cell>
        </row>
        <row r="9831">
          <cell r="A9831">
            <v>9831</v>
          </cell>
        </row>
        <row r="9832">
          <cell r="A9832">
            <v>9832</v>
          </cell>
        </row>
        <row r="9833">
          <cell r="A9833">
            <v>9833</v>
          </cell>
        </row>
        <row r="9834">
          <cell r="A9834">
            <v>9834</v>
          </cell>
        </row>
        <row r="9835">
          <cell r="A9835">
            <v>9835</v>
          </cell>
        </row>
        <row r="9836">
          <cell r="A9836">
            <v>9836</v>
          </cell>
        </row>
        <row r="9837">
          <cell r="A9837">
            <v>9837</v>
          </cell>
        </row>
        <row r="9838">
          <cell r="A9838">
            <v>9838</v>
          </cell>
        </row>
        <row r="9839">
          <cell r="A9839">
            <v>9839</v>
          </cell>
        </row>
        <row r="9840">
          <cell r="A9840">
            <v>9840</v>
          </cell>
        </row>
        <row r="9841">
          <cell r="A9841">
            <v>9841</v>
          </cell>
        </row>
        <row r="9842">
          <cell r="A9842">
            <v>9842</v>
          </cell>
        </row>
        <row r="9843">
          <cell r="A9843">
            <v>9843</v>
          </cell>
        </row>
        <row r="9844">
          <cell r="A9844">
            <v>9844</v>
          </cell>
        </row>
        <row r="9845">
          <cell r="A9845">
            <v>9845</v>
          </cell>
        </row>
        <row r="9846">
          <cell r="A9846">
            <v>9846</v>
          </cell>
        </row>
        <row r="9847">
          <cell r="A9847">
            <v>9847</v>
          </cell>
        </row>
        <row r="9848">
          <cell r="A9848">
            <v>9848</v>
          </cell>
        </row>
        <row r="9849">
          <cell r="A9849">
            <v>9849</v>
          </cell>
        </row>
        <row r="9850">
          <cell r="A9850">
            <v>9850</v>
          </cell>
        </row>
        <row r="9851">
          <cell r="A9851">
            <v>9851</v>
          </cell>
        </row>
        <row r="9852">
          <cell r="A9852">
            <v>9852</v>
          </cell>
        </row>
        <row r="9853">
          <cell r="A9853">
            <v>9853</v>
          </cell>
        </row>
        <row r="9854">
          <cell r="A9854">
            <v>9854</v>
          </cell>
        </row>
        <row r="9855">
          <cell r="A9855">
            <v>9855</v>
          </cell>
        </row>
        <row r="9856">
          <cell r="A9856">
            <v>9856</v>
          </cell>
        </row>
        <row r="9857">
          <cell r="A9857">
            <v>9857</v>
          </cell>
        </row>
        <row r="9858">
          <cell r="A9858">
            <v>9858</v>
          </cell>
        </row>
        <row r="9859">
          <cell r="A9859">
            <v>9859</v>
          </cell>
        </row>
        <row r="9860">
          <cell r="A9860">
            <v>9860</v>
          </cell>
        </row>
        <row r="9861">
          <cell r="A9861">
            <v>9861</v>
          </cell>
        </row>
        <row r="9862">
          <cell r="A9862">
            <v>9862</v>
          </cell>
        </row>
        <row r="9863">
          <cell r="A9863">
            <v>9863</v>
          </cell>
        </row>
        <row r="9864">
          <cell r="A9864">
            <v>9864</v>
          </cell>
        </row>
        <row r="9865">
          <cell r="A9865">
            <v>9865</v>
          </cell>
        </row>
        <row r="9866">
          <cell r="A9866">
            <v>9866</v>
          </cell>
        </row>
        <row r="9867">
          <cell r="A9867">
            <v>9867</v>
          </cell>
        </row>
        <row r="9868">
          <cell r="A9868">
            <v>9868</v>
          </cell>
        </row>
        <row r="9869">
          <cell r="A9869">
            <v>9869</v>
          </cell>
        </row>
        <row r="9870">
          <cell r="A9870">
            <v>9870</v>
          </cell>
        </row>
        <row r="9871">
          <cell r="A9871">
            <v>9871</v>
          </cell>
        </row>
        <row r="9872">
          <cell r="A9872">
            <v>9872</v>
          </cell>
        </row>
        <row r="9873">
          <cell r="A9873">
            <v>9873</v>
          </cell>
        </row>
        <row r="9874">
          <cell r="A9874">
            <v>9874</v>
          </cell>
        </row>
        <row r="9875">
          <cell r="A9875">
            <v>9875</v>
          </cell>
        </row>
        <row r="9876">
          <cell r="A9876">
            <v>9876</v>
          </cell>
        </row>
        <row r="9877">
          <cell r="A9877">
            <v>9877</v>
          </cell>
        </row>
        <row r="9878">
          <cell r="A9878">
            <v>9878</v>
          </cell>
        </row>
        <row r="9879">
          <cell r="A9879">
            <v>9879</v>
          </cell>
        </row>
        <row r="9880">
          <cell r="A9880">
            <v>9880</v>
          </cell>
        </row>
        <row r="9881">
          <cell r="A9881">
            <v>9881</v>
          </cell>
        </row>
        <row r="9882">
          <cell r="A9882">
            <v>9882</v>
          </cell>
        </row>
        <row r="9883">
          <cell r="A9883">
            <v>9883</v>
          </cell>
        </row>
        <row r="9884">
          <cell r="A9884">
            <v>9884</v>
          </cell>
        </row>
        <row r="9885">
          <cell r="A9885">
            <v>9885</v>
          </cell>
        </row>
        <row r="9886">
          <cell r="A9886">
            <v>9886</v>
          </cell>
        </row>
        <row r="9887">
          <cell r="A9887">
            <v>9887</v>
          </cell>
        </row>
        <row r="9888">
          <cell r="A9888">
            <v>9888</v>
          </cell>
        </row>
        <row r="9889">
          <cell r="A9889">
            <v>9889</v>
          </cell>
        </row>
        <row r="9890">
          <cell r="A9890">
            <v>9890</v>
          </cell>
        </row>
        <row r="9891">
          <cell r="A9891">
            <v>9891</v>
          </cell>
        </row>
        <row r="9892">
          <cell r="A9892">
            <v>9892</v>
          </cell>
        </row>
        <row r="9893">
          <cell r="A9893">
            <v>9893</v>
          </cell>
        </row>
        <row r="9894">
          <cell r="A9894">
            <v>9894</v>
          </cell>
        </row>
        <row r="9895">
          <cell r="A9895">
            <v>9895</v>
          </cell>
        </row>
        <row r="9896">
          <cell r="A9896">
            <v>9896</v>
          </cell>
        </row>
        <row r="9897">
          <cell r="A9897">
            <v>9897</v>
          </cell>
        </row>
        <row r="9898">
          <cell r="A9898">
            <v>9898</v>
          </cell>
        </row>
        <row r="9899">
          <cell r="A9899">
            <v>9899</v>
          </cell>
        </row>
        <row r="9900">
          <cell r="A9900">
            <v>9900</v>
          </cell>
        </row>
        <row r="9901">
          <cell r="A9901">
            <v>9901</v>
          </cell>
        </row>
        <row r="9902">
          <cell r="A9902">
            <v>9902</v>
          </cell>
        </row>
        <row r="9903">
          <cell r="A9903">
            <v>9903</v>
          </cell>
        </row>
        <row r="9904">
          <cell r="A9904">
            <v>9904</v>
          </cell>
        </row>
        <row r="9905">
          <cell r="A9905">
            <v>9905</v>
          </cell>
        </row>
        <row r="9906">
          <cell r="A9906">
            <v>9906</v>
          </cell>
        </row>
        <row r="9907">
          <cell r="A9907">
            <v>9907</v>
          </cell>
        </row>
        <row r="9908">
          <cell r="A9908">
            <v>9908</v>
          </cell>
        </row>
        <row r="9909">
          <cell r="A9909">
            <v>9909</v>
          </cell>
        </row>
        <row r="9910">
          <cell r="A9910">
            <v>9910</v>
          </cell>
        </row>
        <row r="9911">
          <cell r="A9911">
            <v>9911</v>
          </cell>
        </row>
        <row r="9912">
          <cell r="A9912">
            <v>9912</v>
          </cell>
        </row>
        <row r="9913">
          <cell r="A9913">
            <v>9913</v>
          </cell>
        </row>
        <row r="9914">
          <cell r="A9914">
            <v>9914</v>
          </cell>
        </row>
        <row r="9915">
          <cell r="A9915">
            <v>9915</v>
          </cell>
        </row>
        <row r="9916">
          <cell r="A9916">
            <v>9916</v>
          </cell>
        </row>
        <row r="9917">
          <cell r="A9917">
            <v>9917</v>
          </cell>
        </row>
        <row r="9918">
          <cell r="A9918">
            <v>9918</v>
          </cell>
        </row>
        <row r="9919">
          <cell r="A9919">
            <v>9919</v>
          </cell>
        </row>
        <row r="9920">
          <cell r="A9920">
            <v>9920</v>
          </cell>
        </row>
        <row r="9921">
          <cell r="A9921">
            <v>9921</v>
          </cell>
        </row>
        <row r="9922">
          <cell r="A9922">
            <v>9922</v>
          </cell>
        </row>
        <row r="9923">
          <cell r="A9923">
            <v>9923</v>
          </cell>
        </row>
        <row r="9924">
          <cell r="A9924">
            <v>9924</v>
          </cell>
        </row>
        <row r="9925">
          <cell r="A9925">
            <v>9925</v>
          </cell>
        </row>
        <row r="9926">
          <cell r="A9926">
            <v>9926</v>
          </cell>
        </row>
        <row r="9927">
          <cell r="A9927">
            <v>9927</v>
          </cell>
        </row>
        <row r="9928">
          <cell r="A9928">
            <v>9928</v>
          </cell>
        </row>
        <row r="9929">
          <cell r="A9929">
            <v>9929</v>
          </cell>
        </row>
        <row r="9930">
          <cell r="A9930">
            <v>9930</v>
          </cell>
        </row>
        <row r="9931">
          <cell r="A9931">
            <v>9931</v>
          </cell>
        </row>
        <row r="9932">
          <cell r="A9932">
            <v>9932</v>
          </cell>
        </row>
        <row r="9933">
          <cell r="A9933">
            <v>9933</v>
          </cell>
        </row>
        <row r="9934">
          <cell r="A9934">
            <v>9934</v>
          </cell>
        </row>
        <row r="9935">
          <cell r="A9935">
            <v>9935</v>
          </cell>
        </row>
        <row r="9936">
          <cell r="A9936">
            <v>9936</v>
          </cell>
        </row>
        <row r="9937">
          <cell r="A9937">
            <v>9937</v>
          </cell>
        </row>
        <row r="9938">
          <cell r="A9938">
            <v>9938</v>
          </cell>
        </row>
        <row r="9939">
          <cell r="A9939">
            <v>9939</v>
          </cell>
        </row>
        <row r="9940">
          <cell r="A9940">
            <v>9940</v>
          </cell>
        </row>
        <row r="9941">
          <cell r="A9941">
            <v>9941</v>
          </cell>
        </row>
        <row r="9942">
          <cell r="A9942">
            <v>9942</v>
          </cell>
        </row>
        <row r="9943">
          <cell r="A9943">
            <v>9943</v>
          </cell>
        </row>
        <row r="9944">
          <cell r="A9944">
            <v>9944</v>
          </cell>
        </row>
        <row r="9945">
          <cell r="A9945">
            <v>9945</v>
          </cell>
        </row>
        <row r="9946">
          <cell r="A9946">
            <v>9946</v>
          </cell>
        </row>
        <row r="9947">
          <cell r="A9947">
            <v>9947</v>
          </cell>
        </row>
        <row r="9948">
          <cell r="A9948">
            <v>9948</v>
          </cell>
        </row>
        <row r="9949">
          <cell r="A9949">
            <v>9949</v>
          </cell>
        </row>
        <row r="9950">
          <cell r="A9950">
            <v>9950</v>
          </cell>
        </row>
        <row r="9951">
          <cell r="A9951">
            <v>9951</v>
          </cell>
        </row>
        <row r="9952">
          <cell r="A9952">
            <v>9952</v>
          </cell>
        </row>
        <row r="9953">
          <cell r="A9953">
            <v>9953</v>
          </cell>
        </row>
        <row r="9954">
          <cell r="A9954">
            <v>9954</v>
          </cell>
        </row>
        <row r="9955">
          <cell r="A9955">
            <v>9955</v>
          </cell>
        </row>
        <row r="9956">
          <cell r="A9956">
            <v>9956</v>
          </cell>
        </row>
        <row r="9957">
          <cell r="A9957">
            <v>9957</v>
          </cell>
        </row>
        <row r="9958">
          <cell r="A9958">
            <v>9958</v>
          </cell>
        </row>
        <row r="9959">
          <cell r="A9959">
            <v>9959</v>
          </cell>
        </row>
        <row r="9960">
          <cell r="A9960">
            <v>9960</v>
          </cell>
        </row>
        <row r="9961">
          <cell r="A9961">
            <v>9961</v>
          </cell>
        </row>
        <row r="9962">
          <cell r="A9962">
            <v>9962</v>
          </cell>
        </row>
        <row r="9963">
          <cell r="A9963">
            <v>9963</v>
          </cell>
        </row>
        <row r="9964">
          <cell r="A9964">
            <v>9964</v>
          </cell>
        </row>
        <row r="9965">
          <cell r="A9965">
            <v>9965</v>
          </cell>
        </row>
        <row r="9966">
          <cell r="A9966">
            <v>9966</v>
          </cell>
        </row>
        <row r="9967">
          <cell r="A9967">
            <v>9967</v>
          </cell>
        </row>
        <row r="9968">
          <cell r="A9968">
            <v>9968</v>
          </cell>
        </row>
        <row r="9969">
          <cell r="A9969">
            <v>9969</v>
          </cell>
        </row>
        <row r="9970">
          <cell r="A9970">
            <v>9970</v>
          </cell>
        </row>
        <row r="9971">
          <cell r="A9971">
            <v>9971</v>
          </cell>
        </row>
        <row r="9972">
          <cell r="A9972">
            <v>9972</v>
          </cell>
        </row>
        <row r="9973">
          <cell r="A9973">
            <v>9973</v>
          </cell>
        </row>
        <row r="9974">
          <cell r="A9974">
            <v>9974</v>
          </cell>
        </row>
        <row r="9975">
          <cell r="A9975">
            <v>9975</v>
          </cell>
        </row>
        <row r="9976">
          <cell r="A9976">
            <v>9976</v>
          </cell>
        </row>
        <row r="9977">
          <cell r="A9977">
            <v>9977</v>
          </cell>
        </row>
        <row r="9978">
          <cell r="A9978">
            <v>9978</v>
          </cell>
        </row>
        <row r="9979">
          <cell r="A9979">
            <v>9979</v>
          </cell>
        </row>
        <row r="9980">
          <cell r="A9980">
            <v>9980</v>
          </cell>
        </row>
        <row r="9981">
          <cell r="A9981">
            <v>9981</v>
          </cell>
        </row>
        <row r="9982">
          <cell r="A9982">
            <v>9982</v>
          </cell>
        </row>
        <row r="9983">
          <cell r="A9983">
            <v>9983</v>
          </cell>
        </row>
        <row r="9984">
          <cell r="A9984">
            <v>9984</v>
          </cell>
        </row>
        <row r="9985">
          <cell r="A9985">
            <v>9985</v>
          </cell>
        </row>
        <row r="9986">
          <cell r="A9986">
            <v>9986</v>
          </cell>
        </row>
        <row r="9987">
          <cell r="A9987">
            <v>9987</v>
          </cell>
        </row>
        <row r="9988">
          <cell r="A9988">
            <v>9988</v>
          </cell>
        </row>
        <row r="9989">
          <cell r="A9989">
            <v>9989</v>
          </cell>
        </row>
        <row r="9990">
          <cell r="A9990">
            <v>9990</v>
          </cell>
        </row>
        <row r="9991">
          <cell r="A9991">
            <v>9991</v>
          </cell>
        </row>
        <row r="9992">
          <cell r="A9992">
            <v>9992</v>
          </cell>
        </row>
        <row r="9993">
          <cell r="A9993">
            <v>9993</v>
          </cell>
        </row>
        <row r="9994">
          <cell r="A9994">
            <v>9994</v>
          </cell>
        </row>
        <row r="9995">
          <cell r="A9995">
            <v>9995</v>
          </cell>
        </row>
        <row r="9996">
          <cell r="A9996">
            <v>9996</v>
          </cell>
        </row>
        <row r="9997">
          <cell r="A9997">
            <v>9997</v>
          </cell>
        </row>
        <row r="9998">
          <cell r="A9998">
            <v>9998</v>
          </cell>
        </row>
        <row r="9999">
          <cell r="A9999">
            <v>9999</v>
          </cell>
        </row>
        <row r="10000">
          <cell r="A10000">
            <v>10000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der Form"/>
      <sheetName val="MY24 Items"/>
      <sheetName val="Pricelist"/>
      <sheetName val="Data"/>
    </sheetNames>
    <sheetDataSet>
      <sheetData sheetId="0"/>
      <sheetData sheetId="1"/>
      <sheetData sheetId="2"/>
      <sheetData sheetId="3">
        <row r="2">
          <cell r="B2" t="str">
            <v>100-559</v>
          </cell>
          <cell r="C2" t="str">
            <v>26x4.00</v>
          </cell>
          <cell r="F2" t="str">
            <v>B/B-SK+RT</v>
          </cell>
          <cell r="G2" t="str">
            <v>Black - Reflex</v>
          </cell>
          <cell r="K2">
            <v>11100043.029999999</v>
          </cell>
          <cell r="L2">
            <v>6.65</v>
          </cell>
        </row>
        <row r="3">
          <cell r="B3" t="str">
            <v>110-559</v>
          </cell>
          <cell r="C3" t="str">
            <v>26x4.40</v>
          </cell>
          <cell r="F3" t="str">
            <v>B/B-SK</v>
          </cell>
          <cell r="G3" t="str">
            <v>Black</v>
          </cell>
          <cell r="K3">
            <v>11102413.02</v>
          </cell>
          <cell r="L3">
            <v>10.210000000000001</v>
          </cell>
        </row>
        <row r="4">
          <cell r="B4" t="str">
            <v>120-559</v>
          </cell>
          <cell r="C4" t="str">
            <v>26x4.80</v>
          </cell>
          <cell r="F4" t="str">
            <v>B/B+RT</v>
          </cell>
          <cell r="G4" t="str">
            <v>Black - Reflex</v>
          </cell>
          <cell r="K4">
            <v>11159321</v>
          </cell>
          <cell r="L4">
            <v>7.29</v>
          </cell>
        </row>
        <row r="5">
          <cell r="B5" t="str">
            <v>20-540</v>
          </cell>
          <cell r="C5" t="str">
            <v>24x3/4</v>
          </cell>
          <cell r="F5" t="str">
            <v>C/C+RT</v>
          </cell>
          <cell r="G5" t="str">
            <v>Crème - Reflex</v>
          </cell>
          <cell r="K5">
            <v>11100681.02</v>
          </cell>
          <cell r="L5">
            <v>11.98</v>
          </cell>
        </row>
        <row r="6">
          <cell r="B6" t="str">
            <v>20-559</v>
          </cell>
          <cell r="C6" t="str">
            <v>25x3/4</v>
          </cell>
          <cell r="F6" t="str">
            <v>B/B</v>
          </cell>
          <cell r="G6" t="str">
            <v>Black</v>
          </cell>
          <cell r="K6">
            <v>11101255.01</v>
          </cell>
          <cell r="L6">
            <v>7.29</v>
          </cell>
        </row>
        <row r="7">
          <cell r="B7" t="str">
            <v>20-590</v>
          </cell>
          <cell r="C7" t="str">
            <v>26x3/4</v>
          </cell>
          <cell r="F7" t="str">
            <v>B/BRZ-SK</v>
          </cell>
          <cell r="G7" t="str">
            <v>Bronze Sidewall</v>
          </cell>
          <cell r="K7">
            <v>11159265</v>
          </cell>
          <cell r="L7">
            <v>21.3</v>
          </cell>
        </row>
        <row r="8">
          <cell r="B8" t="str">
            <v>22-622</v>
          </cell>
          <cell r="C8" t="str">
            <v>700x22</v>
          </cell>
          <cell r="F8" t="str">
            <v>B/CL-SK</v>
          </cell>
          <cell r="G8" t="str">
            <v>Classic Skin Sidewall</v>
          </cell>
          <cell r="K8">
            <v>11100682</v>
          </cell>
          <cell r="L8">
            <v>11.98</v>
          </cell>
        </row>
        <row r="9">
          <cell r="B9" t="str">
            <v>23-520</v>
          </cell>
          <cell r="C9" t="str">
            <v>24x0.90</v>
          </cell>
          <cell r="F9" t="str">
            <v>B/TS-SK</v>
          </cell>
          <cell r="G9" t="str">
            <v>Transparent Skin Sidewall</v>
          </cell>
          <cell r="K9">
            <v>11159322</v>
          </cell>
          <cell r="L9">
            <v>7.29</v>
          </cell>
        </row>
        <row r="10">
          <cell r="B10" t="str">
            <v>23-559</v>
          </cell>
          <cell r="C10" t="str">
            <v>26x0.90</v>
          </cell>
          <cell r="F10" t="str">
            <v>B/GRS/B-SK+RT</v>
          </cell>
          <cell r="G10" t="str">
            <v>Black - Grey Stripes - Reflex</v>
          </cell>
          <cell r="K10">
            <v>11100795</v>
          </cell>
          <cell r="L10">
            <v>10.77</v>
          </cell>
        </row>
        <row r="11">
          <cell r="B11" t="str">
            <v>23-571</v>
          </cell>
          <cell r="C11" t="str">
            <v>650x23C</v>
          </cell>
          <cell r="F11" t="str">
            <v>B/BRZ-SK+RT</v>
          </cell>
          <cell r="G11" t="str">
            <v>Bronze Sidewall - Reflex</v>
          </cell>
          <cell r="K11">
            <v>11159266</v>
          </cell>
          <cell r="L11">
            <v>21.3</v>
          </cell>
        </row>
        <row r="12">
          <cell r="B12" t="str">
            <v>23-622</v>
          </cell>
          <cell r="C12" t="str">
            <v>700x23C</v>
          </cell>
          <cell r="F12" t="str">
            <v>B/G</v>
          </cell>
          <cell r="G12" t="str">
            <v>Gumwall</v>
          </cell>
          <cell r="K12">
            <v>11100065.02</v>
          </cell>
          <cell r="L12">
            <v>6.68</v>
          </cell>
        </row>
        <row r="13">
          <cell r="B13" t="str">
            <v>25-451</v>
          </cell>
          <cell r="C13" t="str">
            <v>20x1.00</v>
          </cell>
          <cell r="F13" t="str">
            <v>B/W</v>
          </cell>
          <cell r="G13" t="str">
            <v>Whitewall</v>
          </cell>
          <cell r="K13">
            <v>11100146</v>
          </cell>
          <cell r="L13">
            <v>16.95</v>
          </cell>
        </row>
        <row r="14">
          <cell r="B14" t="str">
            <v>25-489</v>
          </cell>
          <cell r="C14" t="str">
            <v>22x1.00</v>
          </cell>
          <cell r="F14" t="str">
            <v>B/CO+RT</v>
          </cell>
          <cell r="G14" t="str">
            <v>Black/Coffee-Reflex</v>
          </cell>
          <cell r="K14">
            <v>11101299</v>
          </cell>
          <cell r="L14">
            <v>10.94</v>
          </cell>
        </row>
        <row r="15">
          <cell r="B15" t="str">
            <v>25-501</v>
          </cell>
          <cell r="C15" t="str">
            <v>22x1.00</v>
          </cell>
          <cell r="F15" t="str">
            <v>BN/BN+RT</v>
          </cell>
          <cell r="G15" t="str">
            <v>Brown-Reflex</v>
          </cell>
          <cell r="K15">
            <v>11101256</v>
          </cell>
          <cell r="L15">
            <v>7.29</v>
          </cell>
        </row>
        <row r="16">
          <cell r="B16" t="str">
            <v>25-540</v>
          </cell>
          <cell r="C16" t="str">
            <v>24x1.00</v>
          </cell>
          <cell r="F16" t="str">
            <v>B/GRS/B-SK</v>
          </cell>
          <cell r="G16" t="str">
            <v>Black - Grey Stripes</v>
          </cell>
          <cell r="K16">
            <v>11159409</v>
          </cell>
          <cell r="L16">
            <v>16.95</v>
          </cell>
        </row>
        <row r="17">
          <cell r="B17" t="str">
            <v>25-559</v>
          </cell>
          <cell r="C17" t="str">
            <v>26x1.00</v>
          </cell>
          <cell r="F17" t="str">
            <v>B/GRS/B</v>
          </cell>
          <cell r="G17" t="str">
            <v>Black - Grey Stripes</v>
          </cell>
          <cell r="K17">
            <v>11100683</v>
          </cell>
          <cell r="L17">
            <v>17.12</v>
          </cell>
        </row>
        <row r="18">
          <cell r="B18" t="str">
            <v>25-584</v>
          </cell>
          <cell r="C18" t="str">
            <v>650x25B</v>
          </cell>
          <cell r="F18" t="str">
            <v>B/RS/B-SK</v>
          </cell>
          <cell r="G18" t="str">
            <v>Black - Red Stipe</v>
          </cell>
          <cell r="K18">
            <v>11654351</v>
          </cell>
          <cell r="L18">
            <v>21.59</v>
          </cell>
        </row>
        <row r="19">
          <cell r="B19" t="str">
            <v>25-590</v>
          </cell>
          <cell r="C19" t="str">
            <v>650x25A</v>
          </cell>
          <cell r="F19" t="str">
            <v>B/BLS/B-SK</v>
          </cell>
          <cell r="G19" t="str">
            <v>Black - Blue Stripe</v>
          </cell>
          <cell r="K19">
            <v>11159335</v>
          </cell>
          <cell r="L19">
            <v>15.4</v>
          </cell>
        </row>
        <row r="20">
          <cell r="B20" t="str">
            <v>25-622</v>
          </cell>
          <cell r="C20" t="str">
            <v>700x25C</v>
          </cell>
          <cell r="F20" t="str">
            <v>B/WS/B-SK</v>
          </cell>
          <cell r="G20" t="str">
            <v>Black - White Stripe</v>
          </cell>
          <cell r="K20">
            <v>11159416</v>
          </cell>
          <cell r="L20">
            <v>28.84</v>
          </cell>
        </row>
        <row r="21">
          <cell r="B21" t="str">
            <v>27-622</v>
          </cell>
          <cell r="C21" t="str">
            <v>700x27C</v>
          </cell>
          <cell r="F21" t="str">
            <v>B/GR-SK</v>
          </cell>
          <cell r="G21" t="str">
            <v>Grey Sidewall</v>
          </cell>
          <cell r="K21">
            <v>11107400.01</v>
          </cell>
          <cell r="L21">
            <v>6.85</v>
          </cell>
        </row>
        <row r="22">
          <cell r="B22" t="str">
            <v>28-406</v>
          </cell>
          <cell r="C22" t="str">
            <v>20x1.10</v>
          </cell>
          <cell r="F22" t="str">
            <v>B/B-SK+BRT</v>
          </cell>
          <cell r="G22" t="str">
            <v>Black-Black Reflex</v>
          </cell>
          <cell r="K22">
            <v>11100905.01</v>
          </cell>
          <cell r="L22">
            <v>20.57</v>
          </cell>
        </row>
        <row r="23">
          <cell r="B23" t="str">
            <v>28-451</v>
          </cell>
          <cell r="C23" t="str">
            <v>20x1-1/8</v>
          </cell>
          <cell r="F23" t="str">
            <v>GR/B</v>
          </cell>
          <cell r="G23" t="str">
            <v>Grey-Black Sidewall</v>
          </cell>
          <cell r="K23">
            <v>11100175.02</v>
          </cell>
          <cell r="L23">
            <v>15.99</v>
          </cell>
        </row>
        <row r="24">
          <cell r="B24" t="str">
            <v>28-540</v>
          </cell>
          <cell r="C24" t="str">
            <v>24x1.10</v>
          </cell>
          <cell r="F24" t="str">
            <v>B/TS-SK+RT</v>
          </cell>
          <cell r="G24" t="str">
            <v>Transparent Skin Sidewall - Reflex</v>
          </cell>
          <cell r="K24">
            <v>11601096</v>
          </cell>
          <cell r="L24">
            <v>25.86</v>
          </cell>
        </row>
        <row r="25">
          <cell r="B25" t="str">
            <v>28-559</v>
          </cell>
          <cell r="C25" t="str">
            <v>26x1.10</v>
          </cell>
          <cell r="F25" t="str">
            <v>BL/BL</v>
          </cell>
          <cell r="G25" t="str">
            <v>Blue</v>
          </cell>
          <cell r="K25">
            <v>11100147</v>
          </cell>
          <cell r="L25">
            <v>16.95</v>
          </cell>
        </row>
        <row r="26">
          <cell r="B26" t="str">
            <v>28-584</v>
          </cell>
          <cell r="C26" t="str">
            <v>650x28B</v>
          </cell>
          <cell r="F26" t="str">
            <v>B/BN+RT</v>
          </cell>
          <cell r="G26" t="str">
            <v>Brown-Reflex</v>
          </cell>
          <cell r="K26">
            <v>11100756</v>
          </cell>
          <cell r="L26">
            <v>27.38</v>
          </cell>
        </row>
        <row r="27">
          <cell r="B27" t="str">
            <v>28-622</v>
          </cell>
          <cell r="C27" t="str">
            <v>700x28C</v>
          </cell>
          <cell r="F27" t="str">
            <v>BN/W+RT</v>
          </cell>
          <cell r="G27" t="str">
            <v>Brown/Whitewall-Reflex</v>
          </cell>
          <cell r="K27">
            <v>11159410</v>
          </cell>
          <cell r="L27">
            <v>16.95</v>
          </cell>
        </row>
        <row r="28">
          <cell r="B28" t="str">
            <v>30-349</v>
          </cell>
          <cell r="C28" t="str">
            <v>16x1.20</v>
          </cell>
          <cell r="F28" t="str">
            <v>C/C</v>
          </cell>
          <cell r="G28" t="str">
            <v>Crème</v>
          </cell>
          <cell r="K28">
            <v>11600156.02</v>
          </cell>
          <cell r="L28">
            <v>26.81</v>
          </cell>
        </row>
        <row r="29">
          <cell r="B29" t="str">
            <v>30-540</v>
          </cell>
          <cell r="C29" t="str">
            <v>24x1.20</v>
          </cell>
          <cell r="F29" t="str">
            <v>B/W+RT</v>
          </cell>
          <cell r="G29" t="str">
            <v>Whitewall-Reflex</v>
          </cell>
          <cell r="K29">
            <v>11100295</v>
          </cell>
          <cell r="L29">
            <v>17.12</v>
          </cell>
        </row>
        <row r="30">
          <cell r="B30" t="str">
            <v>30-559</v>
          </cell>
          <cell r="C30" t="str">
            <v>26x1.20</v>
          </cell>
          <cell r="F30" t="str">
            <v>W/BDX-SK</v>
          </cell>
          <cell r="G30" t="str">
            <v>White/Boudeaux</v>
          </cell>
          <cell r="K30">
            <v>11100906</v>
          </cell>
          <cell r="L30">
            <v>12</v>
          </cell>
        </row>
        <row r="31">
          <cell r="B31" t="str">
            <v>30-584</v>
          </cell>
          <cell r="C31" t="str">
            <v>27.5x1.20</v>
          </cell>
          <cell r="F31" t="str">
            <v>GR/B-SK</v>
          </cell>
          <cell r="G31" t="str">
            <v>Grey-Black Sidewall</v>
          </cell>
          <cell r="K31">
            <v>11100719</v>
          </cell>
          <cell r="L31">
            <v>16.95</v>
          </cell>
        </row>
        <row r="32">
          <cell r="B32" t="str">
            <v>30-622</v>
          </cell>
          <cell r="C32" t="str">
            <v>700x30C</v>
          </cell>
          <cell r="F32" t="str">
            <v>CO/CO+RT</v>
          </cell>
          <cell r="G32" t="str">
            <v>Coffee-Reflex</v>
          </cell>
          <cell r="K32">
            <v>11100066.02</v>
          </cell>
          <cell r="L32">
            <v>8.26</v>
          </cell>
        </row>
        <row r="33">
          <cell r="B33" t="str">
            <v>32-349</v>
          </cell>
          <cell r="C33" t="str">
            <v>16x1-1/4</v>
          </cell>
          <cell r="F33" t="str">
            <v>B/CL+RT</v>
          </cell>
          <cell r="G33" t="str">
            <v>Black-Classic Skin-Reflex</v>
          </cell>
          <cell r="K33">
            <v>11100684</v>
          </cell>
          <cell r="L33">
            <v>17.12</v>
          </cell>
        </row>
        <row r="34">
          <cell r="B34" t="str">
            <v>32-355</v>
          </cell>
          <cell r="C34" t="str">
            <v>18x1.25</v>
          </cell>
          <cell r="F34" t="str">
            <v>W/B-SK</v>
          </cell>
          <cell r="G34" t="str">
            <v>White</v>
          </cell>
          <cell r="K34">
            <v>11654198</v>
          </cell>
          <cell r="L34">
            <v>23.96</v>
          </cell>
        </row>
        <row r="35">
          <cell r="B35" t="str">
            <v>32-369</v>
          </cell>
          <cell r="C35" t="str">
            <v>17x1-1/4</v>
          </cell>
          <cell r="K35">
            <v>11654375</v>
          </cell>
          <cell r="L35">
            <v>23.96</v>
          </cell>
        </row>
        <row r="36">
          <cell r="B36" t="str">
            <v>32-559</v>
          </cell>
          <cell r="C36" t="str">
            <v>26x1.25</v>
          </cell>
          <cell r="K36">
            <v>11654197</v>
          </cell>
          <cell r="L36">
            <v>19.170000000000002</v>
          </cell>
        </row>
        <row r="37">
          <cell r="B37" t="str">
            <v>32-622</v>
          </cell>
          <cell r="C37" t="str">
            <v>700x32C</v>
          </cell>
          <cell r="K37">
            <v>11600157.02</v>
          </cell>
          <cell r="L37">
            <v>25.86</v>
          </cell>
        </row>
        <row r="38">
          <cell r="B38" t="str">
            <v>32-630</v>
          </cell>
          <cell r="C38" t="str">
            <v>27x1-1/4</v>
          </cell>
          <cell r="K38">
            <v>11110571.01</v>
          </cell>
          <cell r="L38">
            <v>4.2</v>
          </cell>
        </row>
        <row r="39">
          <cell r="B39" t="str">
            <v>33-584</v>
          </cell>
          <cell r="C39" t="str">
            <v>27.5x1.30</v>
          </cell>
          <cell r="K39">
            <v>11653951</v>
          </cell>
          <cell r="L39">
            <v>49.26</v>
          </cell>
        </row>
        <row r="40">
          <cell r="B40" t="str">
            <v>33-622</v>
          </cell>
          <cell r="C40" t="str">
            <v>700x33C</v>
          </cell>
          <cell r="K40">
            <v>11654473</v>
          </cell>
          <cell r="L40">
            <v>49.26</v>
          </cell>
        </row>
        <row r="41">
          <cell r="B41" t="str">
            <v>34-622</v>
          </cell>
          <cell r="C41" t="str">
            <v>700x34C</v>
          </cell>
          <cell r="K41">
            <v>11653962</v>
          </cell>
          <cell r="L41">
            <v>28.4</v>
          </cell>
        </row>
        <row r="42">
          <cell r="B42" t="str">
            <v>35-349</v>
          </cell>
          <cell r="C42" t="str">
            <v>16x1.35</v>
          </cell>
          <cell r="K42">
            <v>11600046.02</v>
          </cell>
          <cell r="L42">
            <v>25.73</v>
          </cell>
        </row>
        <row r="43">
          <cell r="B43" t="str">
            <v>35-406</v>
          </cell>
          <cell r="C43" t="str">
            <v>20x1.35</v>
          </cell>
          <cell r="K43">
            <v>11100063.02</v>
          </cell>
          <cell r="L43">
            <v>16.39</v>
          </cell>
        </row>
        <row r="44">
          <cell r="B44" t="str">
            <v>35-559</v>
          </cell>
          <cell r="C44" t="str">
            <v>26x1.35</v>
          </cell>
          <cell r="K44">
            <v>11100757</v>
          </cell>
          <cell r="L44">
            <v>27.38</v>
          </cell>
        </row>
        <row r="45">
          <cell r="B45" t="str">
            <v>35-584</v>
          </cell>
          <cell r="C45" t="str">
            <v>27.5x1.35</v>
          </cell>
          <cell r="K45">
            <v>11600846.02</v>
          </cell>
          <cell r="L45">
            <v>21.3</v>
          </cell>
        </row>
        <row r="46">
          <cell r="B46" t="str">
            <v>35-622</v>
          </cell>
          <cell r="C46" t="str">
            <v>700x35C</v>
          </cell>
          <cell r="K46">
            <v>11654253</v>
          </cell>
          <cell r="L46">
            <v>23.74</v>
          </cell>
        </row>
        <row r="47">
          <cell r="B47" t="str">
            <v>37-406</v>
          </cell>
          <cell r="C47" t="str">
            <v>20x1.40</v>
          </cell>
          <cell r="K47">
            <v>11100148</v>
          </cell>
          <cell r="L47">
            <v>16.95</v>
          </cell>
        </row>
        <row r="48">
          <cell r="B48" t="str">
            <v>37-489</v>
          </cell>
          <cell r="C48" t="str">
            <v>2x1-3/8</v>
          </cell>
          <cell r="K48">
            <v>11100294</v>
          </cell>
          <cell r="L48">
            <v>17.12</v>
          </cell>
        </row>
        <row r="49">
          <cell r="B49" t="str">
            <v>37-540</v>
          </cell>
          <cell r="C49" t="str">
            <v>4x1-3/8</v>
          </cell>
          <cell r="K49">
            <v>11654018.01</v>
          </cell>
          <cell r="L49">
            <v>47.68</v>
          </cell>
        </row>
        <row r="50">
          <cell r="B50" t="str">
            <v>37-584</v>
          </cell>
          <cell r="C50" t="str">
            <v>27.5x1.40</v>
          </cell>
          <cell r="K50">
            <v>11654018</v>
          </cell>
          <cell r="L50">
            <v>21.5</v>
          </cell>
        </row>
        <row r="51">
          <cell r="B51" t="str">
            <v>37-590</v>
          </cell>
          <cell r="C51" t="str">
            <v>26x1-3/8</v>
          </cell>
          <cell r="K51">
            <v>11159422</v>
          </cell>
          <cell r="L51">
            <v>29.1</v>
          </cell>
        </row>
        <row r="52">
          <cell r="B52" t="str">
            <v>37-622</v>
          </cell>
          <cell r="C52" t="str">
            <v>700x35C</v>
          </cell>
          <cell r="K52">
            <v>11101341</v>
          </cell>
          <cell r="L52">
            <v>26.19</v>
          </cell>
        </row>
        <row r="53">
          <cell r="B53" t="str">
            <v>40-355</v>
          </cell>
          <cell r="C53" t="str">
            <v>18x1.50</v>
          </cell>
          <cell r="K53">
            <v>11159411</v>
          </cell>
          <cell r="L53">
            <v>16.95</v>
          </cell>
        </row>
        <row r="54">
          <cell r="B54" t="str">
            <v>40-406</v>
          </cell>
          <cell r="C54" t="str">
            <v>20x1.50</v>
          </cell>
          <cell r="K54">
            <v>11116448.02</v>
          </cell>
          <cell r="L54">
            <v>46.21</v>
          </cell>
        </row>
        <row r="55">
          <cell r="B55" t="str">
            <v>40-559</v>
          </cell>
          <cell r="C55" t="str">
            <v>26x1.50</v>
          </cell>
          <cell r="K55">
            <v>11159412</v>
          </cell>
          <cell r="L55">
            <v>16.95</v>
          </cell>
        </row>
        <row r="56">
          <cell r="B56" t="str">
            <v>40-584</v>
          </cell>
          <cell r="C56" t="str">
            <v>27.5x1.50</v>
          </cell>
          <cell r="K56">
            <v>11116400.01</v>
          </cell>
          <cell r="L56">
            <v>5.82</v>
          </cell>
        </row>
        <row r="57">
          <cell r="B57" t="str">
            <v>40-622</v>
          </cell>
          <cell r="C57" t="str">
            <v>700x38C</v>
          </cell>
          <cell r="K57">
            <v>11100125.02</v>
          </cell>
          <cell r="L57">
            <v>10.95</v>
          </cell>
        </row>
        <row r="58">
          <cell r="B58" t="str">
            <v>40-635</v>
          </cell>
          <cell r="C58" t="str">
            <v>28x1-1/2</v>
          </cell>
          <cell r="K58">
            <v>11116407.02</v>
          </cell>
          <cell r="L58">
            <v>8.48</v>
          </cell>
        </row>
        <row r="59">
          <cell r="B59" t="str">
            <v>42-355</v>
          </cell>
          <cell r="C59" t="str">
            <v>18x1.60</v>
          </cell>
          <cell r="K59">
            <v>11100448.01</v>
          </cell>
          <cell r="L59">
            <v>12.04</v>
          </cell>
        </row>
        <row r="60">
          <cell r="B60" t="str">
            <v>42-406</v>
          </cell>
          <cell r="C60" t="str">
            <v>20x1.60</v>
          </cell>
          <cell r="K60">
            <v>11100137</v>
          </cell>
          <cell r="L60">
            <v>16.95</v>
          </cell>
        </row>
        <row r="61">
          <cell r="B61" t="str">
            <v>42-559</v>
          </cell>
          <cell r="C61" t="str">
            <v>26x1.60</v>
          </cell>
          <cell r="K61">
            <v>11101072.01</v>
          </cell>
          <cell r="L61">
            <v>13.2</v>
          </cell>
        </row>
        <row r="62">
          <cell r="B62" t="str">
            <v>42-584</v>
          </cell>
          <cell r="C62" t="str">
            <v>27.5x1.60</v>
          </cell>
          <cell r="K62">
            <v>11100758</v>
          </cell>
          <cell r="L62">
            <v>27.38</v>
          </cell>
        </row>
        <row r="63">
          <cell r="B63" t="str">
            <v>42-590</v>
          </cell>
          <cell r="C63" t="str">
            <v>26x1-5/8</v>
          </cell>
          <cell r="K63">
            <v>11101258</v>
          </cell>
          <cell r="L63">
            <v>7.29</v>
          </cell>
        </row>
        <row r="64">
          <cell r="B64" t="str">
            <v>42-622</v>
          </cell>
          <cell r="C64" t="str">
            <v>700x40C</v>
          </cell>
          <cell r="K64">
            <v>11101293</v>
          </cell>
          <cell r="L64">
            <v>9.1199999999999992</v>
          </cell>
        </row>
        <row r="65">
          <cell r="B65" t="str">
            <v>44-355</v>
          </cell>
          <cell r="C65" t="str">
            <v>18x1.65</v>
          </cell>
          <cell r="K65">
            <v>11101300</v>
          </cell>
          <cell r="L65">
            <v>10.94</v>
          </cell>
        </row>
        <row r="66">
          <cell r="B66" t="str">
            <v>44-484</v>
          </cell>
          <cell r="C66" t="str">
            <v>22x1-1/2</v>
          </cell>
          <cell r="K66">
            <v>11159080</v>
          </cell>
          <cell r="L66">
            <v>16.399999999999999</v>
          </cell>
        </row>
        <row r="67">
          <cell r="B67" t="str">
            <v>44-584</v>
          </cell>
          <cell r="C67" t="str">
            <v>27.5x1.65</v>
          </cell>
          <cell r="K67">
            <v>11100304</v>
          </cell>
          <cell r="L67">
            <v>18.829999999999998</v>
          </cell>
        </row>
        <row r="68">
          <cell r="B68" t="str">
            <v>44-622</v>
          </cell>
          <cell r="C68" t="str">
            <v>700x44C</v>
          </cell>
          <cell r="K68">
            <v>11654188</v>
          </cell>
          <cell r="L68">
            <v>23.96</v>
          </cell>
        </row>
        <row r="69">
          <cell r="B69" t="str">
            <v>45-622</v>
          </cell>
          <cell r="C69" t="str">
            <v>700x45C</v>
          </cell>
          <cell r="K69">
            <v>11654376</v>
          </cell>
          <cell r="L69">
            <v>23.96</v>
          </cell>
        </row>
        <row r="70">
          <cell r="B70" t="str">
            <v>47-203</v>
          </cell>
          <cell r="C70" t="str">
            <v>12x1.90</v>
          </cell>
          <cell r="K70">
            <v>11600847.01</v>
          </cell>
          <cell r="L70">
            <v>21.3</v>
          </cell>
        </row>
        <row r="71">
          <cell r="B71" t="str">
            <v>47-288</v>
          </cell>
          <cell r="C71" t="str">
            <v>14x1.75</v>
          </cell>
          <cell r="K71">
            <v>11117028.01</v>
          </cell>
          <cell r="L71">
            <v>12.6</v>
          </cell>
        </row>
        <row r="72">
          <cell r="B72" t="str">
            <v>47-305</v>
          </cell>
          <cell r="C72" t="str">
            <v>16x1.75</v>
          </cell>
          <cell r="K72">
            <v>11100134.029999999</v>
          </cell>
          <cell r="L72">
            <v>8.56</v>
          </cell>
        </row>
        <row r="73">
          <cell r="B73" t="str">
            <v>47-355</v>
          </cell>
          <cell r="C73" t="str">
            <v>18x1.90</v>
          </cell>
          <cell r="K73">
            <v>11159003</v>
          </cell>
          <cell r="L73">
            <v>46.21</v>
          </cell>
        </row>
        <row r="74">
          <cell r="B74" t="str">
            <v>47-406</v>
          </cell>
          <cell r="C74" t="str">
            <v>20x1.75</v>
          </cell>
          <cell r="K74">
            <v>11100303</v>
          </cell>
          <cell r="L74">
            <v>18.829999999999998</v>
          </cell>
        </row>
        <row r="75">
          <cell r="B75" t="str">
            <v>47-457</v>
          </cell>
          <cell r="C75" t="str">
            <v>22x1.75</v>
          </cell>
          <cell r="K75">
            <v>11100554</v>
          </cell>
          <cell r="L75">
            <v>18.829999999999998</v>
          </cell>
        </row>
        <row r="76">
          <cell r="B76" t="str">
            <v>47-507</v>
          </cell>
          <cell r="C76" t="str">
            <v>24x1.75</v>
          </cell>
          <cell r="K76">
            <v>11159112</v>
          </cell>
          <cell r="L76">
            <v>17.12</v>
          </cell>
        </row>
        <row r="77">
          <cell r="B77" t="str">
            <v>47-559</v>
          </cell>
          <cell r="C77" t="str">
            <v>26x1.75</v>
          </cell>
          <cell r="K77">
            <v>11101122</v>
          </cell>
          <cell r="L77">
            <v>20.54</v>
          </cell>
        </row>
        <row r="78">
          <cell r="B78" t="str">
            <v>47-622</v>
          </cell>
          <cell r="C78" t="str">
            <v>700x45C</v>
          </cell>
          <cell r="K78">
            <v>11159423</v>
          </cell>
          <cell r="L78">
            <v>29.1</v>
          </cell>
        </row>
        <row r="79">
          <cell r="B79" t="str">
            <v>50-203</v>
          </cell>
          <cell r="C79" t="str">
            <v>12x2.00</v>
          </cell>
          <cell r="K79">
            <v>11159243</v>
          </cell>
          <cell r="L79">
            <v>26.19</v>
          </cell>
        </row>
        <row r="80">
          <cell r="B80" t="str">
            <v>50-254</v>
          </cell>
          <cell r="C80" t="str">
            <v>14x2.00</v>
          </cell>
          <cell r="K80">
            <v>11159258</v>
          </cell>
          <cell r="L80">
            <v>28.84</v>
          </cell>
        </row>
        <row r="81">
          <cell r="B81" t="str">
            <v>50-305</v>
          </cell>
          <cell r="C81" t="str">
            <v>16x2.00</v>
          </cell>
          <cell r="K81">
            <v>11654016.01</v>
          </cell>
          <cell r="L81">
            <v>53.06</v>
          </cell>
        </row>
        <row r="82">
          <cell r="B82" t="str">
            <v>50-355</v>
          </cell>
          <cell r="C82" t="str">
            <v>18x2.00</v>
          </cell>
          <cell r="K82">
            <v>11654324</v>
          </cell>
          <cell r="L82">
            <v>53.06</v>
          </cell>
        </row>
        <row r="83">
          <cell r="B83" t="str">
            <v>50-406</v>
          </cell>
          <cell r="C83" t="str">
            <v>20x2.00</v>
          </cell>
          <cell r="K83">
            <v>11100135.029999999</v>
          </cell>
          <cell r="L83">
            <v>8.56</v>
          </cell>
        </row>
        <row r="84">
          <cell r="B84" t="str">
            <v>50-507</v>
          </cell>
          <cell r="C84" t="str">
            <v>24x2.00</v>
          </cell>
          <cell r="K84">
            <v>11101336</v>
          </cell>
          <cell r="L84">
            <v>12.21</v>
          </cell>
        </row>
        <row r="85">
          <cell r="B85" t="str">
            <v>50-559</v>
          </cell>
          <cell r="C85" t="str">
            <v>26x2.00</v>
          </cell>
          <cell r="K85">
            <v>11159276.01</v>
          </cell>
          <cell r="L85">
            <v>27.89</v>
          </cell>
        </row>
        <row r="86">
          <cell r="B86" t="str">
            <v>50-584</v>
          </cell>
          <cell r="C86" t="str">
            <v>27.5x2.00</v>
          </cell>
          <cell r="K86">
            <v>11159259</v>
          </cell>
          <cell r="L86">
            <v>28.84</v>
          </cell>
        </row>
        <row r="87">
          <cell r="B87" t="str">
            <v>50-622</v>
          </cell>
          <cell r="C87" t="str">
            <v>28x2.00</v>
          </cell>
          <cell r="K87">
            <v>11101327.01</v>
          </cell>
          <cell r="L87">
            <v>22.66</v>
          </cell>
        </row>
        <row r="88">
          <cell r="B88" t="str">
            <v>54-406</v>
          </cell>
          <cell r="C88" t="str">
            <v>20x2.10</v>
          </cell>
          <cell r="K88">
            <v>11159523</v>
          </cell>
          <cell r="L88">
            <v>23.9</v>
          </cell>
        </row>
        <row r="89">
          <cell r="B89" t="str">
            <v>54-507</v>
          </cell>
          <cell r="C89" t="str">
            <v>24x2.10</v>
          </cell>
          <cell r="K89">
            <v>11159366</v>
          </cell>
          <cell r="L89">
            <v>28.84</v>
          </cell>
        </row>
        <row r="90">
          <cell r="B90" t="str">
            <v>54-559</v>
          </cell>
          <cell r="C90" t="str">
            <v>26x2.10</v>
          </cell>
          <cell r="K90">
            <v>11159531</v>
          </cell>
          <cell r="L90">
            <v>23.9</v>
          </cell>
        </row>
        <row r="91">
          <cell r="B91" t="str">
            <v>54-584</v>
          </cell>
          <cell r="C91" t="str">
            <v>27.5x2.10</v>
          </cell>
          <cell r="K91">
            <v>10273328.01</v>
          </cell>
          <cell r="L91">
            <v>13.65</v>
          </cell>
        </row>
        <row r="92">
          <cell r="B92" t="str">
            <v>54-622</v>
          </cell>
          <cell r="C92" t="str">
            <v>29x2.10</v>
          </cell>
          <cell r="K92">
            <v>10100824</v>
          </cell>
          <cell r="L92">
            <v>13.65</v>
          </cell>
        </row>
        <row r="93">
          <cell r="B93" t="str">
            <v>55-406</v>
          </cell>
          <cell r="C93" t="str">
            <v>20x2.15</v>
          </cell>
          <cell r="K93">
            <v>11158993</v>
          </cell>
          <cell r="L93">
            <v>23.07</v>
          </cell>
        </row>
        <row r="94">
          <cell r="B94" t="str">
            <v>55-507</v>
          </cell>
          <cell r="C94" t="str">
            <v>24x2.15</v>
          </cell>
          <cell r="K94">
            <v>11120377.01</v>
          </cell>
          <cell r="L94">
            <v>11.14</v>
          </cell>
        </row>
        <row r="95">
          <cell r="B95" t="str">
            <v>55-559</v>
          </cell>
          <cell r="C95" t="str">
            <v>26x2.15</v>
          </cell>
          <cell r="K95">
            <v>11131603.01</v>
          </cell>
          <cell r="L95">
            <v>14.57</v>
          </cell>
        </row>
        <row r="96">
          <cell r="B96" t="str">
            <v>55-584</v>
          </cell>
          <cell r="C96" t="str">
            <v>27.5x2.15</v>
          </cell>
          <cell r="K96">
            <v>10275671.01</v>
          </cell>
          <cell r="L96">
            <v>6</v>
          </cell>
        </row>
        <row r="97">
          <cell r="B97" t="str">
            <v>55-622</v>
          </cell>
          <cell r="C97" t="str">
            <v>28x2.15</v>
          </cell>
          <cell r="K97">
            <v>10275387.01</v>
          </cell>
          <cell r="L97">
            <v>13.65</v>
          </cell>
        </row>
        <row r="98">
          <cell r="B98" t="str">
            <v>57-305</v>
          </cell>
          <cell r="C98" t="str">
            <v>16x2.125</v>
          </cell>
          <cell r="K98">
            <v>10100825</v>
          </cell>
          <cell r="L98">
            <v>13.65</v>
          </cell>
        </row>
        <row r="99">
          <cell r="B99" t="str">
            <v>57-406</v>
          </cell>
          <cell r="C99" t="str">
            <v>20x2.25</v>
          </cell>
          <cell r="K99">
            <v>10275397.02</v>
          </cell>
          <cell r="L99">
            <v>29.5</v>
          </cell>
        </row>
        <row r="100">
          <cell r="B100" t="str">
            <v>57-559</v>
          </cell>
          <cell r="C100" t="str">
            <v>26x2.25</v>
          </cell>
          <cell r="K100">
            <v>10275440.01</v>
          </cell>
          <cell r="L100">
            <v>33.520000000000003</v>
          </cell>
        </row>
        <row r="101">
          <cell r="B101" t="str">
            <v>57-584</v>
          </cell>
          <cell r="C101" t="str">
            <v>27.5x2.25</v>
          </cell>
          <cell r="K101">
            <v>10275440.02</v>
          </cell>
          <cell r="L101">
            <v>33.520000000000003</v>
          </cell>
        </row>
        <row r="102">
          <cell r="B102" t="str">
            <v>57-622</v>
          </cell>
          <cell r="C102" t="str">
            <v>29x2.25</v>
          </cell>
          <cell r="K102">
            <v>11122007.01</v>
          </cell>
          <cell r="L102">
            <v>4</v>
          </cell>
        </row>
        <row r="103">
          <cell r="B103" t="str">
            <v>60-406</v>
          </cell>
          <cell r="C103" t="str">
            <v>20x2.35</v>
          </cell>
          <cell r="K103">
            <v>11122060.01</v>
          </cell>
          <cell r="L103">
            <v>4.5</v>
          </cell>
        </row>
        <row r="104">
          <cell r="B104" t="str">
            <v>60-507</v>
          </cell>
          <cell r="C104" t="str">
            <v>24x2.35</v>
          </cell>
          <cell r="K104">
            <v>10277387.01</v>
          </cell>
          <cell r="L104">
            <v>13.65</v>
          </cell>
        </row>
        <row r="105">
          <cell r="B105" t="str">
            <v>60-559</v>
          </cell>
          <cell r="C105" t="str">
            <v>26x2.35</v>
          </cell>
          <cell r="K105">
            <v>11100126.01</v>
          </cell>
          <cell r="L105">
            <v>13.28</v>
          </cell>
        </row>
        <row r="106">
          <cell r="B106" t="str">
            <v>60-584</v>
          </cell>
          <cell r="C106" t="str">
            <v>27.5x2.35</v>
          </cell>
          <cell r="K106">
            <v>11654254</v>
          </cell>
          <cell r="L106">
            <v>25.86</v>
          </cell>
        </row>
        <row r="107">
          <cell r="B107" t="str">
            <v>60-622</v>
          </cell>
          <cell r="C107" t="str">
            <v>29x2.35</v>
          </cell>
          <cell r="K107">
            <v>11125444.02</v>
          </cell>
          <cell r="L107">
            <v>46.21</v>
          </cell>
        </row>
        <row r="108">
          <cell r="B108" t="str">
            <v>62-406</v>
          </cell>
          <cell r="C108" t="str">
            <v>20x2.40</v>
          </cell>
          <cell r="K108">
            <v>11125407.02</v>
          </cell>
          <cell r="L108">
            <v>9.74</v>
          </cell>
        </row>
        <row r="109">
          <cell r="B109" t="str">
            <v>62-507</v>
          </cell>
          <cell r="C109" t="str">
            <v>24x2.40</v>
          </cell>
          <cell r="K109">
            <v>11100149</v>
          </cell>
          <cell r="L109">
            <v>22.04</v>
          </cell>
        </row>
        <row r="110">
          <cell r="B110" t="str">
            <v>62-559</v>
          </cell>
          <cell r="C110" t="str">
            <v>26x2.40</v>
          </cell>
          <cell r="K110">
            <v>11100759</v>
          </cell>
          <cell r="L110">
            <v>27.38</v>
          </cell>
        </row>
        <row r="111">
          <cell r="B111" t="str">
            <v>62-584</v>
          </cell>
          <cell r="C111" t="str">
            <v>27.5x2.40</v>
          </cell>
          <cell r="K111">
            <v>11101030</v>
          </cell>
          <cell r="L111">
            <v>9.74</v>
          </cell>
        </row>
        <row r="112">
          <cell r="B112" t="str">
            <v>62-622</v>
          </cell>
          <cell r="C112" t="str">
            <v>29x2.40</v>
          </cell>
          <cell r="K112">
            <v>11101301</v>
          </cell>
          <cell r="L112">
            <v>12.75</v>
          </cell>
        </row>
        <row r="113">
          <cell r="B113" t="str">
            <v>65-559</v>
          </cell>
          <cell r="C113" t="str">
            <v>26x2.60</v>
          </cell>
          <cell r="K113">
            <v>11101260</v>
          </cell>
          <cell r="L113">
            <v>10.94</v>
          </cell>
        </row>
        <row r="114">
          <cell r="B114" t="str">
            <v>65-584</v>
          </cell>
          <cell r="C114" t="str">
            <v>27.5x2.60</v>
          </cell>
          <cell r="K114">
            <v>11101262</v>
          </cell>
          <cell r="L114">
            <v>10.94</v>
          </cell>
        </row>
        <row r="115">
          <cell r="B115" t="str">
            <v>65-622</v>
          </cell>
          <cell r="C115" t="str">
            <v>29x2.60</v>
          </cell>
          <cell r="K115">
            <v>11159081</v>
          </cell>
          <cell r="L115">
            <v>16.399999999999999</v>
          </cell>
        </row>
        <row r="116">
          <cell r="B116" t="str">
            <v>70-584</v>
          </cell>
          <cell r="C116" t="str">
            <v>27.5x2.80</v>
          </cell>
          <cell r="K116">
            <v>11159413</v>
          </cell>
          <cell r="L116">
            <v>22.04</v>
          </cell>
        </row>
        <row r="117">
          <cell r="B117" t="str">
            <v>37-254</v>
          </cell>
          <cell r="C117" t="str">
            <v>14x1.40</v>
          </cell>
          <cell r="K117">
            <v>11101031</v>
          </cell>
          <cell r="L117">
            <v>11.65</v>
          </cell>
        </row>
        <row r="118">
          <cell r="B118" t="str">
            <v>37-305</v>
          </cell>
          <cell r="C118" t="str">
            <v>16x1.40</v>
          </cell>
          <cell r="K118">
            <v>11101032.01</v>
          </cell>
          <cell r="L118">
            <v>16.39</v>
          </cell>
        </row>
        <row r="119">
          <cell r="B119" t="str">
            <v>65-406</v>
          </cell>
          <cell r="C119" t="str">
            <v>20x2.60</v>
          </cell>
          <cell r="K119">
            <v>11654189</v>
          </cell>
          <cell r="L119">
            <v>23.96</v>
          </cell>
        </row>
        <row r="120">
          <cell r="B120" t="str">
            <v>65-507</v>
          </cell>
          <cell r="C120" t="str">
            <v>24x2.60</v>
          </cell>
          <cell r="K120">
            <v>11654377</v>
          </cell>
          <cell r="L120">
            <v>23.96</v>
          </cell>
        </row>
        <row r="121">
          <cell r="B121" t="str">
            <v>37-288</v>
          </cell>
          <cell r="C121" t="str">
            <v>14x1 3/8</v>
          </cell>
          <cell r="K121">
            <v>11100302</v>
          </cell>
          <cell r="L121">
            <v>20.54</v>
          </cell>
        </row>
        <row r="122">
          <cell r="B122" t="str">
            <v>35-203</v>
          </cell>
          <cell r="C122" t="str">
            <v>12x1.35</v>
          </cell>
          <cell r="K122">
            <v>11126417.02</v>
          </cell>
          <cell r="L122">
            <v>11.12</v>
          </cell>
        </row>
        <row r="123">
          <cell r="B123" t="str">
            <v>38-622</v>
          </cell>
          <cell r="C123" t="str">
            <v>700x38C</v>
          </cell>
          <cell r="K123">
            <v>11600506.02</v>
          </cell>
          <cell r="L123">
            <v>29.1</v>
          </cell>
        </row>
        <row r="124">
          <cell r="B124" t="str">
            <v>100-406</v>
          </cell>
          <cell r="C124" t="str">
            <v>20x4.00</v>
          </cell>
          <cell r="K124">
            <v>11101229.01</v>
          </cell>
          <cell r="L124">
            <v>17.43</v>
          </cell>
        </row>
        <row r="125">
          <cell r="B125" t="str">
            <v>45-584</v>
          </cell>
          <cell r="C125" t="str">
            <v>27.5x1.70</v>
          </cell>
          <cell r="K125">
            <v>11100555</v>
          </cell>
          <cell r="L125">
            <v>22.25</v>
          </cell>
        </row>
        <row r="126">
          <cell r="B126" t="str">
            <v>55-305</v>
          </cell>
          <cell r="C126" t="str">
            <v>16x2.15</v>
          </cell>
          <cell r="K126">
            <v>11101340</v>
          </cell>
          <cell r="L126">
            <v>20.54</v>
          </cell>
        </row>
        <row r="127">
          <cell r="B127" t="str">
            <v>70-406</v>
          </cell>
          <cell r="K127">
            <v>11159340</v>
          </cell>
          <cell r="L127">
            <v>28.84</v>
          </cell>
        </row>
        <row r="128">
          <cell r="K128">
            <v>11654015.01</v>
          </cell>
          <cell r="L128">
            <v>53.06</v>
          </cell>
        </row>
        <row r="129">
          <cell r="K129">
            <v>11101337</v>
          </cell>
          <cell r="L129">
            <v>15.69</v>
          </cell>
        </row>
        <row r="130">
          <cell r="K130">
            <v>11601118</v>
          </cell>
          <cell r="L130">
            <v>35.94</v>
          </cell>
        </row>
        <row r="131">
          <cell r="K131">
            <v>11159341</v>
          </cell>
          <cell r="L131">
            <v>28.84</v>
          </cell>
        </row>
        <row r="132">
          <cell r="K132">
            <v>11600099.029999999</v>
          </cell>
          <cell r="L132">
            <v>23.5</v>
          </cell>
        </row>
        <row r="133">
          <cell r="K133">
            <v>11654323</v>
          </cell>
          <cell r="L133">
            <v>53.06</v>
          </cell>
        </row>
        <row r="134">
          <cell r="K134">
            <v>11159367</v>
          </cell>
          <cell r="L134">
            <v>28.84</v>
          </cell>
        </row>
        <row r="135">
          <cell r="K135">
            <v>11653961</v>
          </cell>
          <cell r="L135">
            <v>24.81</v>
          </cell>
        </row>
        <row r="136">
          <cell r="K136">
            <v>10281353.01</v>
          </cell>
          <cell r="L136">
            <v>7.8</v>
          </cell>
        </row>
        <row r="137">
          <cell r="K137">
            <v>10282389.01</v>
          </cell>
          <cell r="L137">
            <v>13.65</v>
          </cell>
        </row>
        <row r="138">
          <cell r="K138">
            <v>10282387.01</v>
          </cell>
          <cell r="L138">
            <v>13.65</v>
          </cell>
        </row>
        <row r="139">
          <cell r="K139">
            <v>10100826</v>
          </cell>
          <cell r="L139">
            <v>13.65</v>
          </cell>
        </row>
        <row r="140">
          <cell r="K140">
            <v>10282388.01</v>
          </cell>
          <cell r="L140">
            <v>13.65</v>
          </cell>
        </row>
        <row r="141">
          <cell r="K141">
            <v>10282397.02</v>
          </cell>
          <cell r="L141">
            <v>29.5</v>
          </cell>
        </row>
        <row r="142">
          <cell r="K142">
            <v>10282540.01</v>
          </cell>
          <cell r="L142">
            <v>27</v>
          </cell>
        </row>
        <row r="143">
          <cell r="K143">
            <v>10282440.02</v>
          </cell>
          <cell r="L143">
            <v>33.520000000000003</v>
          </cell>
        </row>
        <row r="144">
          <cell r="K144">
            <v>10283440</v>
          </cell>
          <cell r="L144">
            <v>32.520000000000003</v>
          </cell>
        </row>
        <row r="145">
          <cell r="K145">
            <v>10283440.01</v>
          </cell>
          <cell r="L145">
            <v>32.520000000000003</v>
          </cell>
        </row>
        <row r="146">
          <cell r="K146">
            <v>11600870</v>
          </cell>
          <cell r="L146">
            <v>37.270000000000003</v>
          </cell>
        </row>
        <row r="147">
          <cell r="K147">
            <v>11654454</v>
          </cell>
          <cell r="L147">
            <v>40.21</v>
          </cell>
        </row>
        <row r="148">
          <cell r="K148">
            <v>10241440.01</v>
          </cell>
          <cell r="L148">
            <v>32.520000000000003</v>
          </cell>
        </row>
        <row r="149">
          <cell r="K149">
            <v>11129062.01</v>
          </cell>
          <cell r="L149">
            <v>11.12</v>
          </cell>
        </row>
        <row r="150">
          <cell r="K150">
            <v>11159009</v>
          </cell>
          <cell r="L150">
            <v>15.02</v>
          </cell>
        </row>
        <row r="151">
          <cell r="K151">
            <v>10281440.01</v>
          </cell>
          <cell r="L151">
            <v>33.520000000000003</v>
          </cell>
        </row>
        <row r="152">
          <cell r="K152">
            <v>10281540.01</v>
          </cell>
          <cell r="L152">
            <v>28</v>
          </cell>
        </row>
        <row r="153">
          <cell r="K153">
            <v>10283387.01</v>
          </cell>
          <cell r="L153">
            <v>13.65</v>
          </cell>
        </row>
        <row r="154">
          <cell r="K154">
            <v>10231440.01</v>
          </cell>
          <cell r="L154">
            <v>32.520000000000003</v>
          </cell>
        </row>
        <row r="155">
          <cell r="K155">
            <v>11600871</v>
          </cell>
          <cell r="L155">
            <v>37.270000000000003</v>
          </cell>
        </row>
        <row r="156">
          <cell r="K156">
            <v>11654455</v>
          </cell>
          <cell r="L156">
            <v>40.21</v>
          </cell>
        </row>
        <row r="157">
          <cell r="K157">
            <v>11654474</v>
          </cell>
          <cell r="L157">
            <v>49.26</v>
          </cell>
        </row>
        <row r="158">
          <cell r="K158">
            <v>11653950</v>
          </cell>
          <cell r="L158">
            <v>49.26</v>
          </cell>
        </row>
        <row r="159">
          <cell r="K159">
            <v>11100144</v>
          </cell>
          <cell r="L159">
            <v>23.74</v>
          </cell>
        </row>
        <row r="160">
          <cell r="K160">
            <v>11159403</v>
          </cell>
          <cell r="L160">
            <v>23.74</v>
          </cell>
        </row>
        <row r="161">
          <cell r="K161">
            <v>11100185.02</v>
          </cell>
          <cell r="L161">
            <v>16.75</v>
          </cell>
        </row>
        <row r="162">
          <cell r="K162">
            <v>11600045.02</v>
          </cell>
          <cell r="L162">
            <v>29.79</v>
          </cell>
        </row>
        <row r="163">
          <cell r="K163">
            <v>11100062.02</v>
          </cell>
          <cell r="L163">
            <v>18.48</v>
          </cell>
        </row>
        <row r="164">
          <cell r="K164">
            <v>11100760</v>
          </cell>
          <cell r="L164">
            <v>32.520000000000003</v>
          </cell>
        </row>
        <row r="165">
          <cell r="K165">
            <v>10100760</v>
          </cell>
          <cell r="L165">
            <v>25</v>
          </cell>
        </row>
        <row r="166">
          <cell r="K166">
            <v>11100145</v>
          </cell>
          <cell r="L166">
            <v>23.74</v>
          </cell>
        </row>
        <row r="167">
          <cell r="K167">
            <v>11100293</v>
          </cell>
          <cell r="L167">
            <v>23.96</v>
          </cell>
        </row>
        <row r="168">
          <cell r="K168">
            <v>11100761</v>
          </cell>
          <cell r="L168">
            <v>32.520000000000003</v>
          </cell>
        </row>
        <row r="169">
          <cell r="K169">
            <v>11159234.01</v>
          </cell>
          <cell r="L169">
            <v>15.12</v>
          </cell>
        </row>
        <row r="170">
          <cell r="K170">
            <v>11159404</v>
          </cell>
          <cell r="L170">
            <v>23.74</v>
          </cell>
        </row>
        <row r="171">
          <cell r="K171">
            <v>11600776.01</v>
          </cell>
          <cell r="L171">
            <v>38.51</v>
          </cell>
        </row>
        <row r="172">
          <cell r="K172">
            <v>11136448.02</v>
          </cell>
          <cell r="L172">
            <v>46.21</v>
          </cell>
        </row>
        <row r="173">
          <cell r="K173">
            <v>11100599.01</v>
          </cell>
          <cell r="L173">
            <v>27.04</v>
          </cell>
        </row>
        <row r="174">
          <cell r="K174">
            <v>11131404</v>
          </cell>
          <cell r="L174">
            <v>32.520000000000003</v>
          </cell>
        </row>
        <row r="175">
          <cell r="K175">
            <v>11131407.02</v>
          </cell>
          <cell r="L175">
            <v>10.210000000000001</v>
          </cell>
        </row>
        <row r="176">
          <cell r="K176">
            <v>11100138</v>
          </cell>
          <cell r="L176">
            <v>23.74</v>
          </cell>
        </row>
        <row r="177">
          <cell r="K177">
            <v>11101265</v>
          </cell>
          <cell r="L177">
            <v>10.94</v>
          </cell>
        </row>
        <row r="178">
          <cell r="K178">
            <v>11159082</v>
          </cell>
          <cell r="L178">
            <v>16.399999999999999</v>
          </cell>
        </row>
        <row r="179">
          <cell r="K179">
            <v>11101366</v>
          </cell>
          <cell r="L179">
            <v>20.54</v>
          </cell>
        </row>
        <row r="180">
          <cell r="K180">
            <v>11159405</v>
          </cell>
          <cell r="L180">
            <v>23.74</v>
          </cell>
        </row>
        <row r="181">
          <cell r="K181">
            <v>11100183.01</v>
          </cell>
          <cell r="L181">
            <v>12.89</v>
          </cell>
        </row>
        <row r="182">
          <cell r="K182">
            <v>11101073</v>
          </cell>
          <cell r="L182">
            <v>15.53</v>
          </cell>
        </row>
        <row r="183">
          <cell r="K183">
            <v>11101073.01</v>
          </cell>
          <cell r="L183">
            <v>15.53</v>
          </cell>
        </row>
        <row r="184">
          <cell r="K184">
            <v>11100762</v>
          </cell>
          <cell r="L184">
            <v>32.520000000000003</v>
          </cell>
        </row>
        <row r="185">
          <cell r="K185">
            <v>11101033</v>
          </cell>
          <cell r="L185">
            <v>10.56</v>
          </cell>
        </row>
        <row r="186">
          <cell r="K186">
            <v>11101035.01</v>
          </cell>
          <cell r="L186">
            <v>15.53</v>
          </cell>
        </row>
        <row r="187">
          <cell r="K187">
            <v>11101266</v>
          </cell>
          <cell r="L187">
            <v>14.57</v>
          </cell>
        </row>
        <row r="188">
          <cell r="K188">
            <v>11101267</v>
          </cell>
          <cell r="L188">
            <v>14.57</v>
          </cell>
        </row>
        <row r="189">
          <cell r="K189">
            <v>11101302</v>
          </cell>
          <cell r="L189">
            <v>12.75</v>
          </cell>
        </row>
        <row r="190">
          <cell r="K190">
            <v>11101264</v>
          </cell>
          <cell r="L190">
            <v>10.94</v>
          </cell>
        </row>
        <row r="191">
          <cell r="K191">
            <v>11159406</v>
          </cell>
          <cell r="L191">
            <v>23.74</v>
          </cell>
        </row>
        <row r="192">
          <cell r="K192">
            <v>11139369.02</v>
          </cell>
          <cell r="L192">
            <v>11.8</v>
          </cell>
        </row>
        <row r="193">
          <cell r="K193">
            <v>11139979.01</v>
          </cell>
          <cell r="L193">
            <v>14.09</v>
          </cell>
        </row>
        <row r="194">
          <cell r="K194">
            <v>11654255</v>
          </cell>
          <cell r="L194">
            <v>25.86</v>
          </cell>
        </row>
        <row r="195">
          <cell r="K195">
            <v>11100159.02</v>
          </cell>
          <cell r="L195">
            <v>18.84</v>
          </cell>
        </row>
        <row r="196">
          <cell r="K196">
            <v>11600083.02</v>
          </cell>
          <cell r="L196">
            <v>27.1</v>
          </cell>
        </row>
        <row r="197">
          <cell r="K197">
            <v>11100015</v>
          </cell>
          <cell r="L197">
            <v>22</v>
          </cell>
        </row>
        <row r="198">
          <cell r="K198">
            <v>11100598.01</v>
          </cell>
          <cell r="L198">
            <v>47.92</v>
          </cell>
        </row>
        <row r="199">
          <cell r="K199">
            <v>11132404</v>
          </cell>
          <cell r="L199">
            <v>32.520000000000003</v>
          </cell>
        </row>
        <row r="200">
          <cell r="K200">
            <v>11132397.02</v>
          </cell>
          <cell r="L200">
            <v>11.79</v>
          </cell>
        </row>
        <row r="201">
          <cell r="K201">
            <v>11100143</v>
          </cell>
          <cell r="L201">
            <v>23.74</v>
          </cell>
        </row>
        <row r="202">
          <cell r="K202">
            <v>11100307</v>
          </cell>
          <cell r="L202">
            <v>23.96</v>
          </cell>
        </row>
        <row r="203">
          <cell r="K203">
            <v>11600244.029999999</v>
          </cell>
          <cell r="L203">
            <v>47.92</v>
          </cell>
        </row>
        <row r="204">
          <cell r="K204">
            <v>11100298</v>
          </cell>
          <cell r="L204">
            <v>23.96</v>
          </cell>
        </row>
        <row r="205">
          <cell r="K205">
            <v>11101074</v>
          </cell>
          <cell r="L205">
            <v>17.57</v>
          </cell>
        </row>
        <row r="206">
          <cell r="K206">
            <v>11101074.01</v>
          </cell>
          <cell r="L206">
            <v>17.57</v>
          </cell>
        </row>
        <row r="207">
          <cell r="K207">
            <v>11100763</v>
          </cell>
          <cell r="L207">
            <v>32.520000000000003</v>
          </cell>
        </row>
        <row r="208">
          <cell r="K208">
            <v>11101036</v>
          </cell>
          <cell r="L208">
            <v>11.86</v>
          </cell>
        </row>
        <row r="209">
          <cell r="K209">
            <v>11101038.01</v>
          </cell>
          <cell r="L209">
            <v>17.57</v>
          </cell>
        </row>
        <row r="210">
          <cell r="K210">
            <v>11600777.01</v>
          </cell>
          <cell r="L210">
            <v>43.13</v>
          </cell>
        </row>
        <row r="211">
          <cell r="K211">
            <v>10600777</v>
          </cell>
          <cell r="L211">
            <v>30</v>
          </cell>
        </row>
        <row r="212">
          <cell r="K212">
            <v>11159424</v>
          </cell>
          <cell r="L212">
            <v>29.1</v>
          </cell>
        </row>
        <row r="213">
          <cell r="K213">
            <v>11101203</v>
          </cell>
          <cell r="L213">
            <v>26.19</v>
          </cell>
        </row>
        <row r="214">
          <cell r="K214">
            <v>11159358</v>
          </cell>
          <cell r="L214">
            <v>32.520000000000003</v>
          </cell>
        </row>
        <row r="215">
          <cell r="K215">
            <v>11100937</v>
          </cell>
          <cell r="L215">
            <v>64.75</v>
          </cell>
        </row>
        <row r="216">
          <cell r="K216">
            <v>11600220.02</v>
          </cell>
          <cell r="L216">
            <v>52.2</v>
          </cell>
        </row>
        <row r="217">
          <cell r="K217">
            <v>11132417.02</v>
          </cell>
          <cell r="L217">
            <v>12.04</v>
          </cell>
        </row>
        <row r="218">
          <cell r="K218">
            <v>11654030</v>
          </cell>
          <cell r="L218">
            <v>25.67</v>
          </cell>
        </row>
        <row r="219">
          <cell r="K219">
            <v>11159348</v>
          </cell>
          <cell r="L219">
            <v>15.4</v>
          </cell>
        </row>
        <row r="220">
          <cell r="K220">
            <v>11654378</v>
          </cell>
          <cell r="L220">
            <v>23.96</v>
          </cell>
        </row>
        <row r="221">
          <cell r="K221">
            <v>11600248.02</v>
          </cell>
          <cell r="L221">
            <v>22</v>
          </cell>
        </row>
        <row r="222">
          <cell r="K222">
            <v>11101391</v>
          </cell>
          <cell r="L222">
            <v>12.04</v>
          </cell>
        </row>
        <row r="223">
          <cell r="K223">
            <v>11600387.02</v>
          </cell>
          <cell r="L223">
            <v>29.1</v>
          </cell>
        </row>
        <row r="224">
          <cell r="K224">
            <v>11159159</v>
          </cell>
          <cell r="L224">
            <v>12.04</v>
          </cell>
        </row>
        <row r="225">
          <cell r="K225">
            <v>11101005</v>
          </cell>
          <cell r="L225">
            <v>35.94</v>
          </cell>
        </row>
        <row r="226">
          <cell r="K226">
            <v>11600916.01</v>
          </cell>
          <cell r="L226">
            <v>29.1</v>
          </cell>
        </row>
        <row r="227">
          <cell r="K227">
            <v>11101179.01</v>
          </cell>
          <cell r="L227">
            <v>24.4</v>
          </cell>
        </row>
        <row r="228">
          <cell r="K228">
            <v>11101178.01</v>
          </cell>
          <cell r="L228">
            <v>17.43</v>
          </cell>
        </row>
        <row r="229">
          <cell r="K229">
            <v>11101177.01</v>
          </cell>
          <cell r="L229">
            <v>27.89</v>
          </cell>
        </row>
        <row r="230">
          <cell r="K230">
            <v>11159052</v>
          </cell>
          <cell r="L230">
            <v>24.18</v>
          </cell>
        </row>
        <row r="231">
          <cell r="K231">
            <v>11100297</v>
          </cell>
          <cell r="L231">
            <v>25.67</v>
          </cell>
        </row>
        <row r="232">
          <cell r="K232">
            <v>11100426.01</v>
          </cell>
          <cell r="L232">
            <v>17.12</v>
          </cell>
        </row>
        <row r="233">
          <cell r="K233">
            <v>11100557</v>
          </cell>
          <cell r="L233">
            <v>25.67</v>
          </cell>
        </row>
        <row r="234">
          <cell r="K234">
            <v>11100558</v>
          </cell>
          <cell r="L234">
            <v>17.12</v>
          </cell>
        </row>
        <row r="235">
          <cell r="K235">
            <v>11100559</v>
          </cell>
          <cell r="L235">
            <v>17.12</v>
          </cell>
        </row>
        <row r="236">
          <cell r="K236">
            <v>11101123</v>
          </cell>
          <cell r="L236">
            <v>23.96</v>
          </cell>
        </row>
        <row r="237">
          <cell r="K237">
            <v>11159425</v>
          </cell>
          <cell r="L237">
            <v>29.1</v>
          </cell>
        </row>
        <row r="238">
          <cell r="K238">
            <v>11159245</v>
          </cell>
          <cell r="L238">
            <v>29.1</v>
          </cell>
        </row>
        <row r="239">
          <cell r="K239">
            <v>11159144</v>
          </cell>
          <cell r="L239">
            <v>27.45</v>
          </cell>
        </row>
        <row r="240">
          <cell r="K240">
            <v>11159241</v>
          </cell>
          <cell r="L240">
            <v>47.92</v>
          </cell>
        </row>
        <row r="241">
          <cell r="K241">
            <v>11133427.02</v>
          </cell>
          <cell r="L241">
            <v>12.04</v>
          </cell>
        </row>
        <row r="242">
          <cell r="K242">
            <v>11600252.02</v>
          </cell>
          <cell r="L242">
            <v>16.5</v>
          </cell>
        </row>
        <row r="243">
          <cell r="K243">
            <v>11101392</v>
          </cell>
          <cell r="L243">
            <v>12.04</v>
          </cell>
        </row>
        <row r="244">
          <cell r="K244">
            <v>11101393</v>
          </cell>
          <cell r="L244">
            <v>12.04</v>
          </cell>
        </row>
        <row r="245">
          <cell r="K245">
            <v>11601042</v>
          </cell>
          <cell r="L245">
            <v>35.94</v>
          </cell>
        </row>
        <row r="246">
          <cell r="K246">
            <v>11600621.029999999</v>
          </cell>
          <cell r="L246">
            <v>53.06</v>
          </cell>
        </row>
        <row r="247">
          <cell r="K247">
            <v>11159160</v>
          </cell>
          <cell r="L247">
            <v>12.04</v>
          </cell>
        </row>
        <row r="248">
          <cell r="K248">
            <v>11101212</v>
          </cell>
          <cell r="L248">
            <v>35.94</v>
          </cell>
        </row>
        <row r="249">
          <cell r="K249">
            <v>11600917.01</v>
          </cell>
          <cell r="L249">
            <v>29.1</v>
          </cell>
        </row>
        <row r="250">
          <cell r="K250">
            <v>11101182.01</v>
          </cell>
          <cell r="L250">
            <v>17.43</v>
          </cell>
        </row>
        <row r="251">
          <cell r="K251">
            <v>11101181.01</v>
          </cell>
          <cell r="L251">
            <v>17.43</v>
          </cell>
        </row>
        <row r="252">
          <cell r="K252">
            <v>11101180.01</v>
          </cell>
          <cell r="L252">
            <v>27.89</v>
          </cell>
        </row>
        <row r="253">
          <cell r="K253">
            <v>11601129.01</v>
          </cell>
          <cell r="L253">
            <v>53.06</v>
          </cell>
        </row>
        <row r="254">
          <cell r="K254">
            <v>11601127.01</v>
          </cell>
          <cell r="L254">
            <v>53.06</v>
          </cell>
        </row>
        <row r="255">
          <cell r="K255">
            <v>11654069</v>
          </cell>
          <cell r="L255">
            <v>35.94</v>
          </cell>
        </row>
        <row r="256">
          <cell r="K256">
            <v>11159351</v>
          </cell>
          <cell r="L256">
            <v>15.4</v>
          </cell>
        </row>
        <row r="257">
          <cell r="K257">
            <v>11654386</v>
          </cell>
          <cell r="L257">
            <v>23.96</v>
          </cell>
        </row>
        <row r="258">
          <cell r="K258">
            <v>11159128</v>
          </cell>
          <cell r="L258">
            <v>17.12</v>
          </cell>
        </row>
        <row r="259">
          <cell r="K259">
            <v>11654105</v>
          </cell>
          <cell r="L259">
            <v>53.06</v>
          </cell>
        </row>
        <row r="260">
          <cell r="K260">
            <v>11654127</v>
          </cell>
          <cell r="L260">
            <v>35.94</v>
          </cell>
        </row>
        <row r="261">
          <cell r="K261">
            <v>10133376.01</v>
          </cell>
          <cell r="L261">
            <v>18.28</v>
          </cell>
        </row>
        <row r="262">
          <cell r="K262">
            <v>11100181.01</v>
          </cell>
          <cell r="L262">
            <v>17.13</v>
          </cell>
        </row>
        <row r="263">
          <cell r="K263">
            <v>11100596</v>
          </cell>
          <cell r="L263">
            <v>18.28</v>
          </cell>
        </row>
        <row r="264">
          <cell r="K264">
            <v>11133372.01</v>
          </cell>
          <cell r="L264">
            <v>18.28</v>
          </cell>
        </row>
        <row r="265">
          <cell r="K265">
            <v>11100221.01</v>
          </cell>
          <cell r="L265">
            <v>24.6</v>
          </cell>
        </row>
        <row r="266">
          <cell r="K266">
            <v>11100299</v>
          </cell>
          <cell r="L266">
            <v>27.38</v>
          </cell>
        </row>
        <row r="267">
          <cell r="K267">
            <v>11654014.01</v>
          </cell>
          <cell r="L267">
            <v>53.06</v>
          </cell>
        </row>
        <row r="268">
          <cell r="K268">
            <v>11600536.029999999</v>
          </cell>
          <cell r="L268">
            <v>49.35</v>
          </cell>
        </row>
        <row r="269">
          <cell r="K269">
            <v>11100746.01</v>
          </cell>
          <cell r="L269">
            <v>24.6</v>
          </cell>
        </row>
        <row r="270">
          <cell r="K270">
            <v>11600538.029999999</v>
          </cell>
          <cell r="L270">
            <v>53.06</v>
          </cell>
        </row>
        <row r="271">
          <cell r="K271">
            <v>11600513.029999999</v>
          </cell>
          <cell r="L271">
            <v>56.47</v>
          </cell>
        </row>
        <row r="272">
          <cell r="K272">
            <v>11654179</v>
          </cell>
          <cell r="L272">
            <v>56.47</v>
          </cell>
        </row>
        <row r="273">
          <cell r="K273">
            <v>11100976.01</v>
          </cell>
          <cell r="L273">
            <v>20.54</v>
          </cell>
        </row>
        <row r="274">
          <cell r="K274">
            <v>11600502.01</v>
          </cell>
          <cell r="L274">
            <v>20.5</v>
          </cell>
        </row>
        <row r="275">
          <cell r="K275">
            <v>11159167</v>
          </cell>
          <cell r="L275">
            <v>13.13</v>
          </cell>
        </row>
        <row r="276">
          <cell r="K276">
            <v>11601126.01</v>
          </cell>
          <cell r="L276">
            <v>56.47</v>
          </cell>
        </row>
        <row r="277">
          <cell r="K277">
            <v>11601124</v>
          </cell>
          <cell r="L277">
            <v>35.94</v>
          </cell>
        </row>
        <row r="278">
          <cell r="K278">
            <v>11601125.01</v>
          </cell>
          <cell r="L278">
            <v>53.06</v>
          </cell>
        </row>
        <row r="279">
          <cell r="K279">
            <v>11159260</v>
          </cell>
          <cell r="L279">
            <v>28.41</v>
          </cell>
        </row>
        <row r="280">
          <cell r="K280">
            <v>11101381.01</v>
          </cell>
          <cell r="L280">
            <v>27.89</v>
          </cell>
        </row>
        <row r="281">
          <cell r="K281">
            <v>11654124.01</v>
          </cell>
          <cell r="L281">
            <v>35.94</v>
          </cell>
        </row>
        <row r="282">
          <cell r="K282">
            <v>11654130.01</v>
          </cell>
          <cell r="L282">
            <v>35.94</v>
          </cell>
        </row>
        <row r="283">
          <cell r="K283">
            <v>11654383</v>
          </cell>
          <cell r="L283">
            <v>53.06</v>
          </cell>
        </row>
        <row r="284">
          <cell r="K284">
            <v>11654108.01</v>
          </cell>
          <cell r="L284">
            <v>53.06</v>
          </cell>
        </row>
        <row r="285">
          <cell r="K285">
            <v>11159149</v>
          </cell>
          <cell r="L285">
            <v>23.96</v>
          </cell>
        </row>
        <row r="286">
          <cell r="K286">
            <v>11654147</v>
          </cell>
          <cell r="L286">
            <v>53.06</v>
          </cell>
        </row>
        <row r="287">
          <cell r="K287">
            <v>11654182</v>
          </cell>
          <cell r="L287">
            <v>56.47</v>
          </cell>
        </row>
        <row r="288">
          <cell r="K288">
            <v>11159372</v>
          </cell>
          <cell r="L288">
            <v>28.84</v>
          </cell>
        </row>
        <row r="289">
          <cell r="K289">
            <v>11601021</v>
          </cell>
          <cell r="L289">
            <v>47.72</v>
          </cell>
        </row>
        <row r="290">
          <cell r="K290">
            <v>11600715.02</v>
          </cell>
          <cell r="L290">
            <v>72.06</v>
          </cell>
        </row>
        <row r="291">
          <cell r="K291">
            <v>11600815.02</v>
          </cell>
          <cell r="L291">
            <v>81.42</v>
          </cell>
        </row>
        <row r="292">
          <cell r="K292">
            <v>11600717.02</v>
          </cell>
          <cell r="L292">
            <v>83.41</v>
          </cell>
        </row>
        <row r="293">
          <cell r="K293">
            <v>11654264</v>
          </cell>
          <cell r="L293">
            <v>83.41</v>
          </cell>
        </row>
        <row r="294">
          <cell r="K294">
            <v>11654265</v>
          </cell>
          <cell r="L294">
            <v>102</v>
          </cell>
        </row>
        <row r="295">
          <cell r="K295">
            <v>11653980</v>
          </cell>
          <cell r="L295">
            <v>30.17</v>
          </cell>
        </row>
        <row r="296">
          <cell r="K296">
            <v>11653959</v>
          </cell>
          <cell r="L296">
            <v>23.43</v>
          </cell>
        </row>
        <row r="297">
          <cell r="K297">
            <v>11654084</v>
          </cell>
          <cell r="L297">
            <v>49.26</v>
          </cell>
        </row>
        <row r="298">
          <cell r="K298">
            <v>11600818</v>
          </cell>
          <cell r="L298">
            <v>18</v>
          </cell>
        </row>
        <row r="299">
          <cell r="K299">
            <v>11101069</v>
          </cell>
          <cell r="L299">
            <v>15</v>
          </cell>
        </row>
        <row r="300">
          <cell r="K300">
            <v>11654085</v>
          </cell>
          <cell r="L300">
            <v>49.26</v>
          </cell>
        </row>
        <row r="301">
          <cell r="K301">
            <v>11600929.01</v>
          </cell>
          <cell r="L301">
            <v>34.96</v>
          </cell>
        </row>
        <row r="302">
          <cell r="K302">
            <v>11600959</v>
          </cell>
          <cell r="L302">
            <v>34.4</v>
          </cell>
        </row>
        <row r="303">
          <cell r="K303">
            <v>11600959.01</v>
          </cell>
          <cell r="L303">
            <v>47.68</v>
          </cell>
        </row>
        <row r="304">
          <cell r="K304">
            <v>11654466</v>
          </cell>
          <cell r="L304">
            <v>47.68</v>
          </cell>
        </row>
        <row r="305">
          <cell r="K305">
            <v>11100887.02</v>
          </cell>
          <cell r="L305">
            <v>15.3</v>
          </cell>
        </row>
        <row r="306">
          <cell r="K306">
            <v>11600927.01</v>
          </cell>
          <cell r="L306">
            <v>28.6</v>
          </cell>
        </row>
        <row r="307">
          <cell r="K307">
            <v>11101303</v>
          </cell>
          <cell r="L307">
            <v>12.75</v>
          </cell>
        </row>
        <row r="308">
          <cell r="K308">
            <v>11101269</v>
          </cell>
          <cell r="L308">
            <v>10.94</v>
          </cell>
        </row>
        <row r="309">
          <cell r="K309">
            <v>11100881</v>
          </cell>
          <cell r="L309">
            <v>32.520000000000003</v>
          </cell>
        </row>
        <row r="310">
          <cell r="K310">
            <v>11100985</v>
          </cell>
          <cell r="L310">
            <v>13.8</v>
          </cell>
        </row>
        <row r="311">
          <cell r="K311">
            <v>11600792.02</v>
          </cell>
          <cell r="L311">
            <v>47.68</v>
          </cell>
        </row>
        <row r="312">
          <cell r="K312">
            <v>11601094</v>
          </cell>
          <cell r="L312">
            <v>25.8</v>
          </cell>
        </row>
        <row r="313">
          <cell r="K313">
            <v>11100680</v>
          </cell>
          <cell r="L313">
            <v>23.74</v>
          </cell>
        </row>
        <row r="314">
          <cell r="K314">
            <v>11101017</v>
          </cell>
          <cell r="L314">
            <v>11</v>
          </cell>
        </row>
        <row r="315">
          <cell r="K315">
            <v>11101304</v>
          </cell>
          <cell r="L315">
            <v>12.75</v>
          </cell>
        </row>
        <row r="316">
          <cell r="K316">
            <v>11159400</v>
          </cell>
          <cell r="L316">
            <v>23.74</v>
          </cell>
        </row>
        <row r="317">
          <cell r="K317">
            <v>11654492</v>
          </cell>
          <cell r="L317">
            <v>47.68</v>
          </cell>
        </row>
        <row r="318">
          <cell r="K318">
            <v>11159239</v>
          </cell>
          <cell r="L318">
            <v>29.79</v>
          </cell>
        </row>
        <row r="319">
          <cell r="K319">
            <v>11600785.01</v>
          </cell>
          <cell r="L319">
            <v>47.92</v>
          </cell>
        </row>
        <row r="320">
          <cell r="K320">
            <v>11100952</v>
          </cell>
          <cell r="L320">
            <v>25.67</v>
          </cell>
        </row>
        <row r="321">
          <cell r="K321">
            <v>11100965</v>
          </cell>
          <cell r="L321">
            <v>13.69</v>
          </cell>
        </row>
        <row r="322">
          <cell r="K322">
            <v>11101124</v>
          </cell>
          <cell r="L322">
            <v>23.96</v>
          </cell>
        </row>
        <row r="323">
          <cell r="K323">
            <v>11101039.01</v>
          </cell>
          <cell r="L323">
            <v>18.07</v>
          </cell>
        </row>
        <row r="324">
          <cell r="K324">
            <v>11654082.01</v>
          </cell>
          <cell r="L324">
            <v>34.96</v>
          </cell>
        </row>
        <row r="325">
          <cell r="K325">
            <v>11654355</v>
          </cell>
          <cell r="L325">
            <v>34.96</v>
          </cell>
        </row>
        <row r="326">
          <cell r="K326">
            <v>11653998</v>
          </cell>
          <cell r="L326">
            <v>30.1</v>
          </cell>
        </row>
        <row r="327">
          <cell r="K327">
            <v>11654173</v>
          </cell>
          <cell r="L327">
            <v>47.68</v>
          </cell>
        </row>
        <row r="328">
          <cell r="K328">
            <v>11101367</v>
          </cell>
          <cell r="L328">
            <v>21.25</v>
          </cell>
        </row>
        <row r="329">
          <cell r="K329">
            <v>11159057.01</v>
          </cell>
          <cell r="L329">
            <v>35.520000000000003</v>
          </cell>
        </row>
        <row r="330">
          <cell r="K330">
            <v>11159182</v>
          </cell>
          <cell r="L330">
            <v>17.27</v>
          </cell>
        </row>
        <row r="331">
          <cell r="K331">
            <v>11159183</v>
          </cell>
          <cell r="L331">
            <v>24.18</v>
          </cell>
        </row>
        <row r="332">
          <cell r="K332">
            <v>11654172</v>
          </cell>
          <cell r="L332">
            <v>47.68</v>
          </cell>
        </row>
        <row r="333">
          <cell r="K333">
            <v>11600508.01</v>
          </cell>
          <cell r="L333">
            <v>16.5</v>
          </cell>
        </row>
        <row r="334">
          <cell r="K334">
            <v>11600618.01</v>
          </cell>
          <cell r="L334">
            <v>16.5</v>
          </cell>
        </row>
        <row r="335">
          <cell r="K335">
            <v>11101394</v>
          </cell>
          <cell r="L335">
            <v>13.53</v>
          </cell>
        </row>
        <row r="336">
          <cell r="K336">
            <v>11600554.029999999</v>
          </cell>
          <cell r="L336">
            <v>53.06</v>
          </cell>
        </row>
        <row r="337">
          <cell r="K337">
            <v>11600554.01</v>
          </cell>
          <cell r="L337">
            <v>20.5</v>
          </cell>
        </row>
        <row r="338">
          <cell r="K338">
            <v>11600623.029999999</v>
          </cell>
          <cell r="L338">
            <v>53.06</v>
          </cell>
        </row>
        <row r="339">
          <cell r="K339">
            <v>11101024</v>
          </cell>
          <cell r="L339">
            <v>35.94</v>
          </cell>
        </row>
        <row r="340">
          <cell r="K340">
            <v>11101146.01</v>
          </cell>
          <cell r="L340">
            <v>17.43</v>
          </cell>
        </row>
        <row r="341">
          <cell r="K341">
            <v>11601057.01</v>
          </cell>
          <cell r="L341">
            <v>47.68</v>
          </cell>
        </row>
        <row r="342">
          <cell r="K342">
            <v>11159443</v>
          </cell>
          <cell r="L342">
            <v>17.43</v>
          </cell>
        </row>
        <row r="343">
          <cell r="K343">
            <v>11159444</v>
          </cell>
          <cell r="L343">
            <v>17.43</v>
          </cell>
        </row>
        <row r="344">
          <cell r="K344">
            <v>11159445</v>
          </cell>
          <cell r="L344">
            <v>17.43</v>
          </cell>
        </row>
        <row r="345">
          <cell r="K345">
            <v>11159439</v>
          </cell>
          <cell r="L345">
            <v>28.89</v>
          </cell>
        </row>
        <row r="346">
          <cell r="K346">
            <v>11159244</v>
          </cell>
          <cell r="L346">
            <v>27.38</v>
          </cell>
        </row>
        <row r="347">
          <cell r="K347">
            <v>11654055</v>
          </cell>
          <cell r="L347">
            <v>47.92</v>
          </cell>
        </row>
        <row r="348">
          <cell r="K348">
            <v>11654369</v>
          </cell>
          <cell r="L348">
            <v>47.92</v>
          </cell>
        </row>
        <row r="349">
          <cell r="K349">
            <v>11159360</v>
          </cell>
          <cell r="L349">
            <v>32.520000000000003</v>
          </cell>
        </row>
        <row r="350">
          <cell r="K350">
            <v>11159401</v>
          </cell>
          <cell r="L350">
            <v>27.13</v>
          </cell>
        </row>
        <row r="351">
          <cell r="K351">
            <v>11600555.029999999</v>
          </cell>
          <cell r="L351">
            <v>46.36</v>
          </cell>
        </row>
        <row r="352">
          <cell r="K352">
            <v>11600476.02</v>
          </cell>
          <cell r="L352">
            <v>32.9</v>
          </cell>
        </row>
        <row r="353">
          <cell r="K353">
            <v>11600476.01</v>
          </cell>
          <cell r="L353">
            <v>20.5</v>
          </cell>
        </row>
        <row r="354">
          <cell r="K354">
            <v>10601043</v>
          </cell>
          <cell r="L354">
            <v>20</v>
          </cell>
        </row>
        <row r="355">
          <cell r="K355">
            <v>11600992.01</v>
          </cell>
          <cell r="L355">
            <v>23.5</v>
          </cell>
        </row>
        <row r="356">
          <cell r="K356">
            <v>10600666</v>
          </cell>
          <cell r="L356">
            <v>20</v>
          </cell>
        </row>
        <row r="357">
          <cell r="K357">
            <v>11159161</v>
          </cell>
          <cell r="L357">
            <v>13.53</v>
          </cell>
        </row>
        <row r="358">
          <cell r="K358">
            <v>11101213</v>
          </cell>
          <cell r="L358">
            <v>35.94</v>
          </cell>
        </row>
        <row r="359">
          <cell r="K359">
            <v>11654063.01</v>
          </cell>
          <cell r="L359">
            <v>33.369999999999997</v>
          </cell>
        </row>
        <row r="360">
          <cell r="K360">
            <v>11600954.02</v>
          </cell>
          <cell r="L360">
            <v>47.68</v>
          </cell>
        </row>
        <row r="361">
          <cell r="K361">
            <v>11101147.01</v>
          </cell>
          <cell r="L361">
            <v>17.43</v>
          </cell>
        </row>
        <row r="362">
          <cell r="K362">
            <v>11159349</v>
          </cell>
          <cell r="L362">
            <v>17.43</v>
          </cell>
        </row>
        <row r="363">
          <cell r="K363">
            <v>11101148.01</v>
          </cell>
          <cell r="L363">
            <v>27.89</v>
          </cell>
        </row>
        <row r="364">
          <cell r="K364">
            <v>11601113.01</v>
          </cell>
          <cell r="L364">
            <v>53.06</v>
          </cell>
        </row>
        <row r="365">
          <cell r="K365">
            <v>11601112</v>
          </cell>
          <cell r="L365">
            <v>35.94</v>
          </cell>
        </row>
        <row r="366">
          <cell r="K366">
            <v>11601113</v>
          </cell>
          <cell r="L366">
            <v>23.5</v>
          </cell>
        </row>
        <row r="367">
          <cell r="K367">
            <v>11601115</v>
          </cell>
          <cell r="L367">
            <v>32.9</v>
          </cell>
        </row>
        <row r="368">
          <cell r="K368">
            <v>11601116</v>
          </cell>
          <cell r="L368">
            <v>35.94</v>
          </cell>
        </row>
        <row r="369">
          <cell r="K369">
            <v>11601115.01</v>
          </cell>
          <cell r="L369">
            <v>53.06</v>
          </cell>
        </row>
        <row r="370">
          <cell r="K370">
            <v>11159051</v>
          </cell>
          <cell r="L370">
            <v>17.27</v>
          </cell>
        </row>
        <row r="371">
          <cell r="K371">
            <v>11159064</v>
          </cell>
          <cell r="L371">
            <v>24.18</v>
          </cell>
        </row>
        <row r="372">
          <cell r="K372">
            <v>11654128</v>
          </cell>
          <cell r="L372">
            <v>35.94</v>
          </cell>
        </row>
        <row r="373">
          <cell r="K373">
            <v>11159129</v>
          </cell>
          <cell r="L373">
            <v>17.12</v>
          </cell>
        </row>
        <row r="374">
          <cell r="K374">
            <v>11654117</v>
          </cell>
          <cell r="L374">
            <v>29.1</v>
          </cell>
        </row>
        <row r="375">
          <cell r="K375">
            <v>11654106</v>
          </cell>
          <cell r="L375">
            <v>53.06</v>
          </cell>
        </row>
        <row r="376">
          <cell r="K376">
            <v>11654285</v>
          </cell>
          <cell r="L376">
            <v>29.1</v>
          </cell>
        </row>
        <row r="377">
          <cell r="K377">
            <v>11654280</v>
          </cell>
          <cell r="L377">
            <v>35.94</v>
          </cell>
        </row>
        <row r="378">
          <cell r="K378">
            <v>11654266</v>
          </cell>
          <cell r="L378">
            <v>53.06</v>
          </cell>
        </row>
        <row r="379">
          <cell r="K379">
            <v>11159457</v>
          </cell>
          <cell r="L379">
            <v>17.43</v>
          </cell>
        </row>
        <row r="380">
          <cell r="K380">
            <v>11159458</v>
          </cell>
          <cell r="L380">
            <v>17.43</v>
          </cell>
        </row>
        <row r="381">
          <cell r="K381">
            <v>11159459</v>
          </cell>
          <cell r="L381">
            <v>17.43</v>
          </cell>
        </row>
        <row r="382">
          <cell r="K382">
            <v>11159453</v>
          </cell>
          <cell r="L382">
            <v>28.89</v>
          </cell>
        </row>
        <row r="383">
          <cell r="K383">
            <v>11100939</v>
          </cell>
          <cell r="L383">
            <v>67.790000000000006</v>
          </cell>
        </row>
        <row r="384">
          <cell r="K384">
            <v>11654174</v>
          </cell>
          <cell r="L384">
            <v>82.56</v>
          </cell>
        </row>
        <row r="385">
          <cell r="K385">
            <v>10101020</v>
          </cell>
          <cell r="L385">
            <v>9</v>
          </cell>
        </row>
        <row r="386">
          <cell r="K386">
            <v>11101395</v>
          </cell>
          <cell r="L386">
            <v>13.53</v>
          </cell>
        </row>
        <row r="387">
          <cell r="K387">
            <v>11101396</v>
          </cell>
          <cell r="L387">
            <v>13.78</v>
          </cell>
        </row>
        <row r="388">
          <cell r="K388">
            <v>11601043</v>
          </cell>
          <cell r="L388">
            <v>35.94</v>
          </cell>
        </row>
        <row r="389">
          <cell r="K389">
            <v>11601017.01</v>
          </cell>
          <cell r="L389">
            <v>53.06</v>
          </cell>
        </row>
        <row r="390">
          <cell r="K390">
            <v>11654362</v>
          </cell>
          <cell r="L390">
            <v>53.06</v>
          </cell>
        </row>
        <row r="391">
          <cell r="K391">
            <v>11601101.01</v>
          </cell>
          <cell r="L391">
            <v>56.47</v>
          </cell>
        </row>
        <row r="392">
          <cell r="K392">
            <v>11654042.01</v>
          </cell>
          <cell r="L392">
            <v>53.06</v>
          </cell>
        </row>
        <row r="393">
          <cell r="K393">
            <v>11654379</v>
          </cell>
          <cell r="L393">
            <v>53.06</v>
          </cell>
        </row>
        <row r="394">
          <cell r="K394">
            <v>11654125</v>
          </cell>
          <cell r="L394">
            <v>35.94</v>
          </cell>
        </row>
        <row r="395">
          <cell r="K395">
            <v>11654092</v>
          </cell>
          <cell r="L395">
            <v>35.94</v>
          </cell>
        </row>
        <row r="396">
          <cell r="K396">
            <v>11654167</v>
          </cell>
          <cell r="L396">
            <v>35.94</v>
          </cell>
        </row>
        <row r="397">
          <cell r="K397">
            <v>11159431</v>
          </cell>
          <cell r="L397">
            <v>35.94</v>
          </cell>
        </row>
        <row r="398">
          <cell r="K398">
            <v>11159261</v>
          </cell>
          <cell r="L398">
            <v>29.6</v>
          </cell>
        </row>
        <row r="399">
          <cell r="K399">
            <v>11159272</v>
          </cell>
          <cell r="L399">
            <v>34.96</v>
          </cell>
        </row>
        <row r="400">
          <cell r="K400">
            <v>11654424</v>
          </cell>
          <cell r="L400">
            <v>47.92</v>
          </cell>
        </row>
        <row r="401">
          <cell r="K401">
            <v>11654370</v>
          </cell>
          <cell r="L401">
            <v>47.92</v>
          </cell>
        </row>
        <row r="402">
          <cell r="K402">
            <v>11159377</v>
          </cell>
          <cell r="L402">
            <v>28.6</v>
          </cell>
        </row>
        <row r="403">
          <cell r="K403">
            <v>11654389</v>
          </cell>
          <cell r="L403">
            <v>35.94</v>
          </cell>
        </row>
        <row r="404">
          <cell r="K404">
            <v>11159361</v>
          </cell>
          <cell r="L404">
            <v>32.520000000000003</v>
          </cell>
        </row>
        <row r="405">
          <cell r="K405">
            <v>11159402</v>
          </cell>
          <cell r="L405">
            <v>27.13</v>
          </cell>
        </row>
        <row r="406">
          <cell r="K406">
            <v>11159471</v>
          </cell>
          <cell r="L406">
            <v>17.43</v>
          </cell>
        </row>
        <row r="407">
          <cell r="K407">
            <v>11159472</v>
          </cell>
          <cell r="L407">
            <v>17.43</v>
          </cell>
        </row>
        <row r="408">
          <cell r="K408">
            <v>11159473</v>
          </cell>
          <cell r="L408">
            <v>17.43</v>
          </cell>
        </row>
        <row r="409">
          <cell r="K409">
            <v>11159467</v>
          </cell>
          <cell r="L409">
            <v>28.89</v>
          </cell>
        </row>
        <row r="410">
          <cell r="K410">
            <v>11601033</v>
          </cell>
          <cell r="L410">
            <v>19.2</v>
          </cell>
        </row>
        <row r="411">
          <cell r="K411">
            <v>11159166</v>
          </cell>
          <cell r="L411">
            <v>13.95</v>
          </cell>
        </row>
        <row r="412">
          <cell r="K412">
            <v>11159414</v>
          </cell>
          <cell r="L412">
            <v>35.94</v>
          </cell>
        </row>
        <row r="413">
          <cell r="K413">
            <v>11159103</v>
          </cell>
          <cell r="L413">
            <v>17.43</v>
          </cell>
        </row>
        <row r="414">
          <cell r="K414">
            <v>11600848.01</v>
          </cell>
          <cell r="L414">
            <v>23.5</v>
          </cell>
        </row>
        <row r="415">
          <cell r="K415">
            <v>11600849.01</v>
          </cell>
          <cell r="L415">
            <v>23.5</v>
          </cell>
        </row>
        <row r="416">
          <cell r="K416">
            <v>11601105</v>
          </cell>
          <cell r="L416">
            <v>35.94</v>
          </cell>
        </row>
        <row r="417">
          <cell r="K417">
            <v>11601104.01</v>
          </cell>
          <cell r="L417">
            <v>53.06</v>
          </cell>
        </row>
        <row r="418">
          <cell r="K418">
            <v>11653971.01</v>
          </cell>
          <cell r="L418">
            <v>53.06</v>
          </cell>
        </row>
        <row r="419">
          <cell r="K419">
            <v>11159418</v>
          </cell>
          <cell r="L419">
            <v>18.28</v>
          </cell>
        </row>
        <row r="420">
          <cell r="K420">
            <v>11600557.02</v>
          </cell>
          <cell r="L420">
            <v>40</v>
          </cell>
        </row>
        <row r="421">
          <cell r="K421">
            <v>11100862.02</v>
          </cell>
          <cell r="L421">
            <v>37.6</v>
          </cell>
        </row>
        <row r="422">
          <cell r="K422">
            <v>11600557.029999999</v>
          </cell>
          <cell r="L422">
            <v>56.47</v>
          </cell>
        </row>
        <row r="423">
          <cell r="K423">
            <v>11654177</v>
          </cell>
          <cell r="L423">
            <v>56.47</v>
          </cell>
        </row>
        <row r="424">
          <cell r="K424">
            <v>11600537.02</v>
          </cell>
          <cell r="L424">
            <v>25</v>
          </cell>
        </row>
        <row r="425">
          <cell r="K425">
            <v>11100747.02</v>
          </cell>
          <cell r="L425">
            <v>28.2</v>
          </cell>
        </row>
        <row r="426">
          <cell r="K426">
            <v>10600539.02</v>
          </cell>
          <cell r="L426">
            <v>32.5</v>
          </cell>
        </row>
        <row r="427">
          <cell r="K427">
            <v>10600534.02</v>
          </cell>
          <cell r="L427">
            <v>30</v>
          </cell>
        </row>
        <row r="428">
          <cell r="K428">
            <v>11600534.02</v>
          </cell>
          <cell r="L428">
            <v>28.2</v>
          </cell>
        </row>
        <row r="429">
          <cell r="K429">
            <v>11600535.02</v>
          </cell>
          <cell r="L429">
            <v>30</v>
          </cell>
        </row>
        <row r="430">
          <cell r="K430">
            <v>11600535.029999999</v>
          </cell>
          <cell r="L430">
            <v>49.35</v>
          </cell>
        </row>
        <row r="431">
          <cell r="K431">
            <v>11600534.029999999</v>
          </cell>
          <cell r="L431">
            <v>47.75</v>
          </cell>
        </row>
        <row r="432">
          <cell r="K432">
            <v>11600539.029999999</v>
          </cell>
          <cell r="L432">
            <v>53.06</v>
          </cell>
        </row>
        <row r="433">
          <cell r="K433">
            <v>11654278</v>
          </cell>
          <cell r="L433">
            <v>53.06</v>
          </cell>
        </row>
        <row r="434">
          <cell r="K434">
            <v>11654180</v>
          </cell>
          <cell r="L434">
            <v>56.47</v>
          </cell>
        </row>
        <row r="435">
          <cell r="K435">
            <v>11100977.02</v>
          </cell>
          <cell r="L435">
            <v>23.96</v>
          </cell>
        </row>
        <row r="436">
          <cell r="K436">
            <v>11654046.01</v>
          </cell>
          <cell r="L436">
            <v>56.47</v>
          </cell>
        </row>
        <row r="437">
          <cell r="K437">
            <v>11654381</v>
          </cell>
          <cell r="L437">
            <v>56.47</v>
          </cell>
        </row>
        <row r="438">
          <cell r="K438">
            <v>11159071</v>
          </cell>
          <cell r="L438">
            <v>24.18</v>
          </cell>
        </row>
        <row r="439">
          <cell r="K439">
            <v>11654125.01</v>
          </cell>
          <cell r="L439">
            <v>35.94</v>
          </cell>
        </row>
        <row r="440">
          <cell r="K440">
            <v>11654119.01</v>
          </cell>
          <cell r="L440">
            <v>29.1</v>
          </cell>
        </row>
        <row r="441">
          <cell r="K441">
            <v>11101112.01</v>
          </cell>
          <cell r="L441">
            <v>29.63</v>
          </cell>
        </row>
        <row r="442">
          <cell r="K442">
            <v>11100726.01</v>
          </cell>
          <cell r="L442">
            <v>27.89</v>
          </cell>
        </row>
        <row r="443">
          <cell r="K443">
            <v>11600511.029999999</v>
          </cell>
          <cell r="L443">
            <v>56.47</v>
          </cell>
        </row>
        <row r="444">
          <cell r="K444">
            <v>11600537.029999999</v>
          </cell>
          <cell r="L444">
            <v>56.47</v>
          </cell>
        </row>
        <row r="445">
          <cell r="K445">
            <v>11600907.02</v>
          </cell>
          <cell r="L445">
            <v>35.94</v>
          </cell>
        </row>
        <row r="446">
          <cell r="K446">
            <v>11654405</v>
          </cell>
          <cell r="L446">
            <v>53.06</v>
          </cell>
        </row>
        <row r="447">
          <cell r="K447">
            <v>11654131.01</v>
          </cell>
          <cell r="L447">
            <v>35.94</v>
          </cell>
        </row>
        <row r="448">
          <cell r="K448">
            <v>11654206.01</v>
          </cell>
          <cell r="L448">
            <v>53.06</v>
          </cell>
        </row>
        <row r="449">
          <cell r="K449">
            <v>11654109.01</v>
          </cell>
          <cell r="L449">
            <v>53.06</v>
          </cell>
        </row>
        <row r="450">
          <cell r="K450">
            <v>11654141.01</v>
          </cell>
          <cell r="L450">
            <v>53.06</v>
          </cell>
        </row>
        <row r="451">
          <cell r="K451">
            <v>11654144.01</v>
          </cell>
          <cell r="L451">
            <v>53.06</v>
          </cell>
        </row>
        <row r="452">
          <cell r="K452">
            <v>11159141</v>
          </cell>
          <cell r="L452">
            <v>29.63</v>
          </cell>
        </row>
        <row r="453">
          <cell r="K453">
            <v>11654148</v>
          </cell>
          <cell r="L453">
            <v>56.47</v>
          </cell>
        </row>
        <row r="454">
          <cell r="K454">
            <v>11654151</v>
          </cell>
          <cell r="L454">
            <v>53.06</v>
          </cell>
        </row>
        <row r="455">
          <cell r="K455">
            <v>11654373</v>
          </cell>
          <cell r="L455">
            <v>56.47</v>
          </cell>
        </row>
        <row r="456">
          <cell r="K456">
            <v>11159151</v>
          </cell>
          <cell r="L456">
            <v>23.96</v>
          </cell>
        </row>
        <row r="457">
          <cell r="K457">
            <v>11654164</v>
          </cell>
          <cell r="L457">
            <v>56.47</v>
          </cell>
        </row>
        <row r="458">
          <cell r="K458">
            <v>11654283</v>
          </cell>
          <cell r="L458">
            <v>35.94</v>
          </cell>
        </row>
        <row r="459">
          <cell r="K459">
            <v>11654269</v>
          </cell>
          <cell r="L459">
            <v>53.06</v>
          </cell>
        </row>
        <row r="460">
          <cell r="K460">
            <v>11654274</v>
          </cell>
          <cell r="L460">
            <v>53.06</v>
          </cell>
        </row>
        <row r="461">
          <cell r="K461">
            <v>11654272</v>
          </cell>
          <cell r="L461">
            <v>53.06</v>
          </cell>
        </row>
        <row r="462">
          <cell r="K462">
            <v>11654287</v>
          </cell>
          <cell r="L462">
            <v>29.1</v>
          </cell>
        </row>
        <row r="463">
          <cell r="K463">
            <v>11654353</v>
          </cell>
          <cell r="L463">
            <v>53.06</v>
          </cell>
        </row>
        <row r="464">
          <cell r="K464">
            <v>11654478</v>
          </cell>
          <cell r="L464">
            <v>56.47</v>
          </cell>
        </row>
        <row r="465">
          <cell r="K465">
            <v>11654536</v>
          </cell>
          <cell r="L465">
            <v>56.47</v>
          </cell>
        </row>
        <row r="466">
          <cell r="K466">
            <v>11654114</v>
          </cell>
          <cell r="L466">
            <v>53.06</v>
          </cell>
        </row>
        <row r="467">
          <cell r="K467">
            <v>11654439</v>
          </cell>
          <cell r="L467">
            <v>53.06</v>
          </cell>
        </row>
        <row r="468">
          <cell r="K468">
            <v>11159433</v>
          </cell>
          <cell r="L468">
            <v>35.94</v>
          </cell>
        </row>
        <row r="469">
          <cell r="K469">
            <v>11654091</v>
          </cell>
          <cell r="L469">
            <v>35.94</v>
          </cell>
        </row>
        <row r="470">
          <cell r="K470">
            <v>11654168</v>
          </cell>
          <cell r="L470">
            <v>28.75</v>
          </cell>
        </row>
        <row r="471">
          <cell r="K471">
            <v>11654157</v>
          </cell>
          <cell r="L471">
            <v>53.06</v>
          </cell>
        </row>
        <row r="472">
          <cell r="K472">
            <v>11654156</v>
          </cell>
          <cell r="L472">
            <v>56.47</v>
          </cell>
        </row>
        <row r="473">
          <cell r="K473">
            <v>11159262</v>
          </cell>
          <cell r="L473">
            <v>28.84</v>
          </cell>
        </row>
        <row r="474">
          <cell r="K474">
            <v>11159274</v>
          </cell>
          <cell r="L474">
            <v>34.96</v>
          </cell>
        </row>
        <row r="475">
          <cell r="K475">
            <v>11654289</v>
          </cell>
          <cell r="L475">
            <v>29.1</v>
          </cell>
        </row>
        <row r="476">
          <cell r="K476">
            <v>11654270</v>
          </cell>
          <cell r="L476">
            <v>53.06</v>
          </cell>
        </row>
        <row r="477">
          <cell r="K477">
            <v>11654276</v>
          </cell>
          <cell r="L477">
            <v>53.06</v>
          </cell>
        </row>
        <row r="478">
          <cell r="K478">
            <v>11654388</v>
          </cell>
          <cell r="L478">
            <v>35.94</v>
          </cell>
        </row>
        <row r="479">
          <cell r="K479">
            <v>11159378</v>
          </cell>
          <cell r="L479">
            <v>28.6</v>
          </cell>
        </row>
        <row r="480">
          <cell r="K480">
            <v>11159485</v>
          </cell>
          <cell r="L480">
            <v>17.43</v>
          </cell>
        </row>
        <row r="481">
          <cell r="K481">
            <v>11159486</v>
          </cell>
          <cell r="L481">
            <v>17.43</v>
          </cell>
        </row>
        <row r="482">
          <cell r="K482">
            <v>11159487</v>
          </cell>
          <cell r="L482">
            <v>17.43</v>
          </cell>
        </row>
        <row r="483">
          <cell r="K483">
            <v>11159387</v>
          </cell>
          <cell r="L483">
            <v>28.89</v>
          </cell>
        </row>
        <row r="484">
          <cell r="K484">
            <v>11159481</v>
          </cell>
          <cell r="L484">
            <v>28.89</v>
          </cell>
        </row>
        <row r="485">
          <cell r="K485">
            <v>10601106</v>
          </cell>
          <cell r="L485">
            <v>27</v>
          </cell>
        </row>
        <row r="486">
          <cell r="K486">
            <v>11654025</v>
          </cell>
          <cell r="L486">
            <v>33.6</v>
          </cell>
        </row>
        <row r="487">
          <cell r="K487">
            <v>11601106.01</v>
          </cell>
          <cell r="L487">
            <v>53.06</v>
          </cell>
        </row>
        <row r="488">
          <cell r="K488">
            <v>11654025.01</v>
          </cell>
          <cell r="L488">
            <v>56.47</v>
          </cell>
        </row>
        <row r="489">
          <cell r="K489">
            <v>11654301</v>
          </cell>
          <cell r="L489">
            <v>53.06</v>
          </cell>
        </row>
        <row r="490">
          <cell r="K490">
            <v>11654032.01</v>
          </cell>
          <cell r="L490">
            <v>53.06</v>
          </cell>
        </row>
        <row r="491">
          <cell r="K491">
            <v>11654032</v>
          </cell>
          <cell r="L491">
            <v>47.7</v>
          </cell>
        </row>
        <row r="492">
          <cell r="K492">
            <v>11654033.01</v>
          </cell>
          <cell r="L492">
            <v>56.47</v>
          </cell>
        </row>
        <row r="493">
          <cell r="K493">
            <v>11654121</v>
          </cell>
          <cell r="L493">
            <v>29.1</v>
          </cell>
        </row>
        <row r="494">
          <cell r="K494">
            <v>11601013.01</v>
          </cell>
          <cell r="L494">
            <v>47.75</v>
          </cell>
        </row>
        <row r="495">
          <cell r="K495">
            <v>11600910.01</v>
          </cell>
          <cell r="L495">
            <v>37.1</v>
          </cell>
        </row>
        <row r="496">
          <cell r="K496">
            <v>11600875.01</v>
          </cell>
          <cell r="L496">
            <v>35</v>
          </cell>
        </row>
        <row r="497">
          <cell r="K497">
            <v>10600910.01</v>
          </cell>
          <cell r="L497">
            <v>27</v>
          </cell>
        </row>
        <row r="498">
          <cell r="K498">
            <v>11159169</v>
          </cell>
          <cell r="L498">
            <v>14.51</v>
          </cell>
        </row>
        <row r="499">
          <cell r="K499">
            <v>11654228</v>
          </cell>
          <cell r="L499">
            <v>34.869999999999997</v>
          </cell>
        </row>
        <row r="500">
          <cell r="K500">
            <v>11600984.01</v>
          </cell>
          <cell r="L500">
            <v>34.869999999999997</v>
          </cell>
        </row>
        <row r="501">
          <cell r="K501">
            <v>11101154.01</v>
          </cell>
          <cell r="L501">
            <v>20.92</v>
          </cell>
        </row>
        <row r="502">
          <cell r="K502">
            <v>11654384</v>
          </cell>
          <cell r="L502">
            <v>34.869999999999997</v>
          </cell>
        </row>
        <row r="503">
          <cell r="K503">
            <v>11654175</v>
          </cell>
          <cell r="L503">
            <v>83.33</v>
          </cell>
        </row>
        <row r="504">
          <cell r="K504">
            <v>11600891.01</v>
          </cell>
          <cell r="L504">
            <v>30</v>
          </cell>
        </row>
        <row r="505">
          <cell r="K505">
            <v>11600891.02</v>
          </cell>
          <cell r="L505">
            <v>53.06</v>
          </cell>
        </row>
        <row r="506">
          <cell r="K506">
            <v>11100966.01</v>
          </cell>
          <cell r="L506">
            <v>40</v>
          </cell>
        </row>
        <row r="507">
          <cell r="K507">
            <v>11601051.02</v>
          </cell>
          <cell r="L507">
            <v>56.47</v>
          </cell>
        </row>
        <row r="508">
          <cell r="K508">
            <v>11601010.01</v>
          </cell>
          <cell r="L508">
            <v>53.06</v>
          </cell>
        </row>
        <row r="509">
          <cell r="K509">
            <v>11654183</v>
          </cell>
          <cell r="L509">
            <v>56.47</v>
          </cell>
        </row>
        <row r="510">
          <cell r="K510">
            <v>11654458</v>
          </cell>
          <cell r="L510">
            <v>53.06</v>
          </cell>
        </row>
        <row r="511">
          <cell r="K511">
            <v>11600826.02</v>
          </cell>
          <cell r="L511">
            <v>53.06</v>
          </cell>
        </row>
        <row r="512">
          <cell r="K512">
            <v>10601049</v>
          </cell>
          <cell r="L512">
            <v>20</v>
          </cell>
        </row>
        <row r="513">
          <cell r="K513">
            <v>11101108</v>
          </cell>
          <cell r="L513">
            <v>29.63</v>
          </cell>
        </row>
        <row r="514">
          <cell r="K514">
            <v>11601012.01</v>
          </cell>
          <cell r="L514">
            <v>53.06</v>
          </cell>
        </row>
        <row r="515">
          <cell r="K515">
            <v>10600828.01</v>
          </cell>
          <cell r="L515">
            <v>27</v>
          </cell>
        </row>
        <row r="516">
          <cell r="K516">
            <v>11159170</v>
          </cell>
          <cell r="L516">
            <v>14.81</v>
          </cell>
        </row>
        <row r="517">
          <cell r="K517">
            <v>11600953.01</v>
          </cell>
          <cell r="L517">
            <v>33.369999999999997</v>
          </cell>
        </row>
        <row r="518">
          <cell r="K518">
            <v>11601080</v>
          </cell>
          <cell r="L518">
            <v>29.1</v>
          </cell>
        </row>
        <row r="519">
          <cell r="K519">
            <v>11601107.01</v>
          </cell>
          <cell r="L519">
            <v>53.06</v>
          </cell>
        </row>
        <row r="520">
          <cell r="K520">
            <v>11653983.01</v>
          </cell>
          <cell r="L520">
            <v>53.06</v>
          </cell>
        </row>
        <row r="521">
          <cell r="K521">
            <v>11653985.01</v>
          </cell>
          <cell r="L521">
            <v>56.47</v>
          </cell>
        </row>
        <row r="522">
          <cell r="K522">
            <v>11654192</v>
          </cell>
          <cell r="L522">
            <v>35.94</v>
          </cell>
        </row>
        <row r="523">
          <cell r="K523">
            <v>11654116</v>
          </cell>
          <cell r="L523">
            <v>53.06</v>
          </cell>
        </row>
        <row r="524">
          <cell r="K524">
            <v>11654123</v>
          </cell>
          <cell r="L524">
            <v>29.1</v>
          </cell>
        </row>
        <row r="525">
          <cell r="K525">
            <v>11654093</v>
          </cell>
          <cell r="L525">
            <v>35.94</v>
          </cell>
        </row>
        <row r="526">
          <cell r="K526">
            <v>11654169</v>
          </cell>
          <cell r="L526">
            <v>35.94</v>
          </cell>
        </row>
        <row r="527">
          <cell r="K527">
            <v>11159435</v>
          </cell>
          <cell r="L527">
            <v>35.94</v>
          </cell>
        </row>
        <row r="528">
          <cell r="K528">
            <v>11654160</v>
          </cell>
          <cell r="L528">
            <v>53.06</v>
          </cell>
        </row>
        <row r="529">
          <cell r="K529">
            <v>10285391</v>
          </cell>
          <cell r="L529">
            <v>13.65</v>
          </cell>
        </row>
        <row r="530">
          <cell r="K530">
            <v>10284440.01</v>
          </cell>
          <cell r="L530">
            <v>32.520000000000003</v>
          </cell>
        </row>
        <row r="531">
          <cell r="K531">
            <v>11654223</v>
          </cell>
          <cell r="L531">
            <v>40.21</v>
          </cell>
        </row>
        <row r="532">
          <cell r="K532">
            <v>10285387.01</v>
          </cell>
          <cell r="L532">
            <v>13.65</v>
          </cell>
        </row>
        <row r="533">
          <cell r="K533">
            <v>11100150</v>
          </cell>
          <cell r="L533">
            <v>23.74</v>
          </cell>
        </row>
        <row r="534">
          <cell r="K534">
            <v>11101083</v>
          </cell>
          <cell r="L534">
            <v>10.38</v>
          </cell>
        </row>
        <row r="535">
          <cell r="K535">
            <v>11101081</v>
          </cell>
          <cell r="L535">
            <v>9.51</v>
          </cell>
        </row>
        <row r="536">
          <cell r="K536">
            <v>11159005</v>
          </cell>
          <cell r="L536">
            <v>15.59</v>
          </cell>
        </row>
        <row r="537">
          <cell r="K537">
            <v>11159010.01</v>
          </cell>
          <cell r="L537">
            <v>14.61</v>
          </cell>
        </row>
        <row r="538">
          <cell r="K538">
            <v>11100764</v>
          </cell>
          <cell r="L538">
            <v>32.520000000000003</v>
          </cell>
        </row>
        <row r="539">
          <cell r="K539">
            <v>11100765</v>
          </cell>
          <cell r="L539">
            <v>32.520000000000003</v>
          </cell>
        </row>
        <row r="540">
          <cell r="K540">
            <v>11100734</v>
          </cell>
          <cell r="L540">
            <v>30</v>
          </cell>
        </row>
        <row r="541">
          <cell r="K541">
            <v>11100489.01</v>
          </cell>
          <cell r="L541">
            <v>14.5</v>
          </cell>
        </row>
        <row r="542">
          <cell r="K542">
            <v>11100490.01</v>
          </cell>
          <cell r="L542">
            <v>14.5</v>
          </cell>
        </row>
        <row r="543">
          <cell r="K543">
            <v>11100495.01</v>
          </cell>
          <cell r="L543">
            <v>23.74</v>
          </cell>
        </row>
        <row r="544">
          <cell r="K544">
            <v>11653954</v>
          </cell>
          <cell r="L544">
            <v>30.17</v>
          </cell>
        </row>
        <row r="545">
          <cell r="K545">
            <v>11159496</v>
          </cell>
          <cell r="L545">
            <v>31.95</v>
          </cell>
        </row>
        <row r="546">
          <cell r="K546">
            <v>10600645</v>
          </cell>
          <cell r="L546">
            <v>20</v>
          </cell>
        </row>
        <row r="547">
          <cell r="K547">
            <v>11600740</v>
          </cell>
          <cell r="L547">
            <v>18</v>
          </cell>
        </row>
        <row r="548">
          <cell r="K548">
            <v>11100971</v>
          </cell>
          <cell r="L548">
            <v>28.4</v>
          </cell>
        </row>
        <row r="549">
          <cell r="K549">
            <v>11100912.01</v>
          </cell>
          <cell r="L549">
            <v>31.95</v>
          </cell>
        </row>
        <row r="550">
          <cell r="K550">
            <v>11654008</v>
          </cell>
          <cell r="L550">
            <v>19.079999999999998</v>
          </cell>
        </row>
        <row r="551">
          <cell r="K551">
            <v>11159143</v>
          </cell>
          <cell r="L551">
            <v>10.83</v>
          </cell>
        </row>
        <row r="552">
          <cell r="K552">
            <v>11654013</v>
          </cell>
          <cell r="L552">
            <v>42.91</v>
          </cell>
        </row>
        <row r="553">
          <cell r="K553">
            <v>11159389</v>
          </cell>
          <cell r="L553">
            <v>23.74</v>
          </cell>
        </row>
        <row r="554">
          <cell r="K554">
            <v>10290353.01</v>
          </cell>
          <cell r="L554">
            <v>7.8</v>
          </cell>
        </row>
        <row r="555">
          <cell r="K555">
            <v>10290353.02</v>
          </cell>
          <cell r="L555">
            <v>5.18</v>
          </cell>
        </row>
        <row r="556">
          <cell r="K556">
            <v>11600084.02</v>
          </cell>
          <cell r="L556">
            <v>23.87</v>
          </cell>
        </row>
        <row r="557">
          <cell r="K557">
            <v>11100142.01</v>
          </cell>
          <cell r="L557">
            <v>23.74</v>
          </cell>
        </row>
        <row r="558">
          <cell r="K558">
            <v>11100766.01</v>
          </cell>
          <cell r="L558">
            <v>32.520000000000003</v>
          </cell>
        </row>
        <row r="559">
          <cell r="K559">
            <v>11653952</v>
          </cell>
          <cell r="L559">
            <v>37.270000000000003</v>
          </cell>
        </row>
        <row r="560">
          <cell r="K560">
            <v>11654139</v>
          </cell>
          <cell r="L560">
            <v>33.54</v>
          </cell>
        </row>
        <row r="561">
          <cell r="K561">
            <v>11654452</v>
          </cell>
          <cell r="L561">
            <v>37.270000000000003</v>
          </cell>
        </row>
        <row r="562">
          <cell r="K562">
            <v>11654345</v>
          </cell>
          <cell r="L562">
            <v>27.15</v>
          </cell>
        </row>
        <row r="563">
          <cell r="K563">
            <v>11654037</v>
          </cell>
          <cell r="L563">
            <v>27.15</v>
          </cell>
        </row>
        <row r="564">
          <cell r="K564">
            <v>11653963</v>
          </cell>
          <cell r="L564">
            <v>30.17</v>
          </cell>
        </row>
        <row r="565">
          <cell r="K565">
            <v>11653964</v>
          </cell>
          <cell r="L565">
            <v>30.17</v>
          </cell>
        </row>
        <row r="566">
          <cell r="K566">
            <v>11653965</v>
          </cell>
          <cell r="L566">
            <v>30.17</v>
          </cell>
        </row>
        <row r="567">
          <cell r="K567">
            <v>11653956</v>
          </cell>
          <cell r="L567">
            <v>30.17</v>
          </cell>
        </row>
        <row r="568">
          <cell r="K568">
            <v>11158992</v>
          </cell>
          <cell r="L568">
            <v>23.07</v>
          </cell>
        </row>
        <row r="569">
          <cell r="K569">
            <v>11654445</v>
          </cell>
          <cell r="L569">
            <v>34.72</v>
          </cell>
        </row>
        <row r="570">
          <cell r="K570">
            <v>11654448</v>
          </cell>
          <cell r="L570">
            <v>37.270000000000003</v>
          </cell>
        </row>
        <row r="571">
          <cell r="K571">
            <v>11159497</v>
          </cell>
          <cell r="L571">
            <v>31.95</v>
          </cell>
        </row>
        <row r="572">
          <cell r="K572">
            <v>11158995</v>
          </cell>
          <cell r="L572">
            <v>28.4</v>
          </cell>
        </row>
        <row r="573">
          <cell r="K573">
            <v>11600739.01</v>
          </cell>
          <cell r="L573">
            <v>35.49</v>
          </cell>
        </row>
        <row r="574">
          <cell r="K574">
            <v>11159024</v>
          </cell>
          <cell r="L574">
            <v>11.06</v>
          </cell>
        </row>
        <row r="575">
          <cell r="K575">
            <v>11653974</v>
          </cell>
          <cell r="L575">
            <v>49.26</v>
          </cell>
        </row>
        <row r="576">
          <cell r="K576">
            <v>11654236</v>
          </cell>
          <cell r="L576">
            <v>49.26</v>
          </cell>
        </row>
        <row r="577">
          <cell r="K577">
            <v>11653972</v>
          </cell>
          <cell r="L577">
            <v>49.26</v>
          </cell>
        </row>
        <row r="578">
          <cell r="K578">
            <v>11654241</v>
          </cell>
          <cell r="L578">
            <v>42.91</v>
          </cell>
        </row>
        <row r="579">
          <cell r="K579">
            <v>11653977</v>
          </cell>
          <cell r="L579">
            <v>42.91</v>
          </cell>
        </row>
        <row r="580">
          <cell r="K580">
            <v>11654456</v>
          </cell>
          <cell r="L580">
            <v>40.21</v>
          </cell>
        </row>
        <row r="581">
          <cell r="K581">
            <v>11159390</v>
          </cell>
          <cell r="L581">
            <v>23.74</v>
          </cell>
        </row>
        <row r="582">
          <cell r="K582">
            <v>11653966</v>
          </cell>
          <cell r="L582">
            <v>37.270000000000003</v>
          </cell>
        </row>
        <row r="583">
          <cell r="K583">
            <v>11100913.01</v>
          </cell>
          <cell r="L583">
            <v>31.95</v>
          </cell>
        </row>
        <row r="584">
          <cell r="K584">
            <v>11654011</v>
          </cell>
          <cell r="L584">
            <v>19.82</v>
          </cell>
        </row>
        <row r="585">
          <cell r="K585">
            <v>11654012</v>
          </cell>
          <cell r="L585">
            <v>19.89</v>
          </cell>
        </row>
        <row r="586">
          <cell r="K586">
            <v>11654009</v>
          </cell>
          <cell r="L586">
            <v>19.329999999999998</v>
          </cell>
        </row>
        <row r="587">
          <cell r="K587">
            <v>11159021</v>
          </cell>
          <cell r="L587">
            <v>11.68</v>
          </cell>
        </row>
        <row r="588">
          <cell r="K588">
            <v>11159023</v>
          </cell>
          <cell r="L588">
            <v>11.68</v>
          </cell>
        </row>
        <row r="589">
          <cell r="K589">
            <v>11159025</v>
          </cell>
          <cell r="L589">
            <v>11.68</v>
          </cell>
        </row>
        <row r="590">
          <cell r="K590">
            <v>11159018</v>
          </cell>
          <cell r="L590">
            <v>10.98</v>
          </cell>
        </row>
        <row r="591">
          <cell r="K591">
            <v>11159022</v>
          </cell>
          <cell r="L591">
            <v>11.6</v>
          </cell>
        </row>
        <row r="592">
          <cell r="K592">
            <v>11159011</v>
          </cell>
          <cell r="L592">
            <v>33.5</v>
          </cell>
        </row>
        <row r="593">
          <cell r="K593">
            <v>11101087</v>
          </cell>
          <cell r="L593">
            <v>11.12</v>
          </cell>
        </row>
        <row r="594">
          <cell r="K594">
            <v>11101075</v>
          </cell>
          <cell r="L594">
            <v>15.02</v>
          </cell>
        </row>
        <row r="595">
          <cell r="K595">
            <v>11101075.01</v>
          </cell>
          <cell r="L595">
            <v>15.02</v>
          </cell>
        </row>
        <row r="596">
          <cell r="K596">
            <v>11100767.01</v>
          </cell>
          <cell r="L596">
            <v>32.520000000000003</v>
          </cell>
        </row>
        <row r="597">
          <cell r="K597">
            <v>11653953</v>
          </cell>
          <cell r="L597">
            <v>37.270000000000003</v>
          </cell>
        </row>
        <row r="598">
          <cell r="K598">
            <v>11654319</v>
          </cell>
          <cell r="L598">
            <v>37.270000000000003</v>
          </cell>
        </row>
        <row r="599">
          <cell r="K599">
            <v>11654140</v>
          </cell>
          <cell r="L599">
            <v>33.54</v>
          </cell>
        </row>
        <row r="600">
          <cell r="K600">
            <v>11654446</v>
          </cell>
          <cell r="L600">
            <v>37.270000000000003</v>
          </cell>
        </row>
        <row r="601">
          <cell r="K601">
            <v>11654214</v>
          </cell>
          <cell r="L601">
            <v>27.15</v>
          </cell>
        </row>
        <row r="602">
          <cell r="K602">
            <v>11653957</v>
          </cell>
          <cell r="L602">
            <v>30.17</v>
          </cell>
        </row>
        <row r="603">
          <cell r="K603">
            <v>11100139.01</v>
          </cell>
          <cell r="L603">
            <v>23.74</v>
          </cell>
        </row>
        <row r="604">
          <cell r="K604">
            <v>11101086</v>
          </cell>
          <cell r="L604">
            <v>11.12</v>
          </cell>
        </row>
        <row r="605">
          <cell r="K605">
            <v>11654460</v>
          </cell>
          <cell r="L605">
            <v>49.26</v>
          </cell>
        </row>
        <row r="606">
          <cell r="K606">
            <v>11159391</v>
          </cell>
          <cell r="L606">
            <v>23.74</v>
          </cell>
        </row>
        <row r="607">
          <cell r="K607">
            <v>11654010</v>
          </cell>
          <cell r="L607">
            <v>19.260000000000002</v>
          </cell>
        </row>
        <row r="608">
          <cell r="K608">
            <v>11654430</v>
          </cell>
          <cell r="L608">
            <v>42.91</v>
          </cell>
        </row>
        <row r="609">
          <cell r="K609">
            <v>11654464</v>
          </cell>
          <cell r="L609">
            <v>42.91</v>
          </cell>
        </row>
        <row r="610">
          <cell r="K610">
            <v>11653975</v>
          </cell>
          <cell r="L610">
            <v>49.26</v>
          </cell>
        </row>
        <row r="611">
          <cell r="K611">
            <v>11654217</v>
          </cell>
          <cell r="L611">
            <v>49.26</v>
          </cell>
        </row>
        <row r="612">
          <cell r="K612">
            <v>11654462</v>
          </cell>
          <cell r="L612">
            <v>49.26</v>
          </cell>
        </row>
        <row r="613">
          <cell r="K613">
            <v>11653973</v>
          </cell>
          <cell r="L613">
            <v>49.26</v>
          </cell>
        </row>
        <row r="614">
          <cell r="K614">
            <v>11653978</v>
          </cell>
          <cell r="L614">
            <v>42.91</v>
          </cell>
        </row>
        <row r="615">
          <cell r="K615">
            <v>11654242</v>
          </cell>
          <cell r="L615">
            <v>42.91</v>
          </cell>
        </row>
        <row r="616">
          <cell r="K616">
            <v>11654444</v>
          </cell>
          <cell r="L616">
            <v>34.72</v>
          </cell>
        </row>
        <row r="617">
          <cell r="K617">
            <v>11654449</v>
          </cell>
          <cell r="L617">
            <v>37.270000000000003</v>
          </cell>
        </row>
        <row r="618">
          <cell r="K618">
            <v>11159498</v>
          </cell>
          <cell r="L618">
            <v>31.95</v>
          </cell>
        </row>
        <row r="619">
          <cell r="K619">
            <v>11158996</v>
          </cell>
          <cell r="L619">
            <v>28.4</v>
          </cell>
        </row>
        <row r="620">
          <cell r="K620">
            <v>11600812.01</v>
          </cell>
          <cell r="L620">
            <v>35.49</v>
          </cell>
        </row>
        <row r="621">
          <cell r="K621">
            <v>11100915.01</v>
          </cell>
          <cell r="L621">
            <v>31.95</v>
          </cell>
        </row>
        <row r="622">
          <cell r="K622">
            <v>11653967</v>
          </cell>
          <cell r="L622">
            <v>37.270000000000003</v>
          </cell>
        </row>
        <row r="623">
          <cell r="K623">
            <v>11653999</v>
          </cell>
          <cell r="L623">
            <v>24.62</v>
          </cell>
        </row>
        <row r="624">
          <cell r="K624">
            <v>11159019</v>
          </cell>
          <cell r="L624">
            <v>11.01</v>
          </cell>
        </row>
        <row r="625">
          <cell r="K625">
            <v>11100600.01</v>
          </cell>
          <cell r="L625">
            <v>28.3</v>
          </cell>
        </row>
        <row r="626">
          <cell r="K626">
            <v>11100291</v>
          </cell>
          <cell r="L626">
            <v>23.96</v>
          </cell>
        </row>
        <row r="627">
          <cell r="K627">
            <v>11654051</v>
          </cell>
          <cell r="L627">
            <v>37.270000000000003</v>
          </cell>
        </row>
        <row r="628">
          <cell r="K628">
            <v>11653958</v>
          </cell>
          <cell r="L628">
            <v>30.17</v>
          </cell>
        </row>
        <row r="629">
          <cell r="K629">
            <v>11654450</v>
          </cell>
          <cell r="L629">
            <v>37.270000000000003</v>
          </cell>
        </row>
        <row r="630">
          <cell r="K630">
            <v>11101231</v>
          </cell>
          <cell r="L630">
            <v>24.8</v>
          </cell>
        </row>
        <row r="631">
          <cell r="K631">
            <v>11600951.01</v>
          </cell>
          <cell r="L631">
            <v>47.68</v>
          </cell>
        </row>
        <row r="632">
          <cell r="K632">
            <v>11600951.02</v>
          </cell>
          <cell r="L632">
            <v>47.68</v>
          </cell>
        </row>
        <row r="633">
          <cell r="K633">
            <v>11654218</v>
          </cell>
          <cell r="L633">
            <v>49.26</v>
          </cell>
        </row>
        <row r="634">
          <cell r="K634">
            <v>11653976</v>
          </cell>
          <cell r="L634">
            <v>49.26</v>
          </cell>
        </row>
        <row r="635">
          <cell r="K635">
            <v>11654245</v>
          </cell>
          <cell r="L635">
            <v>42.91</v>
          </cell>
        </row>
        <row r="636">
          <cell r="K636">
            <v>11653979</v>
          </cell>
          <cell r="L636">
            <v>42.91</v>
          </cell>
        </row>
        <row r="637">
          <cell r="K637">
            <v>11100186.02</v>
          </cell>
          <cell r="L637">
            <v>14.15</v>
          </cell>
        </row>
        <row r="638">
          <cell r="K638">
            <v>11148969.02</v>
          </cell>
          <cell r="L638">
            <v>10.06</v>
          </cell>
        </row>
        <row r="639">
          <cell r="K639">
            <v>11654225</v>
          </cell>
          <cell r="L639">
            <v>49.26</v>
          </cell>
        </row>
        <row r="640">
          <cell r="K640">
            <v>11654238</v>
          </cell>
          <cell r="L640">
            <v>49.26</v>
          </cell>
        </row>
        <row r="641">
          <cell r="K641">
            <v>11654246</v>
          </cell>
          <cell r="L641">
            <v>42.91</v>
          </cell>
        </row>
        <row r="642">
          <cell r="K642">
            <v>11654233</v>
          </cell>
          <cell r="L642">
            <v>42.91</v>
          </cell>
        </row>
        <row r="643">
          <cell r="K643">
            <v>11159392</v>
          </cell>
          <cell r="L643">
            <v>23.74</v>
          </cell>
        </row>
        <row r="644">
          <cell r="K644">
            <v>11100141</v>
          </cell>
          <cell r="L644">
            <v>23.74</v>
          </cell>
        </row>
        <row r="645">
          <cell r="K645">
            <v>11101076</v>
          </cell>
          <cell r="L645">
            <v>15.02</v>
          </cell>
        </row>
        <row r="646">
          <cell r="K646">
            <v>11101076.01</v>
          </cell>
          <cell r="L646">
            <v>15.02</v>
          </cell>
        </row>
        <row r="647">
          <cell r="K647">
            <v>11100768</v>
          </cell>
          <cell r="L647">
            <v>32.520000000000003</v>
          </cell>
        </row>
        <row r="648">
          <cell r="K648">
            <v>10100768</v>
          </cell>
          <cell r="L648">
            <v>25</v>
          </cell>
        </row>
        <row r="649">
          <cell r="K649">
            <v>11654310</v>
          </cell>
          <cell r="L649">
            <v>37.270000000000003</v>
          </cell>
        </row>
        <row r="650">
          <cell r="K650">
            <v>11654309</v>
          </cell>
          <cell r="L650">
            <v>30.17</v>
          </cell>
        </row>
        <row r="651">
          <cell r="K651">
            <v>11654443</v>
          </cell>
          <cell r="L651">
            <v>34.72</v>
          </cell>
        </row>
        <row r="652">
          <cell r="K652">
            <v>11654000</v>
          </cell>
          <cell r="L652">
            <v>28.72</v>
          </cell>
        </row>
        <row r="653">
          <cell r="K653">
            <v>11600787.01</v>
          </cell>
          <cell r="L653">
            <v>38.51</v>
          </cell>
        </row>
        <row r="654">
          <cell r="K654">
            <v>11159020</v>
          </cell>
          <cell r="L654">
            <v>11.01</v>
          </cell>
        </row>
        <row r="655">
          <cell r="K655">
            <v>11101271</v>
          </cell>
          <cell r="L655">
            <v>10.94</v>
          </cell>
        </row>
        <row r="656">
          <cell r="K656">
            <v>11101273</v>
          </cell>
          <cell r="L656">
            <v>10.94</v>
          </cell>
        </row>
        <row r="657">
          <cell r="K657">
            <v>11100322</v>
          </cell>
          <cell r="L657">
            <v>38</v>
          </cell>
        </row>
        <row r="658">
          <cell r="K658">
            <v>11100326.02</v>
          </cell>
          <cell r="L658">
            <v>17.600000000000001</v>
          </cell>
        </row>
        <row r="659">
          <cell r="K659">
            <v>11100579</v>
          </cell>
          <cell r="L659">
            <v>32.5</v>
          </cell>
        </row>
        <row r="660">
          <cell r="K660">
            <v>11601006</v>
          </cell>
          <cell r="L660">
            <v>34.4</v>
          </cell>
        </row>
        <row r="661">
          <cell r="K661">
            <v>11654083</v>
          </cell>
          <cell r="L661">
            <v>25.6</v>
          </cell>
        </row>
        <row r="662">
          <cell r="K662">
            <v>11601006.01</v>
          </cell>
          <cell r="L662">
            <v>47.68</v>
          </cell>
        </row>
        <row r="663">
          <cell r="K663">
            <v>11654083.01</v>
          </cell>
          <cell r="L663">
            <v>28.6</v>
          </cell>
        </row>
        <row r="664">
          <cell r="K664">
            <v>10601006</v>
          </cell>
          <cell r="L664">
            <v>32.5</v>
          </cell>
        </row>
        <row r="665">
          <cell r="K665">
            <v>11654291</v>
          </cell>
          <cell r="L665">
            <v>28.6</v>
          </cell>
        </row>
        <row r="666">
          <cell r="K666">
            <v>11654221</v>
          </cell>
          <cell r="L666">
            <v>28.6</v>
          </cell>
        </row>
        <row r="667">
          <cell r="K667">
            <v>11600922.01</v>
          </cell>
          <cell r="L667">
            <v>47.68</v>
          </cell>
        </row>
        <row r="668">
          <cell r="K668">
            <v>11600941</v>
          </cell>
          <cell r="L668">
            <v>15.6</v>
          </cell>
        </row>
        <row r="669">
          <cell r="K669">
            <v>11654472</v>
          </cell>
          <cell r="L669">
            <v>47.68</v>
          </cell>
        </row>
        <row r="670">
          <cell r="K670">
            <v>11600956.01</v>
          </cell>
          <cell r="L670">
            <v>47.68</v>
          </cell>
        </row>
        <row r="671">
          <cell r="K671">
            <v>11600957.01</v>
          </cell>
          <cell r="L671">
            <v>28.6</v>
          </cell>
        </row>
        <row r="672">
          <cell r="K672">
            <v>11654463</v>
          </cell>
          <cell r="L672">
            <v>47.68</v>
          </cell>
        </row>
        <row r="673">
          <cell r="K673">
            <v>11654292</v>
          </cell>
          <cell r="L673">
            <v>49.26</v>
          </cell>
        </row>
        <row r="674">
          <cell r="K674">
            <v>11654349</v>
          </cell>
          <cell r="L674">
            <v>49.26</v>
          </cell>
        </row>
        <row r="675">
          <cell r="K675">
            <v>11149369.02</v>
          </cell>
          <cell r="L675">
            <v>10.3</v>
          </cell>
        </row>
        <row r="676">
          <cell r="K676">
            <v>11149979.01</v>
          </cell>
          <cell r="L676">
            <v>14.15</v>
          </cell>
        </row>
        <row r="677">
          <cell r="K677">
            <v>11600564.01</v>
          </cell>
          <cell r="L677">
            <v>23.87</v>
          </cell>
        </row>
        <row r="678">
          <cell r="K678">
            <v>11600020.02</v>
          </cell>
          <cell r="L678">
            <v>27.1</v>
          </cell>
        </row>
        <row r="679">
          <cell r="K679">
            <v>11126448.02</v>
          </cell>
          <cell r="L679">
            <v>46.21</v>
          </cell>
        </row>
        <row r="680">
          <cell r="K680">
            <v>11100601.01</v>
          </cell>
          <cell r="L680">
            <v>28.51</v>
          </cell>
        </row>
        <row r="681">
          <cell r="K681">
            <v>11100290</v>
          </cell>
          <cell r="L681">
            <v>23.96</v>
          </cell>
        </row>
        <row r="682">
          <cell r="K682">
            <v>11159236.01</v>
          </cell>
          <cell r="L682">
            <v>15.12</v>
          </cell>
        </row>
        <row r="683">
          <cell r="K683">
            <v>11601005.01</v>
          </cell>
          <cell r="L683">
            <v>47.68</v>
          </cell>
        </row>
        <row r="684">
          <cell r="K684">
            <v>11601054.01</v>
          </cell>
          <cell r="L684">
            <v>47.68</v>
          </cell>
        </row>
        <row r="685">
          <cell r="K685">
            <v>11601054.02</v>
          </cell>
          <cell r="L685">
            <v>47.68</v>
          </cell>
        </row>
        <row r="686">
          <cell r="K686">
            <v>11600774.01</v>
          </cell>
          <cell r="L686">
            <v>28.6</v>
          </cell>
        </row>
        <row r="687">
          <cell r="K687">
            <v>11600764.02</v>
          </cell>
          <cell r="L687">
            <v>47.68</v>
          </cell>
        </row>
        <row r="688">
          <cell r="K688">
            <v>11654211</v>
          </cell>
          <cell r="L688">
            <v>33.369999999999997</v>
          </cell>
        </row>
        <row r="689">
          <cell r="K689">
            <v>11601053.01</v>
          </cell>
          <cell r="L689">
            <v>33.369999999999997</v>
          </cell>
        </row>
        <row r="690">
          <cell r="K690">
            <v>10600774</v>
          </cell>
          <cell r="L690">
            <v>20</v>
          </cell>
        </row>
        <row r="691">
          <cell r="K691">
            <v>11654490</v>
          </cell>
          <cell r="L691">
            <v>47.68</v>
          </cell>
        </row>
        <row r="692">
          <cell r="K692">
            <v>11654395</v>
          </cell>
          <cell r="L692">
            <v>47.68</v>
          </cell>
        </row>
        <row r="693">
          <cell r="K693">
            <v>11101134.02</v>
          </cell>
          <cell r="L693">
            <v>13.95</v>
          </cell>
        </row>
        <row r="694">
          <cell r="K694">
            <v>11101137.01</v>
          </cell>
          <cell r="L694">
            <v>17.43</v>
          </cell>
        </row>
        <row r="695">
          <cell r="K695">
            <v>11101275</v>
          </cell>
          <cell r="L695">
            <v>10.94</v>
          </cell>
        </row>
        <row r="696">
          <cell r="K696">
            <v>11101276</v>
          </cell>
          <cell r="L696">
            <v>10.94</v>
          </cell>
        </row>
        <row r="697">
          <cell r="K697">
            <v>11101305</v>
          </cell>
          <cell r="L697">
            <v>12.75</v>
          </cell>
        </row>
        <row r="698">
          <cell r="K698">
            <v>11159083</v>
          </cell>
          <cell r="L698">
            <v>16.399999999999999</v>
          </cell>
        </row>
        <row r="699">
          <cell r="K699">
            <v>11159247</v>
          </cell>
          <cell r="L699">
            <v>20.170000000000002</v>
          </cell>
        </row>
        <row r="700">
          <cell r="K700">
            <v>11101368</v>
          </cell>
          <cell r="L700">
            <v>20.170000000000002</v>
          </cell>
        </row>
        <row r="701">
          <cell r="K701">
            <v>11159077.01</v>
          </cell>
          <cell r="L701">
            <v>35.520000000000003</v>
          </cell>
        </row>
        <row r="702">
          <cell r="K702">
            <v>11149404</v>
          </cell>
          <cell r="L702">
            <v>32.520000000000003</v>
          </cell>
        </row>
        <row r="703">
          <cell r="K703">
            <v>11100007</v>
          </cell>
          <cell r="L703">
            <v>23.74</v>
          </cell>
        </row>
        <row r="704">
          <cell r="K704">
            <v>11100038.01</v>
          </cell>
          <cell r="L704">
            <v>13.93</v>
          </cell>
        </row>
        <row r="705">
          <cell r="K705">
            <v>11600246.029999999</v>
          </cell>
          <cell r="L705">
            <v>47.92</v>
          </cell>
        </row>
        <row r="706">
          <cell r="K706">
            <v>11100308</v>
          </cell>
          <cell r="L706">
            <v>23.96</v>
          </cell>
        </row>
        <row r="707">
          <cell r="K707">
            <v>11101091</v>
          </cell>
          <cell r="L707">
            <v>11.44</v>
          </cell>
        </row>
        <row r="708">
          <cell r="K708">
            <v>11159006</v>
          </cell>
          <cell r="L708">
            <v>16.510000000000002</v>
          </cell>
        </row>
        <row r="709">
          <cell r="K709">
            <v>11159007</v>
          </cell>
          <cell r="L709">
            <v>16.510000000000002</v>
          </cell>
        </row>
        <row r="710">
          <cell r="K710">
            <v>11101077</v>
          </cell>
          <cell r="L710">
            <v>15.53</v>
          </cell>
        </row>
        <row r="711">
          <cell r="K711">
            <v>11101077.01</v>
          </cell>
          <cell r="L711">
            <v>15.53</v>
          </cell>
        </row>
        <row r="712">
          <cell r="K712">
            <v>11100769</v>
          </cell>
          <cell r="L712">
            <v>32.520000000000003</v>
          </cell>
        </row>
        <row r="713">
          <cell r="K713">
            <v>11101040</v>
          </cell>
          <cell r="L713">
            <v>10.33</v>
          </cell>
        </row>
        <row r="714">
          <cell r="K714">
            <v>11101042.01</v>
          </cell>
          <cell r="L714">
            <v>15.81</v>
          </cell>
        </row>
        <row r="715">
          <cell r="K715">
            <v>11100930</v>
          </cell>
          <cell r="L715">
            <v>8</v>
          </cell>
        </row>
        <row r="716">
          <cell r="K716">
            <v>11159426</v>
          </cell>
          <cell r="L716">
            <v>29.1</v>
          </cell>
        </row>
        <row r="717">
          <cell r="K717">
            <v>11101204</v>
          </cell>
          <cell r="L717">
            <v>26.19</v>
          </cell>
        </row>
        <row r="718">
          <cell r="K718">
            <v>11159363</v>
          </cell>
          <cell r="L718">
            <v>32.520000000000003</v>
          </cell>
        </row>
        <row r="719">
          <cell r="K719">
            <v>11159393</v>
          </cell>
          <cell r="L719">
            <v>23.74</v>
          </cell>
        </row>
        <row r="720">
          <cell r="K720">
            <v>11150369.02</v>
          </cell>
          <cell r="L720">
            <v>10.07</v>
          </cell>
        </row>
        <row r="721">
          <cell r="K721">
            <v>11150368.01</v>
          </cell>
          <cell r="L721">
            <v>13.93</v>
          </cell>
        </row>
        <row r="722">
          <cell r="K722">
            <v>11100005</v>
          </cell>
          <cell r="L722">
            <v>23.74</v>
          </cell>
        </row>
        <row r="723">
          <cell r="K723">
            <v>11100289</v>
          </cell>
          <cell r="L723">
            <v>23.96</v>
          </cell>
        </row>
        <row r="724">
          <cell r="K724">
            <v>11101078.01</v>
          </cell>
          <cell r="L724">
            <v>15.81</v>
          </cell>
        </row>
        <row r="725">
          <cell r="K725">
            <v>11101078</v>
          </cell>
          <cell r="L725">
            <v>14.23</v>
          </cell>
        </row>
        <row r="726">
          <cell r="K726">
            <v>11100565</v>
          </cell>
          <cell r="L726">
            <v>15.4</v>
          </cell>
        </row>
        <row r="727">
          <cell r="K727">
            <v>11100566</v>
          </cell>
          <cell r="L727">
            <v>15.4</v>
          </cell>
        </row>
        <row r="728">
          <cell r="K728">
            <v>11100564</v>
          </cell>
          <cell r="L728">
            <v>20.54</v>
          </cell>
        </row>
        <row r="729">
          <cell r="K729">
            <v>11100770</v>
          </cell>
          <cell r="L729">
            <v>32.520000000000003</v>
          </cell>
        </row>
        <row r="730">
          <cell r="K730">
            <v>11159237.01</v>
          </cell>
          <cell r="L730">
            <v>15.12</v>
          </cell>
        </row>
        <row r="731">
          <cell r="K731">
            <v>11600995.01</v>
          </cell>
          <cell r="L731">
            <v>47.68</v>
          </cell>
        </row>
        <row r="732">
          <cell r="K732">
            <v>11600995.02</v>
          </cell>
          <cell r="L732">
            <v>47.68</v>
          </cell>
        </row>
        <row r="733">
          <cell r="K733">
            <v>11654339</v>
          </cell>
          <cell r="L733">
            <v>33.369999999999997</v>
          </cell>
        </row>
        <row r="734">
          <cell r="K734">
            <v>11600766.02</v>
          </cell>
          <cell r="L734">
            <v>47.68</v>
          </cell>
        </row>
        <row r="735">
          <cell r="K735">
            <v>11600775.01</v>
          </cell>
          <cell r="L735">
            <v>28.6</v>
          </cell>
        </row>
        <row r="736">
          <cell r="K736">
            <v>11654062.01</v>
          </cell>
          <cell r="L736">
            <v>30.03</v>
          </cell>
        </row>
        <row r="737">
          <cell r="K737">
            <v>11159427</v>
          </cell>
          <cell r="L737">
            <v>29.1</v>
          </cell>
        </row>
        <row r="738">
          <cell r="K738">
            <v>11101205</v>
          </cell>
          <cell r="L738">
            <v>26.19</v>
          </cell>
        </row>
        <row r="739">
          <cell r="K739">
            <v>11159248</v>
          </cell>
          <cell r="L739">
            <v>20.54</v>
          </cell>
        </row>
        <row r="740">
          <cell r="K740">
            <v>11601003.02</v>
          </cell>
          <cell r="L740">
            <v>47.68</v>
          </cell>
        </row>
        <row r="741">
          <cell r="K741">
            <v>11654356</v>
          </cell>
          <cell r="L741">
            <v>33.369999999999997</v>
          </cell>
        </row>
        <row r="742">
          <cell r="K742">
            <v>11654065.01</v>
          </cell>
          <cell r="L742">
            <v>26.7</v>
          </cell>
        </row>
        <row r="743">
          <cell r="K743">
            <v>11101363</v>
          </cell>
          <cell r="L743">
            <v>20.54</v>
          </cell>
        </row>
        <row r="744">
          <cell r="K744">
            <v>11159053.01</v>
          </cell>
          <cell r="L744">
            <v>35.520000000000003</v>
          </cell>
        </row>
        <row r="745">
          <cell r="K745">
            <v>11654357</v>
          </cell>
          <cell r="L745">
            <v>34.96</v>
          </cell>
        </row>
        <row r="746">
          <cell r="K746">
            <v>11654035.02</v>
          </cell>
          <cell r="L746">
            <v>47.68</v>
          </cell>
        </row>
        <row r="747">
          <cell r="K747">
            <v>11654067.02</v>
          </cell>
          <cell r="L747">
            <v>20.36</v>
          </cell>
        </row>
        <row r="748">
          <cell r="K748">
            <v>11654056</v>
          </cell>
          <cell r="L748">
            <v>47.92</v>
          </cell>
        </row>
        <row r="749">
          <cell r="K749">
            <v>11654230</v>
          </cell>
          <cell r="L749">
            <v>47.92</v>
          </cell>
        </row>
        <row r="750">
          <cell r="K750">
            <v>11159533</v>
          </cell>
          <cell r="L750">
            <v>22.66</v>
          </cell>
        </row>
        <row r="751">
          <cell r="K751">
            <v>11654352</v>
          </cell>
          <cell r="L751">
            <v>47.68</v>
          </cell>
        </row>
        <row r="752">
          <cell r="K752">
            <v>11654240</v>
          </cell>
          <cell r="L752">
            <v>47.68</v>
          </cell>
        </row>
        <row r="753">
          <cell r="K753">
            <v>11654366</v>
          </cell>
          <cell r="L753">
            <v>47.92</v>
          </cell>
        </row>
        <row r="754">
          <cell r="K754">
            <v>11159359</v>
          </cell>
          <cell r="L754">
            <v>32.520000000000003</v>
          </cell>
        </row>
        <row r="755">
          <cell r="K755">
            <v>11159394</v>
          </cell>
          <cell r="L755">
            <v>23.74</v>
          </cell>
        </row>
        <row r="756">
          <cell r="K756">
            <v>11654390</v>
          </cell>
          <cell r="L756">
            <v>47.68</v>
          </cell>
        </row>
        <row r="757">
          <cell r="K757">
            <v>11654397</v>
          </cell>
          <cell r="L757">
            <v>47.68</v>
          </cell>
        </row>
        <row r="758">
          <cell r="K758">
            <v>11654469</v>
          </cell>
          <cell r="L758">
            <v>32.549999999999997</v>
          </cell>
        </row>
        <row r="759">
          <cell r="K759">
            <v>10150895.01</v>
          </cell>
          <cell r="L759">
            <v>7.5</v>
          </cell>
        </row>
        <row r="760">
          <cell r="K760">
            <v>11156448.02</v>
          </cell>
          <cell r="L760">
            <v>46.21</v>
          </cell>
        </row>
        <row r="761">
          <cell r="K761">
            <v>11100602.01</v>
          </cell>
          <cell r="L761">
            <v>29.16</v>
          </cell>
        </row>
        <row r="762">
          <cell r="K762">
            <v>11150405</v>
          </cell>
          <cell r="L762">
            <v>32.520000000000003</v>
          </cell>
        </row>
        <row r="763">
          <cell r="K763">
            <v>11100026.01</v>
          </cell>
          <cell r="L763">
            <v>13.28</v>
          </cell>
        </row>
        <row r="764">
          <cell r="K764">
            <v>11100309</v>
          </cell>
          <cell r="L764">
            <v>23.96</v>
          </cell>
        </row>
        <row r="765">
          <cell r="K765">
            <v>11600243.029999999</v>
          </cell>
          <cell r="L765">
            <v>47.92</v>
          </cell>
        </row>
        <row r="766">
          <cell r="K766">
            <v>11101043</v>
          </cell>
          <cell r="L766">
            <v>10.57</v>
          </cell>
        </row>
        <row r="767">
          <cell r="K767">
            <v>11101045.01</v>
          </cell>
          <cell r="L767">
            <v>15.81</v>
          </cell>
        </row>
        <row r="768">
          <cell r="K768">
            <v>11101138.01</v>
          </cell>
          <cell r="L768">
            <v>19.18</v>
          </cell>
        </row>
        <row r="769">
          <cell r="K769">
            <v>11101135.02</v>
          </cell>
          <cell r="L769">
            <v>13.95</v>
          </cell>
        </row>
        <row r="770">
          <cell r="K770">
            <v>11101183.02</v>
          </cell>
          <cell r="L770">
            <v>27.89</v>
          </cell>
        </row>
        <row r="771">
          <cell r="K771">
            <v>11159067</v>
          </cell>
          <cell r="L771">
            <v>10.94</v>
          </cell>
        </row>
        <row r="772">
          <cell r="K772">
            <v>11101278</v>
          </cell>
          <cell r="L772">
            <v>14.57</v>
          </cell>
        </row>
        <row r="773">
          <cell r="K773">
            <v>11101279</v>
          </cell>
          <cell r="L773">
            <v>14.57</v>
          </cell>
        </row>
        <row r="774">
          <cell r="K774">
            <v>11101280</v>
          </cell>
          <cell r="L774">
            <v>14.57</v>
          </cell>
        </row>
        <row r="775">
          <cell r="K775">
            <v>11101281</v>
          </cell>
          <cell r="L775">
            <v>14.57</v>
          </cell>
        </row>
        <row r="776">
          <cell r="K776">
            <v>11101282</v>
          </cell>
          <cell r="L776">
            <v>14.57</v>
          </cell>
        </row>
        <row r="777">
          <cell r="K777">
            <v>11101306</v>
          </cell>
          <cell r="L777">
            <v>12.75</v>
          </cell>
        </row>
        <row r="778">
          <cell r="K778">
            <v>11159084</v>
          </cell>
          <cell r="L778">
            <v>16.399999999999999</v>
          </cell>
        </row>
        <row r="779">
          <cell r="K779">
            <v>11159054</v>
          </cell>
          <cell r="L779">
            <v>17.27</v>
          </cell>
        </row>
        <row r="780">
          <cell r="K780">
            <v>11159066</v>
          </cell>
          <cell r="L780">
            <v>24.18</v>
          </cell>
        </row>
        <row r="781">
          <cell r="K781">
            <v>11159242</v>
          </cell>
          <cell r="L781">
            <v>23.74</v>
          </cell>
        </row>
        <row r="782">
          <cell r="K782">
            <v>11101150.02</v>
          </cell>
          <cell r="L782">
            <v>17.43</v>
          </cell>
        </row>
        <row r="783">
          <cell r="K783">
            <v>11101151.01</v>
          </cell>
          <cell r="L783">
            <v>17.43</v>
          </cell>
        </row>
        <row r="784">
          <cell r="K784">
            <v>11159395</v>
          </cell>
          <cell r="L784">
            <v>23.74</v>
          </cell>
        </row>
        <row r="785">
          <cell r="K785">
            <v>11654359</v>
          </cell>
          <cell r="L785">
            <v>33.369999999999997</v>
          </cell>
        </row>
        <row r="786">
          <cell r="K786">
            <v>11654170</v>
          </cell>
          <cell r="L786">
            <v>47.68</v>
          </cell>
        </row>
        <row r="787">
          <cell r="K787">
            <v>11654337</v>
          </cell>
          <cell r="L787">
            <v>33.369999999999997</v>
          </cell>
        </row>
        <row r="788">
          <cell r="K788">
            <v>11654134</v>
          </cell>
          <cell r="L788">
            <v>47.68</v>
          </cell>
        </row>
        <row r="789">
          <cell r="K789">
            <v>11654360</v>
          </cell>
          <cell r="L789">
            <v>34.96</v>
          </cell>
        </row>
        <row r="790">
          <cell r="K790">
            <v>11654171</v>
          </cell>
          <cell r="L790">
            <v>47.68</v>
          </cell>
        </row>
        <row r="791">
          <cell r="K791">
            <v>11654298</v>
          </cell>
          <cell r="L791">
            <v>47.68</v>
          </cell>
        </row>
        <row r="792">
          <cell r="K792">
            <v>11654396</v>
          </cell>
          <cell r="L792">
            <v>47.68</v>
          </cell>
        </row>
        <row r="793">
          <cell r="K793">
            <v>11654398</v>
          </cell>
          <cell r="L793">
            <v>47.68</v>
          </cell>
        </row>
        <row r="794">
          <cell r="K794">
            <v>11654470</v>
          </cell>
          <cell r="L794">
            <v>32.549999999999997</v>
          </cell>
        </row>
        <row r="795">
          <cell r="K795">
            <v>11101057</v>
          </cell>
          <cell r="L795">
            <v>32.520000000000003</v>
          </cell>
        </row>
        <row r="796">
          <cell r="K796">
            <v>11100140</v>
          </cell>
          <cell r="L796">
            <v>23.74</v>
          </cell>
        </row>
        <row r="797">
          <cell r="K797">
            <v>11100241.01</v>
          </cell>
          <cell r="L797">
            <v>13.28</v>
          </cell>
        </row>
        <row r="798">
          <cell r="K798">
            <v>11101344</v>
          </cell>
          <cell r="L798">
            <v>25.67</v>
          </cell>
        </row>
        <row r="799">
          <cell r="K799">
            <v>11101079.01</v>
          </cell>
          <cell r="L799">
            <v>15.81</v>
          </cell>
        </row>
        <row r="800">
          <cell r="K800">
            <v>11101079</v>
          </cell>
          <cell r="L800">
            <v>14.23</v>
          </cell>
        </row>
        <row r="801">
          <cell r="K801">
            <v>11100771</v>
          </cell>
          <cell r="L801">
            <v>32.520000000000003</v>
          </cell>
        </row>
        <row r="802">
          <cell r="K802">
            <v>11101046</v>
          </cell>
          <cell r="L802">
            <v>10.53</v>
          </cell>
        </row>
        <row r="803">
          <cell r="K803">
            <v>11101047.01</v>
          </cell>
          <cell r="L803">
            <v>15.81</v>
          </cell>
        </row>
        <row r="804">
          <cell r="K804">
            <v>11159428</v>
          </cell>
          <cell r="L804">
            <v>29.1</v>
          </cell>
        </row>
        <row r="805">
          <cell r="K805">
            <v>11101342</v>
          </cell>
          <cell r="L805">
            <v>26.19</v>
          </cell>
        </row>
        <row r="806">
          <cell r="K806">
            <v>11159251</v>
          </cell>
          <cell r="L806">
            <v>17.43</v>
          </cell>
        </row>
        <row r="807">
          <cell r="K807">
            <v>11101136.02</v>
          </cell>
          <cell r="L807">
            <v>17.43</v>
          </cell>
        </row>
        <row r="808">
          <cell r="K808">
            <v>11159076.01</v>
          </cell>
          <cell r="L808">
            <v>27.89</v>
          </cell>
        </row>
        <row r="809">
          <cell r="K809">
            <v>11101285</v>
          </cell>
          <cell r="L809">
            <v>14.57</v>
          </cell>
        </row>
        <row r="810">
          <cell r="K810">
            <v>11101286</v>
          </cell>
          <cell r="L810">
            <v>14.57</v>
          </cell>
        </row>
        <row r="811">
          <cell r="K811">
            <v>11101288</v>
          </cell>
          <cell r="L811">
            <v>14.57</v>
          </cell>
        </row>
        <row r="812">
          <cell r="K812">
            <v>11101296</v>
          </cell>
          <cell r="L812">
            <v>14.57</v>
          </cell>
        </row>
        <row r="813">
          <cell r="K813">
            <v>11101307</v>
          </cell>
          <cell r="L813">
            <v>12.75</v>
          </cell>
        </row>
        <row r="814">
          <cell r="K814">
            <v>11159085</v>
          </cell>
          <cell r="L814">
            <v>18.22</v>
          </cell>
        </row>
        <row r="815">
          <cell r="K815">
            <v>11159249</v>
          </cell>
          <cell r="L815">
            <v>21.25</v>
          </cell>
        </row>
        <row r="816">
          <cell r="K816">
            <v>11101370</v>
          </cell>
          <cell r="L816">
            <v>21.25</v>
          </cell>
        </row>
        <row r="817">
          <cell r="K817">
            <v>11159042</v>
          </cell>
          <cell r="L817">
            <v>20.54</v>
          </cell>
        </row>
        <row r="818">
          <cell r="K818">
            <v>11159058.01</v>
          </cell>
          <cell r="L818">
            <v>35.520000000000003</v>
          </cell>
        </row>
        <row r="819">
          <cell r="K819">
            <v>11159362</v>
          </cell>
          <cell r="L819">
            <v>32.520000000000003</v>
          </cell>
        </row>
        <row r="820">
          <cell r="K820">
            <v>11159396</v>
          </cell>
          <cell r="L820">
            <v>23.74</v>
          </cell>
        </row>
        <row r="821">
          <cell r="K821">
            <v>11100582</v>
          </cell>
          <cell r="L821">
            <v>18.39</v>
          </cell>
        </row>
        <row r="822">
          <cell r="K822">
            <v>11101227</v>
          </cell>
          <cell r="L822">
            <v>18.39</v>
          </cell>
        </row>
        <row r="823">
          <cell r="K823">
            <v>11152376.01</v>
          </cell>
          <cell r="L823">
            <v>18.39</v>
          </cell>
        </row>
        <row r="824">
          <cell r="K824">
            <v>11152385.01</v>
          </cell>
          <cell r="L824">
            <v>18.39</v>
          </cell>
        </row>
        <row r="825">
          <cell r="K825">
            <v>11100219.01</v>
          </cell>
          <cell r="L825">
            <v>17.420000000000002</v>
          </cell>
        </row>
        <row r="826">
          <cell r="K826">
            <v>11100597.01</v>
          </cell>
          <cell r="L826">
            <v>47.92</v>
          </cell>
        </row>
        <row r="827">
          <cell r="K827">
            <v>11654442</v>
          </cell>
          <cell r="L827">
            <v>53.06</v>
          </cell>
        </row>
        <row r="828">
          <cell r="K828">
            <v>11600543.01</v>
          </cell>
          <cell r="L828">
            <v>32.799999999999997</v>
          </cell>
        </row>
        <row r="829">
          <cell r="K829">
            <v>11100613</v>
          </cell>
          <cell r="L829">
            <v>27.13</v>
          </cell>
        </row>
        <row r="830">
          <cell r="K830">
            <v>11159230</v>
          </cell>
          <cell r="L830">
            <v>32.520000000000003</v>
          </cell>
        </row>
        <row r="831">
          <cell r="K831">
            <v>11159235.01</v>
          </cell>
          <cell r="L831">
            <v>17.87</v>
          </cell>
        </row>
        <row r="832">
          <cell r="K832">
            <v>11159235</v>
          </cell>
          <cell r="L832">
            <v>15.62</v>
          </cell>
        </row>
        <row r="833">
          <cell r="K833">
            <v>11100890</v>
          </cell>
          <cell r="L833">
            <v>8.5</v>
          </cell>
        </row>
        <row r="834">
          <cell r="K834">
            <v>11100891</v>
          </cell>
          <cell r="L834">
            <v>9</v>
          </cell>
        </row>
        <row r="835">
          <cell r="K835">
            <v>11600782.01</v>
          </cell>
          <cell r="L835">
            <v>46.21</v>
          </cell>
        </row>
        <row r="836">
          <cell r="K836">
            <v>11600996.01</v>
          </cell>
          <cell r="L836">
            <v>47.68</v>
          </cell>
        </row>
        <row r="837">
          <cell r="K837">
            <v>11600996.02</v>
          </cell>
          <cell r="L837">
            <v>47.68</v>
          </cell>
        </row>
        <row r="838">
          <cell r="K838">
            <v>11159429</v>
          </cell>
          <cell r="L838">
            <v>29.1</v>
          </cell>
        </row>
        <row r="839">
          <cell r="K839">
            <v>11101343</v>
          </cell>
          <cell r="L839">
            <v>26.19</v>
          </cell>
        </row>
        <row r="840">
          <cell r="K840">
            <v>11101119</v>
          </cell>
          <cell r="L840">
            <v>17.5</v>
          </cell>
        </row>
        <row r="841">
          <cell r="K841">
            <v>11159232</v>
          </cell>
          <cell r="L841">
            <v>18.22</v>
          </cell>
        </row>
        <row r="842">
          <cell r="K842">
            <v>11159250</v>
          </cell>
          <cell r="L842">
            <v>22.52</v>
          </cell>
        </row>
        <row r="843">
          <cell r="K843">
            <v>11601098.01</v>
          </cell>
          <cell r="L843">
            <v>47.68</v>
          </cell>
        </row>
        <row r="844">
          <cell r="K844">
            <v>11601098</v>
          </cell>
          <cell r="L844">
            <v>30.1</v>
          </cell>
        </row>
        <row r="845">
          <cell r="K845">
            <v>11101371</v>
          </cell>
          <cell r="L845">
            <v>22.52</v>
          </cell>
        </row>
        <row r="846">
          <cell r="K846">
            <v>11159055.01</v>
          </cell>
          <cell r="L846">
            <v>35.520000000000003</v>
          </cell>
        </row>
        <row r="847">
          <cell r="K847">
            <v>11159184</v>
          </cell>
          <cell r="L847">
            <v>24.18</v>
          </cell>
        </row>
        <row r="848">
          <cell r="K848">
            <v>11159185</v>
          </cell>
          <cell r="L848">
            <v>17.27</v>
          </cell>
        </row>
        <row r="849">
          <cell r="K849">
            <v>11654036.02</v>
          </cell>
          <cell r="L849">
            <v>47.68</v>
          </cell>
        </row>
        <row r="850">
          <cell r="K850">
            <v>11654358</v>
          </cell>
          <cell r="L850">
            <v>34.96</v>
          </cell>
        </row>
        <row r="851">
          <cell r="K851">
            <v>11654036.01</v>
          </cell>
          <cell r="L851">
            <v>34.4</v>
          </cell>
        </row>
        <row r="852">
          <cell r="K852">
            <v>11654068.01</v>
          </cell>
          <cell r="L852">
            <v>20.36</v>
          </cell>
        </row>
        <row r="853">
          <cell r="K853">
            <v>11654068.02</v>
          </cell>
          <cell r="L853">
            <v>23.76</v>
          </cell>
        </row>
        <row r="854">
          <cell r="K854">
            <v>11654057</v>
          </cell>
          <cell r="L854">
            <v>47.92</v>
          </cell>
        </row>
        <row r="855">
          <cell r="K855">
            <v>11654059</v>
          </cell>
          <cell r="L855">
            <v>47.92</v>
          </cell>
        </row>
        <row r="856">
          <cell r="K856">
            <v>11159231</v>
          </cell>
          <cell r="L856">
            <v>29.63</v>
          </cell>
        </row>
        <row r="857">
          <cell r="K857">
            <v>11654367</v>
          </cell>
          <cell r="L857">
            <v>47.92</v>
          </cell>
        </row>
        <row r="858">
          <cell r="K858">
            <v>11159364</v>
          </cell>
          <cell r="L858">
            <v>32.520000000000003</v>
          </cell>
        </row>
        <row r="859">
          <cell r="K859">
            <v>11159397</v>
          </cell>
          <cell r="L859">
            <v>27.13</v>
          </cell>
        </row>
        <row r="860">
          <cell r="K860">
            <v>11654399</v>
          </cell>
          <cell r="L860">
            <v>47.68</v>
          </cell>
        </row>
        <row r="861">
          <cell r="K861">
            <v>11654471</v>
          </cell>
          <cell r="L861">
            <v>32.549999999999997</v>
          </cell>
        </row>
        <row r="862">
          <cell r="K862">
            <v>11100327.01</v>
          </cell>
          <cell r="L862">
            <v>17.600000000000001</v>
          </cell>
        </row>
        <row r="863">
          <cell r="K863">
            <v>11600379.029999999</v>
          </cell>
          <cell r="L863">
            <v>47.92</v>
          </cell>
        </row>
        <row r="864">
          <cell r="K864">
            <v>11100429.01</v>
          </cell>
          <cell r="L864">
            <v>17.12</v>
          </cell>
        </row>
        <row r="865">
          <cell r="K865">
            <v>11100305</v>
          </cell>
          <cell r="L865">
            <v>27.38</v>
          </cell>
        </row>
        <row r="866">
          <cell r="K866">
            <v>11159240.01</v>
          </cell>
          <cell r="L866">
            <v>17.87</v>
          </cell>
        </row>
        <row r="867">
          <cell r="K867">
            <v>11100568</v>
          </cell>
          <cell r="L867">
            <v>18.829999999999998</v>
          </cell>
        </row>
        <row r="868">
          <cell r="K868">
            <v>11100569</v>
          </cell>
          <cell r="L868">
            <v>18.829999999999998</v>
          </cell>
        </row>
        <row r="869">
          <cell r="K869">
            <v>11101224</v>
          </cell>
          <cell r="L869">
            <v>17.12</v>
          </cell>
        </row>
        <row r="870">
          <cell r="K870">
            <v>11100567</v>
          </cell>
          <cell r="L870">
            <v>27.38</v>
          </cell>
        </row>
        <row r="871">
          <cell r="K871">
            <v>11101125</v>
          </cell>
          <cell r="L871">
            <v>27.38</v>
          </cell>
        </row>
        <row r="872">
          <cell r="K872">
            <v>11101139.01</v>
          </cell>
          <cell r="L872">
            <v>17.43</v>
          </cell>
        </row>
        <row r="873">
          <cell r="K873">
            <v>11101143.01</v>
          </cell>
          <cell r="L873">
            <v>27.89</v>
          </cell>
        </row>
        <row r="874">
          <cell r="K874">
            <v>11601130.01</v>
          </cell>
          <cell r="L874">
            <v>53.06</v>
          </cell>
        </row>
        <row r="875">
          <cell r="K875">
            <v>11601130</v>
          </cell>
          <cell r="L875">
            <v>23.5</v>
          </cell>
        </row>
        <row r="876">
          <cell r="K876">
            <v>11601128.01</v>
          </cell>
          <cell r="L876">
            <v>53.06</v>
          </cell>
        </row>
        <row r="877">
          <cell r="K877">
            <v>11159450</v>
          </cell>
          <cell r="L877">
            <v>17.43</v>
          </cell>
        </row>
        <row r="878">
          <cell r="K878">
            <v>11159451</v>
          </cell>
          <cell r="L878">
            <v>17.43</v>
          </cell>
        </row>
        <row r="879">
          <cell r="K879">
            <v>11159452</v>
          </cell>
          <cell r="L879">
            <v>17.43</v>
          </cell>
        </row>
        <row r="880">
          <cell r="K880">
            <v>11159446</v>
          </cell>
          <cell r="L880">
            <v>28.89</v>
          </cell>
        </row>
        <row r="881">
          <cell r="K881">
            <v>11101397</v>
          </cell>
          <cell r="L881">
            <v>13.78</v>
          </cell>
        </row>
        <row r="882">
          <cell r="K882">
            <v>11600389.02</v>
          </cell>
          <cell r="L882">
            <v>29.1</v>
          </cell>
        </row>
        <row r="883">
          <cell r="K883">
            <v>11600384.029999999</v>
          </cell>
          <cell r="L883">
            <v>53.06</v>
          </cell>
        </row>
        <row r="884">
          <cell r="K884">
            <v>11600553.029999999</v>
          </cell>
          <cell r="L884">
            <v>53.06</v>
          </cell>
        </row>
        <row r="885">
          <cell r="K885">
            <v>11600384.02</v>
          </cell>
          <cell r="L885">
            <v>32.9</v>
          </cell>
        </row>
        <row r="886">
          <cell r="K886">
            <v>11600384.01</v>
          </cell>
          <cell r="L886">
            <v>20.5</v>
          </cell>
        </row>
        <row r="887">
          <cell r="K887">
            <v>11600562.029999999</v>
          </cell>
          <cell r="L887">
            <v>53.06</v>
          </cell>
        </row>
        <row r="888">
          <cell r="K888">
            <v>11600510.029999999</v>
          </cell>
          <cell r="L888">
            <v>53.06</v>
          </cell>
        </row>
        <row r="889">
          <cell r="K889">
            <v>10600510</v>
          </cell>
          <cell r="L889">
            <v>20</v>
          </cell>
        </row>
        <row r="890">
          <cell r="K890">
            <v>11101025</v>
          </cell>
          <cell r="L890">
            <v>35.94</v>
          </cell>
        </row>
        <row r="891">
          <cell r="K891">
            <v>11654058</v>
          </cell>
          <cell r="L891">
            <v>47.92</v>
          </cell>
        </row>
        <row r="892">
          <cell r="K892">
            <v>11654060</v>
          </cell>
          <cell r="L892">
            <v>47.92</v>
          </cell>
        </row>
        <row r="893">
          <cell r="K893">
            <v>11654421</v>
          </cell>
          <cell r="L893">
            <v>47.92</v>
          </cell>
        </row>
        <row r="894">
          <cell r="K894">
            <v>11654368</v>
          </cell>
          <cell r="L894">
            <v>47.92</v>
          </cell>
        </row>
        <row r="895">
          <cell r="K895">
            <v>11159365</v>
          </cell>
          <cell r="L895">
            <v>32.520000000000003</v>
          </cell>
        </row>
        <row r="896">
          <cell r="K896">
            <v>11159398</v>
          </cell>
          <cell r="L896">
            <v>27.13</v>
          </cell>
        </row>
        <row r="897">
          <cell r="K897">
            <v>11100306</v>
          </cell>
          <cell r="L897">
            <v>27.38</v>
          </cell>
        </row>
        <row r="898">
          <cell r="K898">
            <v>11159078</v>
          </cell>
          <cell r="L898">
            <v>27.38</v>
          </cell>
        </row>
        <row r="899">
          <cell r="K899">
            <v>11159238.01</v>
          </cell>
          <cell r="L899">
            <v>18.84</v>
          </cell>
        </row>
        <row r="900">
          <cell r="K900">
            <v>11159238</v>
          </cell>
          <cell r="L900">
            <v>16.46</v>
          </cell>
        </row>
        <row r="901">
          <cell r="K901">
            <v>11159430</v>
          </cell>
          <cell r="L901">
            <v>29.1</v>
          </cell>
        </row>
        <row r="902">
          <cell r="K902">
            <v>11159246</v>
          </cell>
          <cell r="L902">
            <v>26.19</v>
          </cell>
        </row>
        <row r="903">
          <cell r="K903">
            <v>11159233</v>
          </cell>
          <cell r="L903">
            <v>18.22</v>
          </cell>
        </row>
        <row r="904">
          <cell r="K904">
            <v>11159342</v>
          </cell>
          <cell r="L904">
            <v>22.52</v>
          </cell>
        </row>
        <row r="905">
          <cell r="K905">
            <v>11159059</v>
          </cell>
          <cell r="L905">
            <v>22.93</v>
          </cell>
        </row>
        <row r="906">
          <cell r="K906">
            <v>11159056.01</v>
          </cell>
          <cell r="L906">
            <v>35.520000000000003</v>
          </cell>
        </row>
        <row r="907">
          <cell r="K907">
            <v>11654107</v>
          </cell>
          <cell r="L907">
            <v>53.06</v>
          </cell>
        </row>
        <row r="908">
          <cell r="K908">
            <v>11654118</v>
          </cell>
          <cell r="L908">
            <v>29.1</v>
          </cell>
        </row>
        <row r="909">
          <cell r="K909">
            <v>11159130</v>
          </cell>
          <cell r="L909">
            <v>17.12</v>
          </cell>
        </row>
        <row r="910">
          <cell r="K910">
            <v>11654407</v>
          </cell>
          <cell r="L910">
            <v>53.06</v>
          </cell>
        </row>
        <row r="911">
          <cell r="K911">
            <v>11654406</v>
          </cell>
          <cell r="L911">
            <v>53.06</v>
          </cell>
        </row>
        <row r="912">
          <cell r="K912">
            <v>11654286</v>
          </cell>
          <cell r="L912">
            <v>29.1</v>
          </cell>
        </row>
        <row r="913">
          <cell r="K913">
            <v>11654267</v>
          </cell>
          <cell r="L913">
            <v>53.06</v>
          </cell>
        </row>
        <row r="914">
          <cell r="K914">
            <v>11654281</v>
          </cell>
          <cell r="L914">
            <v>35.94</v>
          </cell>
        </row>
        <row r="915">
          <cell r="K915">
            <v>11159501</v>
          </cell>
          <cell r="L915">
            <v>17.43</v>
          </cell>
        </row>
        <row r="916">
          <cell r="K916">
            <v>11159464</v>
          </cell>
          <cell r="L916">
            <v>17.43</v>
          </cell>
        </row>
        <row r="917">
          <cell r="K917">
            <v>11159465</v>
          </cell>
          <cell r="L917">
            <v>17.43</v>
          </cell>
        </row>
        <row r="918">
          <cell r="K918">
            <v>11159466</v>
          </cell>
          <cell r="L918">
            <v>17.43</v>
          </cell>
        </row>
        <row r="919">
          <cell r="K919">
            <v>11159460</v>
          </cell>
          <cell r="L919">
            <v>28.89</v>
          </cell>
        </row>
        <row r="920">
          <cell r="K920">
            <v>11601100.01</v>
          </cell>
          <cell r="L920">
            <v>53.06</v>
          </cell>
        </row>
        <row r="921">
          <cell r="K921">
            <v>11601111</v>
          </cell>
          <cell r="L921">
            <v>35.94</v>
          </cell>
        </row>
        <row r="922">
          <cell r="K922">
            <v>11601100</v>
          </cell>
          <cell r="L922">
            <v>37.6</v>
          </cell>
        </row>
        <row r="923">
          <cell r="K923">
            <v>11601114</v>
          </cell>
          <cell r="L923">
            <v>35.94</v>
          </cell>
        </row>
        <row r="924">
          <cell r="K924">
            <v>11654049.01</v>
          </cell>
          <cell r="L924">
            <v>53.06</v>
          </cell>
        </row>
        <row r="925">
          <cell r="K925">
            <v>11601099.01</v>
          </cell>
          <cell r="L925">
            <v>53.06</v>
          </cell>
        </row>
        <row r="926">
          <cell r="K926">
            <v>11159048</v>
          </cell>
          <cell r="L926">
            <v>17.27</v>
          </cell>
        </row>
        <row r="927">
          <cell r="K927">
            <v>11159065</v>
          </cell>
          <cell r="L927">
            <v>24.18</v>
          </cell>
        </row>
        <row r="928">
          <cell r="K928">
            <v>11654129</v>
          </cell>
          <cell r="L928">
            <v>35.94</v>
          </cell>
        </row>
        <row r="929">
          <cell r="K929">
            <v>10600657.01</v>
          </cell>
          <cell r="L929">
            <v>18</v>
          </cell>
        </row>
        <row r="930">
          <cell r="K930">
            <v>11159163</v>
          </cell>
          <cell r="L930">
            <v>13.78</v>
          </cell>
        </row>
        <row r="931">
          <cell r="K931">
            <v>11101334</v>
          </cell>
          <cell r="L931">
            <v>35.94</v>
          </cell>
        </row>
        <row r="932">
          <cell r="K932">
            <v>11654064.01</v>
          </cell>
          <cell r="L932">
            <v>33.369999999999997</v>
          </cell>
        </row>
        <row r="933">
          <cell r="K933">
            <v>11600955.01</v>
          </cell>
          <cell r="L933">
            <v>47.68</v>
          </cell>
        </row>
        <row r="934">
          <cell r="K934">
            <v>11159074</v>
          </cell>
          <cell r="L934">
            <v>17.43</v>
          </cell>
        </row>
        <row r="935">
          <cell r="K935">
            <v>11159350</v>
          </cell>
          <cell r="L935">
            <v>17.43</v>
          </cell>
        </row>
        <row r="936">
          <cell r="K936">
            <v>11101142.01</v>
          </cell>
          <cell r="L936">
            <v>17.43</v>
          </cell>
        </row>
        <row r="937">
          <cell r="K937">
            <v>11101152.01</v>
          </cell>
          <cell r="L937">
            <v>27.89</v>
          </cell>
        </row>
        <row r="938">
          <cell r="K938">
            <v>11654050.01</v>
          </cell>
          <cell r="L938">
            <v>53.06</v>
          </cell>
        </row>
        <row r="939">
          <cell r="K939">
            <v>10600257.02</v>
          </cell>
          <cell r="L939">
            <v>12.61</v>
          </cell>
        </row>
        <row r="940">
          <cell r="K940">
            <v>11101399</v>
          </cell>
          <cell r="L940">
            <v>13.78</v>
          </cell>
        </row>
        <row r="941">
          <cell r="K941">
            <v>11101398</v>
          </cell>
          <cell r="L941">
            <v>13.78</v>
          </cell>
        </row>
        <row r="942">
          <cell r="K942">
            <v>11601044</v>
          </cell>
          <cell r="L942">
            <v>35.94</v>
          </cell>
        </row>
        <row r="943">
          <cell r="K943">
            <v>11600385.029999999</v>
          </cell>
          <cell r="L943">
            <v>53.06</v>
          </cell>
        </row>
        <row r="944">
          <cell r="K944">
            <v>11601018.01</v>
          </cell>
          <cell r="L944">
            <v>53.06</v>
          </cell>
        </row>
        <row r="945">
          <cell r="K945">
            <v>11601026</v>
          </cell>
          <cell r="L945">
            <v>23.5</v>
          </cell>
        </row>
        <row r="946">
          <cell r="K946">
            <v>11601026.01</v>
          </cell>
          <cell r="L946">
            <v>53.06</v>
          </cell>
        </row>
        <row r="947">
          <cell r="K947">
            <v>11600657.02</v>
          </cell>
          <cell r="L947">
            <v>53.06</v>
          </cell>
        </row>
        <row r="948">
          <cell r="K948">
            <v>11654146</v>
          </cell>
          <cell r="L948">
            <v>53.06</v>
          </cell>
        </row>
        <row r="949">
          <cell r="K949">
            <v>11100938</v>
          </cell>
          <cell r="L949">
            <v>70.77</v>
          </cell>
        </row>
        <row r="950">
          <cell r="K950">
            <v>11654176</v>
          </cell>
          <cell r="L950">
            <v>85.72</v>
          </cell>
        </row>
        <row r="951">
          <cell r="K951">
            <v>10100334.01</v>
          </cell>
          <cell r="L951">
            <v>10</v>
          </cell>
        </row>
        <row r="952">
          <cell r="K952">
            <v>10600256.02</v>
          </cell>
          <cell r="L952">
            <v>17.52</v>
          </cell>
        </row>
        <row r="953">
          <cell r="K953">
            <v>11159479</v>
          </cell>
          <cell r="L953">
            <v>17.43</v>
          </cell>
        </row>
        <row r="954">
          <cell r="K954">
            <v>11159480</v>
          </cell>
          <cell r="L954">
            <v>17.43</v>
          </cell>
        </row>
        <row r="955">
          <cell r="K955">
            <v>11159474</v>
          </cell>
          <cell r="L955">
            <v>28.89</v>
          </cell>
        </row>
        <row r="956">
          <cell r="K956">
            <v>11654178</v>
          </cell>
          <cell r="L956">
            <v>56.47</v>
          </cell>
        </row>
        <row r="957">
          <cell r="K957">
            <v>11100417</v>
          </cell>
          <cell r="L957">
            <v>29.1</v>
          </cell>
        </row>
        <row r="958">
          <cell r="K958">
            <v>11654441</v>
          </cell>
          <cell r="L958">
            <v>53.06</v>
          </cell>
        </row>
        <row r="959">
          <cell r="K959">
            <v>11654363</v>
          </cell>
          <cell r="L959">
            <v>53.06</v>
          </cell>
        </row>
        <row r="960">
          <cell r="K960">
            <v>11654234</v>
          </cell>
          <cell r="L960">
            <v>53.06</v>
          </cell>
        </row>
        <row r="961">
          <cell r="K961">
            <v>11654235</v>
          </cell>
          <cell r="L961">
            <v>53.06</v>
          </cell>
        </row>
        <row r="962">
          <cell r="K962">
            <v>11600660.02</v>
          </cell>
          <cell r="L962">
            <v>47.75</v>
          </cell>
        </row>
        <row r="963">
          <cell r="K963">
            <v>11159168</v>
          </cell>
          <cell r="L963">
            <v>14.69</v>
          </cell>
        </row>
        <row r="964">
          <cell r="K964">
            <v>11159415</v>
          </cell>
          <cell r="L964">
            <v>35.94</v>
          </cell>
        </row>
        <row r="965">
          <cell r="K965">
            <v>11600975.01</v>
          </cell>
          <cell r="L965">
            <v>47.68</v>
          </cell>
        </row>
        <row r="966">
          <cell r="K966">
            <v>11159102</v>
          </cell>
          <cell r="L966">
            <v>17.43</v>
          </cell>
        </row>
        <row r="967">
          <cell r="K967">
            <v>11600851</v>
          </cell>
          <cell r="L967">
            <v>20.5</v>
          </cell>
        </row>
        <row r="968">
          <cell r="K968">
            <v>11654052.01</v>
          </cell>
          <cell r="L968">
            <v>53.06</v>
          </cell>
        </row>
        <row r="969">
          <cell r="K969">
            <v>11654028.01</v>
          </cell>
          <cell r="L969">
            <v>53.06</v>
          </cell>
        </row>
        <row r="970">
          <cell r="K970">
            <v>11654029.01</v>
          </cell>
          <cell r="L970">
            <v>53.06</v>
          </cell>
        </row>
        <row r="971">
          <cell r="K971">
            <v>11654053.01</v>
          </cell>
          <cell r="L971">
            <v>53.06</v>
          </cell>
        </row>
        <row r="972">
          <cell r="K972">
            <v>11601119</v>
          </cell>
          <cell r="L972">
            <v>35.94</v>
          </cell>
        </row>
        <row r="973">
          <cell r="K973">
            <v>11601108.01</v>
          </cell>
          <cell r="L973">
            <v>53.06</v>
          </cell>
        </row>
        <row r="974">
          <cell r="K974">
            <v>11653970.01</v>
          </cell>
          <cell r="L974">
            <v>53.06</v>
          </cell>
        </row>
        <row r="975">
          <cell r="K975">
            <v>11601109.01</v>
          </cell>
          <cell r="L975">
            <v>56.47</v>
          </cell>
        </row>
        <row r="976">
          <cell r="K976">
            <v>11654380</v>
          </cell>
          <cell r="L976">
            <v>53.06</v>
          </cell>
        </row>
        <row r="977">
          <cell r="K977">
            <v>10601109</v>
          </cell>
          <cell r="L977">
            <v>32.5</v>
          </cell>
        </row>
        <row r="978">
          <cell r="K978">
            <v>10654143</v>
          </cell>
          <cell r="L978">
            <v>35</v>
          </cell>
        </row>
        <row r="979">
          <cell r="K979">
            <v>11654166</v>
          </cell>
          <cell r="L979">
            <v>28.75</v>
          </cell>
        </row>
        <row r="980">
          <cell r="K980">
            <v>11654094</v>
          </cell>
          <cell r="L980">
            <v>35.94</v>
          </cell>
        </row>
        <row r="981">
          <cell r="K981">
            <v>11159432</v>
          </cell>
          <cell r="L981">
            <v>35.94</v>
          </cell>
        </row>
        <row r="982">
          <cell r="K982">
            <v>11159273</v>
          </cell>
          <cell r="L982">
            <v>34.96</v>
          </cell>
        </row>
        <row r="983">
          <cell r="K983">
            <v>11654387</v>
          </cell>
          <cell r="L983">
            <v>35.94</v>
          </cell>
        </row>
        <row r="984">
          <cell r="K984">
            <v>11159379</v>
          </cell>
          <cell r="L984">
            <v>28.6</v>
          </cell>
        </row>
        <row r="985">
          <cell r="K985">
            <v>11159478</v>
          </cell>
          <cell r="L985">
            <v>17.43</v>
          </cell>
        </row>
        <row r="986">
          <cell r="K986">
            <v>11654275</v>
          </cell>
          <cell r="L986">
            <v>53.06</v>
          </cell>
        </row>
        <row r="987">
          <cell r="K987">
            <v>11654306</v>
          </cell>
          <cell r="L987">
            <v>53.06</v>
          </cell>
        </row>
        <row r="988">
          <cell r="K988">
            <v>11654305</v>
          </cell>
          <cell r="L988">
            <v>53.06</v>
          </cell>
        </row>
        <row r="989">
          <cell r="K989">
            <v>11654329</v>
          </cell>
          <cell r="L989">
            <v>53.06</v>
          </cell>
        </row>
        <row r="990">
          <cell r="K990">
            <v>11654531</v>
          </cell>
          <cell r="L990">
            <v>53.06</v>
          </cell>
        </row>
        <row r="991">
          <cell r="K991">
            <v>11654532</v>
          </cell>
          <cell r="L991">
            <v>53.06</v>
          </cell>
        </row>
        <row r="992">
          <cell r="K992">
            <v>11654477</v>
          </cell>
          <cell r="L992">
            <v>56.47</v>
          </cell>
        </row>
        <row r="993">
          <cell r="K993">
            <v>11654533</v>
          </cell>
          <cell r="L993">
            <v>56.47</v>
          </cell>
        </row>
        <row r="994">
          <cell r="K994">
            <v>11654142.01</v>
          </cell>
          <cell r="L994">
            <v>53.06</v>
          </cell>
        </row>
        <row r="995">
          <cell r="K995">
            <v>11654145.01</v>
          </cell>
          <cell r="L995">
            <v>53.06</v>
          </cell>
        </row>
        <row r="996">
          <cell r="K996">
            <v>11654322</v>
          </cell>
          <cell r="L996">
            <v>53.06</v>
          </cell>
        </row>
        <row r="997">
          <cell r="K997">
            <v>11654132.01</v>
          </cell>
          <cell r="L997">
            <v>35.94</v>
          </cell>
        </row>
        <row r="998">
          <cell r="K998">
            <v>11654126.01</v>
          </cell>
          <cell r="L998">
            <v>35.94</v>
          </cell>
        </row>
        <row r="999">
          <cell r="K999">
            <v>11654205.01</v>
          </cell>
          <cell r="L999">
            <v>29.1</v>
          </cell>
        </row>
        <row r="1000">
          <cell r="K1000">
            <v>11159148</v>
          </cell>
          <cell r="L1000">
            <v>29.63</v>
          </cell>
        </row>
        <row r="1001">
          <cell r="K1001">
            <v>11654152</v>
          </cell>
          <cell r="L1001">
            <v>56.47</v>
          </cell>
        </row>
        <row r="1002">
          <cell r="K1002">
            <v>11654155</v>
          </cell>
          <cell r="L1002">
            <v>53.06</v>
          </cell>
        </row>
        <row r="1003">
          <cell r="K1003">
            <v>11654414</v>
          </cell>
          <cell r="L1003">
            <v>53.06</v>
          </cell>
        </row>
        <row r="1004">
          <cell r="K1004">
            <v>11654374</v>
          </cell>
          <cell r="L1004">
            <v>56.47</v>
          </cell>
        </row>
        <row r="1005">
          <cell r="K1005">
            <v>11654163</v>
          </cell>
          <cell r="L1005">
            <v>56.47</v>
          </cell>
        </row>
        <row r="1006">
          <cell r="K1006">
            <v>11159152</v>
          </cell>
          <cell r="L1006">
            <v>23.96</v>
          </cell>
        </row>
        <row r="1007">
          <cell r="K1007">
            <v>11654288</v>
          </cell>
          <cell r="L1007">
            <v>29.1</v>
          </cell>
        </row>
        <row r="1008">
          <cell r="K1008">
            <v>11654284</v>
          </cell>
          <cell r="L1008">
            <v>35.94</v>
          </cell>
        </row>
        <row r="1009">
          <cell r="K1009">
            <v>11654268</v>
          </cell>
          <cell r="L1009">
            <v>53.06</v>
          </cell>
        </row>
        <row r="1010">
          <cell r="K1010">
            <v>11601133.01</v>
          </cell>
          <cell r="L1010">
            <v>35.94</v>
          </cell>
        </row>
        <row r="1011">
          <cell r="K1011">
            <v>11654232</v>
          </cell>
          <cell r="L1011">
            <v>53.06</v>
          </cell>
        </row>
        <row r="1012">
          <cell r="K1012">
            <v>11600616.029999999</v>
          </cell>
          <cell r="L1012">
            <v>53.06</v>
          </cell>
        </row>
        <row r="1013">
          <cell r="K1013">
            <v>11654279</v>
          </cell>
          <cell r="L1013">
            <v>53.06</v>
          </cell>
        </row>
        <row r="1014">
          <cell r="K1014">
            <v>11600615.029999999</v>
          </cell>
          <cell r="L1014">
            <v>56.47</v>
          </cell>
        </row>
        <row r="1015">
          <cell r="K1015">
            <v>11654090.01</v>
          </cell>
          <cell r="L1015">
            <v>56.47</v>
          </cell>
        </row>
        <row r="1016">
          <cell r="K1016">
            <v>11654413</v>
          </cell>
          <cell r="L1016">
            <v>53.06</v>
          </cell>
        </row>
        <row r="1017">
          <cell r="K1017">
            <v>11654047.01</v>
          </cell>
          <cell r="L1017">
            <v>56.47</v>
          </cell>
        </row>
        <row r="1018">
          <cell r="K1018">
            <v>11654382</v>
          </cell>
          <cell r="L1018">
            <v>56.47</v>
          </cell>
        </row>
        <row r="1019">
          <cell r="K1019">
            <v>11654181</v>
          </cell>
          <cell r="L1019">
            <v>56.47</v>
          </cell>
        </row>
        <row r="1020">
          <cell r="K1020">
            <v>11159188</v>
          </cell>
          <cell r="L1020">
            <v>23.96</v>
          </cell>
        </row>
        <row r="1021">
          <cell r="K1021">
            <v>11653984.01</v>
          </cell>
          <cell r="L1021">
            <v>53.06</v>
          </cell>
        </row>
        <row r="1022">
          <cell r="K1022">
            <v>11159072</v>
          </cell>
          <cell r="L1022">
            <v>24.18</v>
          </cell>
        </row>
        <row r="1023">
          <cell r="K1023">
            <v>11654120.01</v>
          </cell>
          <cell r="L1023">
            <v>29.1</v>
          </cell>
        </row>
        <row r="1024">
          <cell r="K1024">
            <v>11654372</v>
          </cell>
          <cell r="L1024">
            <v>53.06</v>
          </cell>
        </row>
        <row r="1025">
          <cell r="K1025">
            <v>11654143.01</v>
          </cell>
          <cell r="L1025">
            <v>53.06</v>
          </cell>
        </row>
        <row r="1026">
          <cell r="K1026">
            <v>11654314</v>
          </cell>
          <cell r="L1026">
            <v>53.06</v>
          </cell>
        </row>
        <row r="1027">
          <cell r="K1027">
            <v>11159037</v>
          </cell>
          <cell r="L1027">
            <v>17.43</v>
          </cell>
        </row>
        <row r="1028">
          <cell r="K1028">
            <v>11654213</v>
          </cell>
          <cell r="L1028">
            <v>53.06</v>
          </cell>
        </row>
        <row r="1029">
          <cell r="K1029">
            <v>11601110.01</v>
          </cell>
          <cell r="L1029">
            <v>53.06</v>
          </cell>
        </row>
        <row r="1030">
          <cell r="K1030">
            <v>11654023.01</v>
          </cell>
          <cell r="L1030">
            <v>53.06</v>
          </cell>
        </row>
        <row r="1031">
          <cell r="K1031">
            <v>11653986.01</v>
          </cell>
          <cell r="L1031">
            <v>56.47</v>
          </cell>
        </row>
        <row r="1032">
          <cell r="K1032">
            <v>11654115</v>
          </cell>
          <cell r="L1032">
            <v>53.06</v>
          </cell>
        </row>
        <row r="1033">
          <cell r="K1033">
            <v>11654122</v>
          </cell>
          <cell r="L1033">
            <v>29.1</v>
          </cell>
        </row>
        <row r="1034">
          <cell r="K1034">
            <v>11654440</v>
          </cell>
          <cell r="L1034">
            <v>53.06</v>
          </cell>
        </row>
        <row r="1035">
          <cell r="K1035">
            <v>11654095</v>
          </cell>
          <cell r="L1035">
            <v>35.94</v>
          </cell>
        </row>
        <row r="1036">
          <cell r="K1036">
            <v>11159434</v>
          </cell>
          <cell r="L1036">
            <v>35.94</v>
          </cell>
        </row>
        <row r="1037">
          <cell r="K1037">
            <v>11654165</v>
          </cell>
          <cell r="L1037">
            <v>28.75</v>
          </cell>
        </row>
        <row r="1038">
          <cell r="K1038">
            <v>11654158</v>
          </cell>
          <cell r="L1038">
            <v>56.47</v>
          </cell>
        </row>
        <row r="1039">
          <cell r="K1039">
            <v>11654159</v>
          </cell>
          <cell r="L1039">
            <v>53.06</v>
          </cell>
        </row>
        <row r="1040">
          <cell r="K1040">
            <v>11654290</v>
          </cell>
          <cell r="L1040">
            <v>29.1</v>
          </cell>
        </row>
        <row r="1041">
          <cell r="K1041">
            <v>11654271</v>
          </cell>
          <cell r="L1041">
            <v>53.06</v>
          </cell>
        </row>
        <row r="1042">
          <cell r="K1042">
            <v>11654277</v>
          </cell>
          <cell r="L1042">
            <v>53.06</v>
          </cell>
        </row>
        <row r="1043">
          <cell r="K1043">
            <v>11159380</v>
          </cell>
          <cell r="L1043">
            <v>28.6</v>
          </cell>
        </row>
        <row r="1044">
          <cell r="K1044">
            <v>11654361</v>
          </cell>
          <cell r="L1044">
            <v>35.94</v>
          </cell>
        </row>
        <row r="1045">
          <cell r="K1045">
            <v>11159382</v>
          </cell>
          <cell r="L1045">
            <v>28.89</v>
          </cell>
        </row>
        <row r="1046">
          <cell r="K1046">
            <v>11159488</v>
          </cell>
          <cell r="L1046">
            <v>28.89</v>
          </cell>
        </row>
        <row r="1047">
          <cell r="K1047">
            <v>11159493</v>
          </cell>
          <cell r="L1047">
            <v>17.43</v>
          </cell>
        </row>
        <row r="1048">
          <cell r="K1048">
            <v>11159494</v>
          </cell>
          <cell r="L1048">
            <v>17.43</v>
          </cell>
        </row>
        <row r="1049">
          <cell r="K1049">
            <v>11159495</v>
          </cell>
          <cell r="L1049">
            <v>17.43</v>
          </cell>
        </row>
        <row r="1050">
          <cell r="K1050">
            <v>11654048.01</v>
          </cell>
          <cell r="L1050">
            <v>56.47</v>
          </cell>
        </row>
        <row r="1051">
          <cell r="K1051">
            <v>11601102.01</v>
          </cell>
          <cell r="L1051">
            <v>53.06</v>
          </cell>
        </row>
        <row r="1052">
          <cell r="K1052">
            <v>11159171</v>
          </cell>
          <cell r="L1052">
            <v>15.26</v>
          </cell>
        </row>
        <row r="1053">
          <cell r="K1053">
            <v>11654096</v>
          </cell>
          <cell r="L1053">
            <v>34.869999999999997</v>
          </cell>
        </row>
        <row r="1054">
          <cell r="K1054">
            <v>11654097</v>
          </cell>
          <cell r="L1054">
            <v>34.869999999999997</v>
          </cell>
        </row>
        <row r="1055">
          <cell r="K1055">
            <v>11654385</v>
          </cell>
          <cell r="L1055">
            <v>34.869999999999997</v>
          </cell>
        </row>
        <row r="1056">
          <cell r="K1056">
            <v>11100151</v>
          </cell>
          <cell r="L1056">
            <v>23.74</v>
          </cell>
        </row>
        <row r="1057">
          <cell r="K1057">
            <v>11159407</v>
          </cell>
          <cell r="L1057">
            <v>23.74</v>
          </cell>
        </row>
        <row r="1058">
          <cell r="K1058">
            <v>11159323</v>
          </cell>
          <cell r="L1058">
            <v>10.94</v>
          </cell>
        </row>
        <row r="1059">
          <cell r="K1059">
            <v>11159324</v>
          </cell>
          <cell r="L1059">
            <v>10.94</v>
          </cell>
        </row>
        <row r="1060">
          <cell r="K1060">
            <v>11159408</v>
          </cell>
          <cell r="L1060">
            <v>23.74</v>
          </cell>
        </row>
        <row r="1061">
          <cell r="K1061">
            <v>11100649</v>
          </cell>
          <cell r="L1061">
            <v>9.8000000000000007</v>
          </cell>
        </row>
        <row r="1062">
          <cell r="K1062">
            <v>11100879</v>
          </cell>
          <cell r="L1062">
            <v>16.2</v>
          </cell>
        </row>
        <row r="1063">
          <cell r="K1063">
            <v>11100879.01</v>
          </cell>
          <cell r="L1063">
            <v>29.16</v>
          </cell>
        </row>
        <row r="1064">
          <cell r="K1064">
            <v>11100152</v>
          </cell>
          <cell r="L1064">
            <v>23.74</v>
          </cell>
        </row>
        <row r="1065">
          <cell r="K1065">
            <v>11101094</v>
          </cell>
          <cell r="L1065">
            <v>11.44</v>
          </cell>
        </row>
        <row r="1066">
          <cell r="K1066">
            <v>11159008</v>
          </cell>
          <cell r="L1066">
            <v>17.3</v>
          </cell>
        </row>
        <row r="1067">
          <cell r="K1067">
            <v>11101080</v>
          </cell>
          <cell r="L1067">
            <v>16.329999999999998</v>
          </cell>
        </row>
        <row r="1068">
          <cell r="K1068">
            <v>11101080.01</v>
          </cell>
          <cell r="L1068">
            <v>16.329999999999998</v>
          </cell>
        </row>
        <row r="1069">
          <cell r="K1069">
            <v>11100772</v>
          </cell>
          <cell r="L1069">
            <v>32.520000000000003</v>
          </cell>
        </row>
        <row r="1070">
          <cell r="K1070">
            <v>10461820</v>
          </cell>
          <cell r="L1070">
            <v>4.0599999999999996</v>
          </cell>
        </row>
        <row r="1071">
          <cell r="K1071">
            <v>10461900</v>
          </cell>
          <cell r="L1071">
            <v>4.47</v>
          </cell>
        </row>
        <row r="1072">
          <cell r="K1072">
            <v>10405310</v>
          </cell>
          <cell r="L1072">
            <v>3.8</v>
          </cell>
        </row>
        <row r="1073">
          <cell r="K1073">
            <v>10405311</v>
          </cell>
          <cell r="L1073">
            <v>4.47</v>
          </cell>
        </row>
        <row r="1074">
          <cell r="K1074">
            <v>10405313</v>
          </cell>
          <cell r="L1074">
            <v>3.94</v>
          </cell>
        </row>
        <row r="1075">
          <cell r="K1075">
            <v>10405320.01</v>
          </cell>
          <cell r="L1075">
            <v>3.86</v>
          </cell>
        </row>
        <row r="1076">
          <cell r="K1076">
            <v>10461840</v>
          </cell>
          <cell r="L1076">
            <v>4.47</v>
          </cell>
        </row>
        <row r="1077">
          <cell r="K1077">
            <v>10407510</v>
          </cell>
          <cell r="L1077">
            <v>4.12</v>
          </cell>
        </row>
        <row r="1078">
          <cell r="K1078">
            <v>10400180</v>
          </cell>
          <cell r="L1078">
            <v>4.1500000000000004</v>
          </cell>
        </row>
        <row r="1079">
          <cell r="K1079">
            <v>10461860</v>
          </cell>
          <cell r="L1079">
            <v>4.47</v>
          </cell>
        </row>
        <row r="1080">
          <cell r="K1080">
            <v>10409313</v>
          </cell>
          <cell r="L1080">
            <v>4.24</v>
          </cell>
        </row>
        <row r="1081">
          <cell r="K1081">
            <v>10409311</v>
          </cell>
          <cell r="L1081">
            <v>4.47</v>
          </cell>
        </row>
        <row r="1082">
          <cell r="K1082">
            <v>10409310</v>
          </cell>
          <cell r="L1082">
            <v>4</v>
          </cell>
        </row>
        <row r="1083">
          <cell r="K1083">
            <v>10412513</v>
          </cell>
          <cell r="L1083">
            <v>3.94</v>
          </cell>
        </row>
        <row r="1084">
          <cell r="K1084">
            <v>10414393</v>
          </cell>
          <cell r="L1084">
            <v>5.99</v>
          </cell>
        </row>
        <row r="1085">
          <cell r="K1085">
            <v>10413310</v>
          </cell>
          <cell r="L1085">
            <v>3.94</v>
          </cell>
        </row>
        <row r="1086">
          <cell r="K1086">
            <v>10413313</v>
          </cell>
          <cell r="L1086">
            <v>4.17</v>
          </cell>
        </row>
        <row r="1087">
          <cell r="K1087">
            <v>10464153</v>
          </cell>
          <cell r="L1087">
            <v>4.4000000000000004</v>
          </cell>
        </row>
        <row r="1088">
          <cell r="K1088">
            <v>10415713</v>
          </cell>
          <cell r="L1088">
            <v>6.32</v>
          </cell>
        </row>
        <row r="1089">
          <cell r="K1089">
            <v>10415710</v>
          </cell>
          <cell r="L1089">
            <v>6.18</v>
          </cell>
        </row>
        <row r="1090">
          <cell r="K1090">
            <v>10415310</v>
          </cell>
          <cell r="L1090">
            <v>4.21</v>
          </cell>
        </row>
        <row r="1091">
          <cell r="K1091">
            <v>10415313</v>
          </cell>
          <cell r="L1091">
            <v>4.3899999999999997</v>
          </cell>
        </row>
        <row r="1092">
          <cell r="K1092">
            <v>10415611</v>
          </cell>
          <cell r="L1092">
            <v>4.47</v>
          </cell>
        </row>
        <row r="1093">
          <cell r="K1093">
            <v>10461560</v>
          </cell>
          <cell r="L1093">
            <v>6.45</v>
          </cell>
        </row>
        <row r="1094">
          <cell r="K1094">
            <v>10461383</v>
          </cell>
          <cell r="L1094">
            <v>6.57</v>
          </cell>
        </row>
        <row r="1095">
          <cell r="K1095">
            <v>10464223</v>
          </cell>
          <cell r="L1095">
            <v>4.62</v>
          </cell>
        </row>
        <row r="1096">
          <cell r="K1096">
            <v>10464280</v>
          </cell>
          <cell r="L1096">
            <v>4.4400000000000004</v>
          </cell>
        </row>
        <row r="1097">
          <cell r="K1097">
            <v>10415740</v>
          </cell>
          <cell r="L1097">
            <v>8.09</v>
          </cell>
        </row>
        <row r="1098">
          <cell r="K1098">
            <v>10416290</v>
          </cell>
          <cell r="L1098">
            <v>3.93</v>
          </cell>
        </row>
        <row r="1099">
          <cell r="K1099">
            <v>10400013</v>
          </cell>
          <cell r="L1099">
            <v>4.1500000000000004</v>
          </cell>
        </row>
        <row r="1100">
          <cell r="K1100">
            <v>10400011</v>
          </cell>
          <cell r="L1100">
            <v>4.47</v>
          </cell>
        </row>
        <row r="1101">
          <cell r="K1101">
            <v>10421310</v>
          </cell>
          <cell r="L1101">
            <v>4.3899999999999997</v>
          </cell>
        </row>
        <row r="1102">
          <cell r="K1102">
            <v>10421611</v>
          </cell>
          <cell r="L1102">
            <v>3.73</v>
          </cell>
        </row>
        <row r="1103">
          <cell r="K1103">
            <v>10421313</v>
          </cell>
          <cell r="L1103">
            <v>4.47</v>
          </cell>
        </row>
        <row r="1104">
          <cell r="K1104">
            <v>10461873</v>
          </cell>
          <cell r="L1104">
            <v>6.45</v>
          </cell>
        </row>
        <row r="1105">
          <cell r="K1105">
            <v>10461770</v>
          </cell>
          <cell r="L1105">
            <v>6.45</v>
          </cell>
        </row>
        <row r="1106">
          <cell r="K1106">
            <v>10464130</v>
          </cell>
          <cell r="L1106">
            <v>4.62</v>
          </cell>
        </row>
        <row r="1107">
          <cell r="K1107">
            <v>10961661</v>
          </cell>
          <cell r="L1107">
            <v>4.47</v>
          </cell>
        </row>
        <row r="1108">
          <cell r="K1108">
            <v>10420740</v>
          </cell>
          <cell r="L1108">
            <v>8.09</v>
          </cell>
        </row>
        <row r="1109">
          <cell r="K1109">
            <v>10418343</v>
          </cell>
          <cell r="L1109">
            <v>4.21</v>
          </cell>
        </row>
        <row r="1110">
          <cell r="K1110">
            <v>10432341</v>
          </cell>
          <cell r="L1110">
            <v>4.47</v>
          </cell>
        </row>
        <row r="1111">
          <cell r="K1111">
            <v>10432340</v>
          </cell>
          <cell r="L1111">
            <v>4.12</v>
          </cell>
        </row>
        <row r="1112">
          <cell r="K1112">
            <v>10432343</v>
          </cell>
          <cell r="L1112">
            <v>4.24</v>
          </cell>
        </row>
        <row r="1113">
          <cell r="K1113">
            <v>10464160</v>
          </cell>
          <cell r="L1113">
            <v>4.3499999999999996</v>
          </cell>
        </row>
        <row r="1114">
          <cell r="K1114">
            <v>10464183</v>
          </cell>
          <cell r="L1114">
            <v>4.47</v>
          </cell>
        </row>
        <row r="1115">
          <cell r="K1115">
            <v>10424343</v>
          </cell>
          <cell r="L1115">
            <v>7.06</v>
          </cell>
        </row>
        <row r="1116">
          <cell r="K1116">
            <v>10424340</v>
          </cell>
          <cell r="L1116">
            <v>6.94</v>
          </cell>
        </row>
        <row r="1117">
          <cell r="K1117">
            <v>10464070</v>
          </cell>
          <cell r="L1117">
            <v>4.8499999999999996</v>
          </cell>
        </row>
        <row r="1118">
          <cell r="K1118">
            <v>10425141.01</v>
          </cell>
          <cell r="L1118">
            <v>3.73</v>
          </cell>
        </row>
        <row r="1119">
          <cell r="K1119">
            <v>10425311</v>
          </cell>
          <cell r="L1119">
            <v>3.73</v>
          </cell>
        </row>
        <row r="1120">
          <cell r="K1120">
            <v>10925311</v>
          </cell>
          <cell r="L1120">
            <v>4.12</v>
          </cell>
        </row>
        <row r="1121">
          <cell r="K1121">
            <v>10925440</v>
          </cell>
          <cell r="L1121">
            <v>4.12</v>
          </cell>
        </row>
        <row r="1122">
          <cell r="K1122">
            <v>10925443</v>
          </cell>
          <cell r="L1122">
            <v>4.04</v>
          </cell>
        </row>
        <row r="1123">
          <cell r="K1123">
            <v>10425140.01</v>
          </cell>
          <cell r="L1123">
            <v>4.0599999999999996</v>
          </cell>
        </row>
        <row r="1124">
          <cell r="K1124">
            <v>10425143.01</v>
          </cell>
          <cell r="L1124">
            <v>4.47</v>
          </cell>
        </row>
        <row r="1125">
          <cell r="K1125">
            <v>10425363</v>
          </cell>
          <cell r="L1125">
            <v>5.79</v>
          </cell>
        </row>
        <row r="1126">
          <cell r="K1126">
            <v>10425340</v>
          </cell>
          <cell r="L1126">
            <v>4.62</v>
          </cell>
        </row>
        <row r="1127">
          <cell r="K1127">
            <v>10425343</v>
          </cell>
          <cell r="L1127">
            <v>4.58</v>
          </cell>
        </row>
        <row r="1128">
          <cell r="K1128">
            <v>10461570</v>
          </cell>
          <cell r="L1128">
            <v>7.15</v>
          </cell>
        </row>
        <row r="1129">
          <cell r="K1129">
            <v>10461393</v>
          </cell>
          <cell r="L1129">
            <v>7.02</v>
          </cell>
        </row>
        <row r="1130">
          <cell r="K1130">
            <v>10464103</v>
          </cell>
          <cell r="L1130">
            <v>4.8099999999999996</v>
          </cell>
        </row>
        <row r="1131">
          <cell r="K1131">
            <v>10400243</v>
          </cell>
          <cell r="L1131">
            <v>21.57</v>
          </cell>
        </row>
        <row r="1132">
          <cell r="K1132">
            <v>10425740</v>
          </cell>
          <cell r="L1132">
            <v>8.09</v>
          </cell>
        </row>
        <row r="1133">
          <cell r="K1133">
            <v>10425790</v>
          </cell>
          <cell r="L1133">
            <v>7.59</v>
          </cell>
        </row>
        <row r="1134">
          <cell r="K1134">
            <v>10425793</v>
          </cell>
          <cell r="L1134">
            <v>7.71</v>
          </cell>
        </row>
        <row r="1135">
          <cell r="K1135">
            <v>10400193.01</v>
          </cell>
          <cell r="L1135">
            <v>9.16</v>
          </cell>
        </row>
        <row r="1136">
          <cell r="K1136">
            <v>10400153</v>
          </cell>
          <cell r="L1136">
            <v>4.58</v>
          </cell>
        </row>
        <row r="1137">
          <cell r="K1137">
            <v>10400050</v>
          </cell>
          <cell r="L1137">
            <v>4.47</v>
          </cell>
        </row>
        <row r="1138">
          <cell r="K1138">
            <v>10461580</v>
          </cell>
          <cell r="L1138">
            <v>6.89</v>
          </cell>
        </row>
        <row r="1139">
          <cell r="K1139">
            <v>10461403</v>
          </cell>
          <cell r="L1139">
            <v>7.02</v>
          </cell>
        </row>
        <row r="1140">
          <cell r="K1140">
            <v>10400163</v>
          </cell>
          <cell r="L1140">
            <v>6.78</v>
          </cell>
        </row>
        <row r="1141">
          <cell r="K1141">
            <v>10464290</v>
          </cell>
          <cell r="L1141">
            <v>4.7</v>
          </cell>
        </row>
        <row r="1142">
          <cell r="K1142">
            <v>10400253</v>
          </cell>
          <cell r="L1142">
            <v>22.61</v>
          </cell>
        </row>
        <row r="1143">
          <cell r="K1143">
            <v>10461590</v>
          </cell>
          <cell r="L1143">
            <v>8.43</v>
          </cell>
        </row>
        <row r="1144">
          <cell r="K1144">
            <v>10461413</v>
          </cell>
          <cell r="L1144">
            <v>8.57</v>
          </cell>
        </row>
        <row r="1145">
          <cell r="K1145">
            <v>10400030</v>
          </cell>
          <cell r="L1145">
            <v>7.97</v>
          </cell>
        </row>
        <row r="1146">
          <cell r="K1146">
            <v>10400073</v>
          </cell>
          <cell r="L1146">
            <v>7.89</v>
          </cell>
        </row>
        <row r="1147">
          <cell r="K1147">
            <v>10400383</v>
          </cell>
          <cell r="L1147">
            <v>23.48</v>
          </cell>
        </row>
        <row r="1148">
          <cell r="K1148">
            <v>10461643</v>
          </cell>
          <cell r="L1148">
            <v>24.31</v>
          </cell>
        </row>
        <row r="1149">
          <cell r="K1149">
            <v>10461693</v>
          </cell>
          <cell r="L1149">
            <v>24.31</v>
          </cell>
        </row>
        <row r="1150">
          <cell r="K1150">
            <v>10400413</v>
          </cell>
          <cell r="L1150">
            <v>21.19</v>
          </cell>
        </row>
        <row r="1151">
          <cell r="K1151">
            <v>10428343</v>
          </cell>
          <cell r="L1151">
            <v>6.21</v>
          </cell>
        </row>
        <row r="1152">
          <cell r="K1152">
            <v>10464113</v>
          </cell>
          <cell r="L1152">
            <v>6.44</v>
          </cell>
        </row>
        <row r="1153">
          <cell r="K1153">
            <v>10461610</v>
          </cell>
          <cell r="L1153">
            <v>7.15</v>
          </cell>
        </row>
        <row r="1154">
          <cell r="K1154">
            <v>10461433</v>
          </cell>
          <cell r="L1154">
            <v>7.27</v>
          </cell>
        </row>
        <row r="1155">
          <cell r="K1155">
            <v>10400263</v>
          </cell>
          <cell r="L1155">
            <v>23.4</v>
          </cell>
        </row>
        <row r="1156">
          <cell r="K1156">
            <v>10461620</v>
          </cell>
          <cell r="L1156">
            <v>8.43</v>
          </cell>
        </row>
        <row r="1157">
          <cell r="K1157">
            <v>10461443</v>
          </cell>
          <cell r="L1157">
            <v>8.57</v>
          </cell>
        </row>
        <row r="1158">
          <cell r="K1158">
            <v>10407313</v>
          </cell>
          <cell r="L1158">
            <v>3.94</v>
          </cell>
        </row>
        <row r="1159">
          <cell r="K1159">
            <v>10407311</v>
          </cell>
          <cell r="L1159">
            <v>4.47</v>
          </cell>
        </row>
        <row r="1160">
          <cell r="K1160">
            <v>10407310</v>
          </cell>
          <cell r="L1160">
            <v>3.8</v>
          </cell>
        </row>
        <row r="1161">
          <cell r="K1161">
            <v>10410311</v>
          </cell>
          <cell r="L1161">
            <v>4.47</v>
          </cell>
        </row>
        <row r="1162">
          <cell r="K1162">
            <v>10410310</v>
          </cell>
          <cell r="L1162">
            <v>3.8</v>
          </cell>
        </row>
        <row r="1163">
          <cell r="K1163">
            <v>10410313</v>
          </cell>
          <cell r="L1163">
            <v>3.94</v>
          </cell>
        </row>
        <row r="1164">
          <cell r="K1164">
            <v>10412313</v>
          </cell>
          <cell r="L1164">
            <v>3.94</v>
          </cell>
        </row>
        <row r="1165">
          <cell r="K1165">
            <v>10412310</v>
          </cell>
          <cell r="L1165">
            <v>3.8</v>
          </cell>
        </row>
        <row r="1166">
          <cell r="K1166">
            <v>10412311</v>
          </cell>
          <cell r="L1166">
            <v>4.47</v>
          </cell>
        </row>
        <row r="1167">
          <cell r="K1167">
            <v>10416310</v>
          </cell>
          <cell r="L1167">
            <v>3.94</v>
          </cell>
        </row>
        <row r="1168">
          <cell r="K1168">
            <v>10416313</v>
          </cell>
          <cell r="L1168">
            <v>4.17</v>
          </cell>
        </row>
        <row r="1169">
          <cell r="K1169">
            <v>10416311</v>
          </cell>
          <cell r="L1169">
            <v>4.47</v>
          </cell>
        </row>
        <row r="1170">
          <cell r="K1170">
            <v>10417310</v>
          </cell>
          <cell r="L1170">
            <v>4.12</v>
          </cell>
        </row>
        <row r="1171">
          <cell r="K1171">
            <v>10417313</v>
          </cell>
          <cell r="L1171">
            <v>4.24</v>
          </cell>
        </row>
        <row r="1172">
          <cell r="K1172">
            <v>10417311</v>
          </cell>
          <cell r="L1172">
            <v>4.47</v>
          </cell>
        </row>
        <row r="1173">
          <cell r="K1173">
            <v>10417240</v>
          </cell>
          <cell r="L1173">
            <v>4.01</v>
          </cell>
        </row>
        <row r="1174">
          <cell r="K1174">
            <v>10419311</v>
          </cell>
          <cell r="L1174">
            <v>4.47</v>
          </cell>
        </row>
        <row r="1175">
          <cell r="K1175">
            <v>10419313</v>
          </cell>
          <cell r="L1175">
            <v>4.24</v>
          </cell>
        </row>
        <row r="1176">
          <cell r="K1176">
            <v>10419310</v>
          </cell>
          <cell r="L1176">
            <v>4.12</v>
          </cell>
        </row>
        <row r="1177">
          <cell r="K1177">
            <v>10419240</v>
          </cell>
          <cell r="L1177">
            <v>4.12</v>
          </cell>
        </row>
        <row r="1178">
          <cell r="K1178">
            <v>10419213</v>
          </cell>
          <cell r="L1178">
            <v>4.26</v>
          </cell>
        </row>
        <row r="1179">
          <cell r="K1179">
            <v>10422310</v>
          </cell>
          <cell r="L1179">
            <v>6.21</v>
          </cell>
        </row>
        <row r="1180">
          <cell r="K1180">
            <v>10464170</v>
          </cell>
          <cell r="L1180">
            <v>4.29</v>
          </cell>
        </row>
        <row r="1181">
          <cell r="K1181">
            <v>10422240</v>
          </cell>
          <cell r="L1181">
            <v>4.0599999999999996</v>
          </cell>
        </row>
        <row r="1182">
          <cell r="K1182">
            <v>10422213</v>
          </cell>
          <cell r="L1182">
            <v>4.21</v>
          </cell>
        </row>
        <row r="1183">
          <cell r="K1183">
            <v>10422313</v>
          </cell>
          <cell r="L1183">
            <v>6.21</v>
          </cell>
        </row>
        <row r="1184">
          <cell r="K1184">
            <v>10422363</v>
          </cell>
          <cell r="L1184">
            <v>7.35</v>
          </cell>
        </row>
        <row r="1185">
          <cell r="K1185">
            <v>10423611</v>
          </cell>
          <cell r="L1185">
            <v>4.47</v>
          </cell>
        </row>
        <row r="1186">
          <cell r="K1186">
            <v>10423343</v>
          </cell>
          <cell r="L1186">
            <v>4.24</v>
          </cell>
        </row>
        <row r="1187">
          <cell r="K1187">
            <v>10423340</v>
          </cell>
          <cell r="L1187">
            <v>4.12</v>
          </cell>
        </row>
        <row r="1188">
          <cell r="K1188">
            <v>10923311</v>
          </cell>
          <cell r="L1188">
            <v>4.47</v>
          </cell>
        </row>
        <row r="1189">
          <cell r="K1189">
            <v>10423290</v>
          </cell>
          <cell r="L1189">
            <v>4.0599999999999996</v>
          </cell>
        </row>
        <row r="1190">
          <cell r="K1190">
            <v>10423223</v>
          </cell>
          <cell r="L1190">
            <v>4.21</v>
          </cell>
        </row>
        <row r="1191">
          <cell r="K1191">
            <v>10461460</v>
          </cell>
          <cell r="L1191">
            <v>7.59</v>
          </cell>
        </row>
        <row r="1192">
          <cell r="K1192">
            <v>10400323</v>
          </cell>
          <cell r="L1192">
            <v>7.89</v>
          </cell>
        </row>
        <row r="1193">
          <cell r="K1193">
            <v>10464260</v>
          </cell>
          <cell r="L1193">
            <v>8.1199999999999992</v>
          </cell>
        </row>
        <row r="1194">
          <cell r="K1194">
            <v>10430340</v>
          </cell>
          <cell r="L1194">
            <v>4.41</v>
          </cell>
        </row>
        <row r="1195">
          <cell r="K1195">
            <v>10930311</v>
          </cell>
          <cell r="L1195">
            <v>4.47</v>
          </cell>
        </row>
        <row r="1196">
          <cell r="K1196">
            <v>10930340</v>
          </cell>
          <cell r="L1196">
            <v>3.89</v>
          </cell>
        </row>
        <row r="1197">
          <cell r="K1197">
            <v>10430343</v>
          </cell>
          <cell r="L1197">
            <v>4.58</v>
          </cell>
        </row>
        <row r="1198">
          <cell r="K1198">
            <v>10430311</v>
          </cell>
          <cell r="L1198">
            <v>4.47</v>
          </cell>
        </row>
        <row r="1199">
          <cell r="K1199">
            <v>10400063.01</v>
          </cell>
          <cell r="L1199">
            <v>4.47</v>
          </cell>
        </row>
        <row r="1200">
          <cell r="K1200">
            <v>10930343</v>
          </cell>
          <cell r="L1200">
            <v>4.0599999999999996</v>
          </cell>
        </row>
        <row r="1201">
          <cell r="K1201">
            <v>10430943</v>
          </cell>
          <cell r="L1201">
            <v>6.53</v>
          </cell>
        </row>
        <row r="1202">
          <cell r="K1202">
            <v>10464193</v>
          </cell>
          <cell r="L1202">
            <v>6.76</v>
          </cell>
        </row>
        <row r="1203">
          <cell r="K1203">
            <v>10464213</v>
          </cell>
          <cell r="L1203">
            <v>4.8099999999999996</v>
          </cell>
        </row>
        <row r="1204">
          <cell r="K1204">
            <v>10400090.01</v>
          </cell>
          <cell r="L1204">
            <v>4.47</v>
          </cell>
        </row>
        <row r="1205">
          <cell r="K1205">
            <v>10400423</v>
          </cell>
          <cell r="L1205">
            <v>21.57</v>
          </cell>
        </row>
        <row r="1206">
          <cell r="K1206">
            <v>10461703</v>
          </cell>
          <cell r="L1206">
            <v>24.31</v>
          </cell>
        </row>
        <row r="1207">
          <cell r="K1207">
            <v>10461653</v>
          </cell>
          <cell r="L1207">
            <v>24.31</v>
          </cell>
        </row>
        <row r="1208">
          <cell r="K1208">
            <v>10461803</v>
          </cell>
          <cell r="L1208">
            <v>24.31</v>
          </cell>
        </row>
        <row r="1209">
          <cell r="K1209">
            <v>10461373</v>
          </cell>
          <cell r="L1209">
            <v>22.02</v>
          </cell>
        </row>
        <row r="1210">
          <cell r="K1210">
            <v>10461173</v>
          </cell>
          <cell r="L1210">
            <v>24.31</v>
          </cell>
        </row>
        <row r="1211">
          <cell r="K1211">
            <v>10426383</v>
          </cell>
          <cell r="L1211">
            <v>8.5</v>
          </cell>
        </row>
        <row r="1212">
          <cell r="K1212">
            <v>10426363</v>
          </cell>
          <cell r="L1212">
            <v>7.35</v>
          </cell>
        </row>
        <row r="1213">
          <cell r="K1213">
            <v>10426343</v>
          </cell>
          <cell r="L1213">
            <v>6.21</v>
          </cell>
        </row>
        <row r="1214">
          <cell r="K1214">
            <v>10400103</v>
          </cell>
          <cell r="L1214">
            <v>6.56</v>
          </cell>
        </row>
        <row r="1215">
          <cell r="K1215">
            <v>10427143.01</v>
          </cell>
          <cell r="L1215">
            <v>4.47</v>
          </cell>
        </row>
        <row r="1216">
          <cell r="K1216">
            <v>10927063</v>
          </cell>
          <cell r="L1216">
            <v>4.96</v>
          </cell>
        </row>
        <row r="1217">
          <cell r="K1217">
            <v>10427163.01</v>
          </cell>
          <cell r="L1217">
            <v>4.47</v>
          </cell>
        </row>
        <row r="1218">
          <cell r="K1218">
            <v>10427363</v>
          </cell>
          <cell r="L1218">
            <v>5.47</v>
          </cell>
        </row>
        <row r="1219">
          <cell r="K1219">
            <v>10427343</v>
          </cell>
          <cell r="L1219">
            <v>4.24</v>
          </cell>
        </row>
        <row r="1220">
          <cell r="K1220">
            <v>10400083</v>
          </cell>
          <cell r="L1220">
            <v>4.6100000000000003</v>
          </cell>
        </row>
        <row r="1221">
          <cell r="K1221">
            <v>10427340</v>
          </cell>
          <cell r="L1221">
            <v>4.12</v>
          </cell>
        </row>
        <row r="1222">
          <cell r="K1222">
            <v>10927443</v>
          </cell>
          <cell r="L1222">
            <v>3.73</v>
          </cell>
        </row>
        <row r="1223">
          <cell r="K1223">
            <v>10927611</v>
          </cell>
          <cell r="L1223">
            <v>3.73</v>
          </cell>
        </row>
        <row r="1224">
          <cell r="K1224">
            <v>10427611</v>
          </cell>
          <cell r="L1224">
            <v>4.47</v>
          </cell>
        </row>
        <row r="1225">
          <cell r="K1225">
            <v>10464120</v>
          </cell>
          <cell r="L1225">
            <v>4.3499999999999996</v>
          </cell>
        </row>
        <row r="1226">
          <cell r="K1226">
            <v>10464143</v>
          </cell>
          <cell r="L1226">
            <v>4.84</v>
          </cell>
        </row>
        <row r="1227">
          <cell r="K1227">
            <v>10464233</v>
          </cell>
          <cell r="L1227">
            <v>5.7</v>
          </cell>
        </row>
        <row r="1228">
          <cell r="K1228">
            <v>10464083</v>
          </cell>
          <cell r="L1228">
            <v>4.47</v>
          </cell>
        </row>
        <row r="1229">
          <cell r="K1229">
            <v>10431311</v>
          </cell>
          <cell r="L1229">
            <v>4.47</v>
          </cell>
        </row>
        <row r="1230">
          <cell r="K1230">
            <v>10431343</v>
          </cell>
          <cell r="L1230">
            <v>4.24</v>
          </cell>
        </row>
        <row r="1231">
          <cell r="K1231">
            <v>10431363</v>
          </cell>
          <cell r="L1231">
            <v>5.47</v>
          </cell>
        </row>
        <row r="1232">
          <cell r="K1232">
            <v>10464203</v>
          </cell>
          <cell r="L1232">
            <v>4.47</v>
          </cell>
        </row>
        <row r="1233">
          <cell r="K1233">
            <v>10464253</v>
          </cell>
          <cell r="L1233">
            <v>5.7</v>
          </cell>
        </row>
        <row r="1234">
          <cell r="K1234">
            <v>10929440</v>
          </cell>
          <cell r="L1234">
            <v>3.66</v>
          </cell>
        </row>
        <row r="1235">
          <cell r="K1235">
            <v>10929443</v>
          </cell>
          <cell r="L1235">
            <v>3.73</v>
          </cell>
        </row>
        <row r="1236">
          <cell r="K1236">
            <v>10400070.01</v>
          </cell>
          <cell r="L1236">
            <v>3.73</v>
          </cell>
        </row>
        <row r="1237">
          <cell r="K1237">
            <v>10464240</v>
          </cell>
          <cell r="L1237">
            <v>4.3499999999999996</v>
          </cell>
        </row>
        <row r="1238">
          <cell r="K1238">
            <v>10464273</v>
          </cell>
          <cell r="L1238">
            <v>4.84</v>
          </cell>
        </row>
        <row r="1239">
          <cell r="K1239">
            <v>10464093</v>
          </cell>
          <cell r="L1239">
            <v>4.47</v>
          </cell>
        </row>
        <row r="1240">
          <cell r="K1240">
            <v>10400093</v>
          </cell>
          <cell r="L1240">
            <v>4.6100000000000003</v>
          </cell>
        </row>
        <row r="1241">
          <cell r="K1241">
            <v>10429340</v>
          </cell>
          <cell r="L1241">
            <v>4.12</v>
          </cell>
        </row>
        <row r="1242">
          <cell r="K1242">
            <v>10429343</v>
          </cell>
          <cell r="L1242">
            <v>4.24</v>
          </cell>
        </row>
        <row r="1243">
          <cell r="K1243">
            <v>10429363</v>
          </cell>
          <cell r="L1243">
            <v>5.47</v>
          </cell>
        </row>
        <row r="1244">
          <cell r="K1244">
            <v>10429143.01</v>
          </cell>
          <cell r="L1244">
            <v>4.47</v>
          </cell>
        </row>
        <row r="1245">
          <cell r="K1245">
            <v>10429311</v>
          </cell>
          <cell r="L1245">
            <v>4.47</v>
          </cell>
        </row>
        <row r="1246">
          <cell r="K1246">
            <v>10429141.01</v>
          </cell>
          <cell r="L1246">
            <v>4.47</v>
          </cell>
        </row>
        <row r="1247">
          <cell r="K1247">
            <v>10929311</v>
          </cell>
          <cell r="L1247">
            <v>3.73</v>
          </cell>
        </row>
        <row r="1248">
          <cell r="K1248">
            <v>10461600</v>
          </cell>
          <cell r="L1248">
            <v>6.65</v>
          </cell>
        </row>
        <row r="1249">
          <cell r="K1249">
            <v>10461681</v>
          </cell>
          <cell r="L1249">
            <v>6.45</v>
          </cell>
        </row>
        <row r="1250">
          <cell r="K1250">
            <v>10461423</v>
          </cell>
          <cell r="L1250">
            <v>6.8</v>
          </cell>
        </row>
        <row r="1251">
          <cell r="K1251">
            <v>70900030</v>
          </cell>
          <cell r="L1251">
            <v>4.47</v>
          </cell>
        </row>
        <row r="1252">
          <cell r="K1252">
            <v>887032</v>
          </cell>
          <cell r="L1252">
            <v>21.78</v>
          </cell>
        </row>
        <row r="1253">
          <cell r="K1253">
            <v>887037</v>
          </cell>
          <cell r="L1253">
            <v>22.37</v>
          </cell>
        </row>
        <row r="1254">
          <cell r="K1254">
            <v>887042</v>
          </cell>
          <cell r="L1254">
            <v>22.37</v>
          </cell>
        </row>
        <row r="1255">
          <cell r="K1255">
            <v>10870060</v>
          </cell>
          <cell r="L1255">
            <v>1.46</v>
          </cell>
        </row>
        <row r="1256">
          <cell r="K1256">
            <v>10870061</v>
          </cell>
          <cell r="L1256">
            <v>1.46</v>
          </cell>
        </row>
        <row r="1257">
          <cell r="K1257">
            <v>10870062</v>
          </cell>
          <cell r="L1257">
            <v>1.46</v>
          </cell>
        </row>
        <row r="1258">
          <cell r="K1258">
            <v>10870063</v>
          </cell>
          <cell r="L1258">
            <v>1.46</v>
          </cell>
        </row>
        <row r="1259">
          <cell r="K1259">
            <v>10870080</v>
          </cell>
          <cell r="L1259">
            <v>1.46</v>
          </cell>
        </row>
        <row r="1260">
          <cell r="K1260">
            <v>10870082</v>
          </cell>
          <cell r="L1260">
            <v>1.46</v>
          </cell>
        </row>
        <row r="1261">
          <cell r="K1261">
            <v>10870084</v>
          </cell>
          <cell r="L1261">
            <v>1.46</v>
          </cell>
        </row>
        <row r="1262">
          <cell r="K1262">
            <v>10870086</v>
          </cell>
          <cell r="L1262">
            <v>1.46</v>
          </cell>
        </row>
        <row r="1263">
          <cell r="K1263">
            <v>10870090</v>
          </cell>
          <cell r="L1263">
            <v>1.46</v>
          </cell>
        </row>
        <row r="1264">
          <cell r="K1264">
            <v>880001</v>
          </cell>
          <cell r="L1264">
            <v>13.95</v>
          </cell>
        </row>
        <row r="1265">
          <cell r="K1265">
            <v>880002</v>
          </cell>
          <cell r="L1265">
            <v>13.95</v>
          </cell>
        </row>
        <row r="1266">
          <cell r="K1266">
            <v>880015</v>
          </cell>
          <cell r="L1266">
            <v>4.62</v>
          </cell>
        </row>
        <row r="1267">
          <cell r="K1267">
            <v>880016</v>
          </cell>
          <cell r="L1267">
            <v>4.62</v>
          </cell>
        </row>
        <row r="1268">
          <cell r="K1268">
            <v>880017</v>
          </cell>
          <cell r="L1268">
            <v>14.66</v>
          </cell>
        </row>
        <row r="1269">
          <cell r="K1269">
            <v>880018</v>
          </cell>
          <cell r="L1269">
            <v>14.66</v>
          </cell>
        </row>
        <row r="1270">
          <cell r="K1270">
            <v>887019</v>
          </cell>
          <cell r="L1270">
            <v>20</v>
          </cell>
        </row>
        <row r="1271">
          <cell r="K1271">
            <v>887021</v>
          </cell>
          <cell r="L1271">
            <v>20</v>
          </cell>
        </row>
        <row r="1272">
          <cell r="K1272">
            <v>887023</v>
          </cell>
          <cell r="L1272">
            <v>20</v>
          </cell>
        </row>
        <row r="1273">
          <cell r="K1273">
            <v>887025</v>
          </cell>
          <cell r="L1273">
            <v>20</v>
          </cell>
        </row>
        <row r="1274">
          <cell r="K1274">
            <v>887027</v>
          </cell>
          <cell r="L1274">
            <v>20</v>
          </cell>
        </row>
        <row r="1275">
          <cell r="K1275">
            <v>887029</v>
          </cell>
          <cell r="L1275">
            <v>20</v>
          </cell>
        </row>
        <row r="1276">
          <cell r="K1276">
            <v>10870094</v>
          </cell>
          <cell r="L1276">
            <v>1.46</v>
          </cell>
        </row>
        <row r="1277">
          <cell r="K1277">
            <v>10870100</v>
          </cell>
          <cell r="L1277">
            <v>1.46</v>
          </cell>
        </row>
        <row r="1278">
          <cell r="K1278">
            <v>10870102</v>
          </cell>
          <cell r="L1278">
            <v>1.46</v>
          </cell>
        </row>
        <row r="1279">
          <cell r="K1279">
            <v>10870310</v>
          </cell>
          <cell r="L1279">
            <v>1.46</v>
          </cell>
        </row>
        <row r="1280">
          <cell r="K1280">
            <v>10870330</v>
          </cell>
          <cell r="L1280">
            <v>1.46</v>
          </cell>
        </row>
        <row r="1281">
          <cell r="K1281">
            <v>10870350.01</v>
          </cell>
          <cell r="L1281">
            <v>1.46</v>
          </cell>
        </row>
        <row r="1282">
          <cell r="K1282">
            <v>10870352.01</v>
          </cell>
          <cell r="L1282">
            <v>1.46</v>
          </cell>
        </row>
        <row r="1283">
          <cell r="K1283">
            <v>10870355</v>
          </cell>
          <cell r="L1283">
            <v>1.46</v>
          </cell>
        </row>
        <row r="1284">
          <cell r="K1284">
            <v>10870105</v>
          </cell>
          <cell r="L1284">
            <v>1.46</v>
          </cell>
        </row>
        <row r="1285">
          <cell r="K1285">
            <v>10870106</v>
          </cell>
          <cell r="L1285">
            <v>1.46</v>
          </cell>
        </row>
        <row r="1286">
          <cell r="K1286">
            <v>10870200</v>
          </cell>
          <cell r="L1286">
            <v>1.46</v>
          </cell>
        </row>
        <row r="1287">
          <cell r="K1287">
            <v>10870250</v>
          </cell>
          <cell r="L1287">
            <v>1.46</v>
          </cell>
        </row>
        <row r="1288">
          <cell r="K1288">
            <v>10870252</v>
          </cell>
          <cell r="L1288">
            <v>1.46</v>
          </cell>
        </row>
        <row r="1289">
          <cell r="K1289">
            <v>10870255</v>
          </cell>
          <cell r="L1289">
            <v>1.46</v>
          </cell>
        </row>
        <row r="1290">
          <cell r="K1290">
            <v>10870257</v>
          </cell>
          <cell r="L1290">
            <v>1.83</v>
          </cell>
        </row>
        <row r="1291">
          <cell r="K1291">
            <v>10870258</v>
          </cell>
          <cell r="L1291">
            <v>2.15</v>
          </cell>
        </row>
        <row r="1292">
          <cell r="K1292">
            <v>10870260</v>
          </cell>
          <cell r="L1292">
            <v>2.29</v>
          </cell>
        </row>
        <row r="1293">
          <cell r="K1293">
            <v>10870261</v>
          </cell>
          <cell r="L1293">
            <v>1.98</v>
          </cell>
        </row>
        <row r="1294">
          <cell r="K1294">
            <v>10870300</v>
          </cell>
          <cell r="L1294">
            <v>1.46</v>
          </cell>
        </row>
        <row r="1295">
          <cell r="K1295">
            <v>3700</v>
          </cell>
          <cell r="L1295">
            <v>4.04</v>
          </cell>
        </row>
        <row r="1296">
          <cell r="K1296">
            <v>3453</v>
          </cell>
          <cell r="L1296">
            <v>5.2</v>
          </cell>
        </row>
        <row r="1297">
          <cell r="K1297">
            <v>3461</v>
          </cell>
          <cell r="L1297">
            <v>6.92</v>
          </cell>
        </row>
        <row r="1298">
          <cell r="K1298">
            <v>3462</v>
          </cell>
          <cell r="L1298">
            <v>8.7100000000000009</v>
          </cell>
        </row>
        <row r="1299">
          <cell r="K1299">
            <v>3470</v>
          </cell>
          <cell r="L1299">
            <v>16.09</v>
          </cell>
        </row>
        <row r="1300">
          <cell r="K1300">
            <v>3471</v>
          </cell>
          <cell r="L1300">
            <v>17.190000000000001</v>
          </cell>
        </row>
        <row r="1301">
          <cell r="K1301">
            <v>3472</v>
          </cell>
          <cell r="L1301">
            <v>16.899999999999999</v>
          </cell>
        </row>
        <row r="1302">
          <cell r="K1302">
            <v>6081</v>
          </cell>
          <cell r="L1302">
            <v>22</v>
          </cell>
        </row>
        <row r="1303">
          <cell r="K1303">
            <v>3701</v>
          </cell>
          <cell r="L1303">
            <v>16.27</v>
          </cell>
        </row>
        <row r="1304">
          <cell r="K1304">
            <v>5506</v>
          </cell>
          <cell r="L1304">
            <v>0.19</v>
          </cell>
        </row>
        <row r="1305">
          <cell r="K1305">
            <v>6010.01</v>
          </cell>
          <cell r="L1305">
            <v>14.33</v>
          </cell>
        </row>
        <row r="1306">
          <cell r="K1306">
            <v>5512.01</v>
          </cell>
          <cell r="L1306">
            <v>9.5299999999999994</v>
          </cell>
        </row>
        <row r="1307">
          <cell r="K1307">
            <v>6025</v>
          </cell>
          <cell r="L1307">
            <v>23.54</v>
          </cell>
        </row>
        <row r="1308">
          <cell r="K1308">
            <v>1847</v>
          </cell>
          <cell r="L1308">
            <v>2.4900000000000002</v>
          </cell>
        </row>
        <row r="1309">
          <cell r="K1309" t="str">
            <v>1653A</v>
          </cell>
          <cell r="L1309">
            <v>12.63</v>
          </cell>
        </row>
        <row r="1310">
          <cell r="K1310" t="str">
            <v>1653C</v>
          </cell>
          <cell r="L1310">
            <v>12.63</v>
          </cell>
        </row>
        <row r="1311">
          <cell r="K1311">
            <v>6080.01</v>
          </cell>
          <cell r="L1311">
            <v>54.95</v>
          </cell>
        </row>
        <row r="1312">
          <cell r="K1312">
            <v>3900.01</v>
          </cell>
          <cell r="L1312">
            <v>3.75</v>
          </cell>
        </row>
        <row r="1313">
          <cell r="K1313">
            <v>5508.01</v>
          </cell>
          <cell r="L1313">
            <v>0.13</v>
          </cell>
        </row>
        <row r="1314">
          <cell r="K1314">
            <v>5506.01</v>
          </cell>
          <cell r="L1314">
            <v>0.13</v>
          </cell>
        </row>
        <row r="1315">
          <cell r="K1315">
            <v>3710.01</v>
          </cell>
          <cell r="L1315">
            <v>3.95</v>
          </cell>
        </row>
        <row r="1316">
          <cell r="K1316">
            <v>6015.01</v>
          </cell>
          <cell r="L1316">
            <v>17.309999999999999</v>
          </cell>
        </row>
        <row r="1317">
          <cell r="K1317" t="str">
            <v>1599C</v>
          </cell>
          <cell r="L1317">
            <v>26</v>
          </cell>
        </row>
        <row r="1318">
          <cell r="K1318" t="str">
            <v>1599B</v>
          </cell>
          <cell r="L1318">
            <v>29</v>
          </cell>
        </row>
        <row r="1319">
          <cell r="K1319" t="str">
            <v>2213XS</v>
          </cell>
          <cell r="L1319">
            <v>15</v>
          </cell>
        </row>
        <row r="1320">
          <cell r="K1320" t="str">
            <v>2213S</v>
          </cell>
          <cell r="L1320">
            <v>15</v>
          </cell>
        </row>
        <row r="1321">
          <cell r="K1321" t="str">
            <v>2213M</v>
          </cell>
          <cell r="L1321">
            <v>15</v>
          </cell>
        </row>
        <row r="1322">
          <cell r="K1322" t="str">
            <v>2213L</v>
          </cell>
          <cell r="L1322">
            <v>15</v>
          </cell>
        </row>
        <row r="1323">
          <cell r="K1323" t="str">
            <v>2213XL</v>
          </cell>
          <cell r="L1323">
            <v>15</v>
          </cell>
        </row>
        <row r="1324">
          <cell r="K1324" t="str">
            <v>2214L</v>
          </cell>
          <cell r="L1324">
            <v>15</v>
          </cell>
        </row>
        <row r="1325">
          <cell r="K1325" t="str">
            <v>2214XL</v>
          </cell>
          <cell r="L1325">
            <v>15</v>
          </cell>
        </row>
        <row r="1326">
          <cell r="K1326" t="str">
            <v>2214M</v>
          </cell>
          <cell r="L1326">
            <v>15</v>
          </cell>
        </row>
        <row r="1327">
          <cell r="K1327" t="str">
            <v>2214S</v>
          </cell>
          <cell r="L1327">
            <v>15</v>
          </cell>
        </row>
        <row r="1328">
          <cell r="K1328" t="str">
            <v>2214XS</v>
          </cell>
          <cell r="L1328">
            <v>15</v>
          </cell>
        </row>
        <row r="1329">
          <cell r="K1329">
            <v>11874100</v>
          </cell>
          <cell r="L1329">
            <v>4.5</v>
          </cell>
        </row>
        <row r="1330">
          <cell r="K1330">
            <v>11874102</v>
          </cell>
          <cell r="L1330">
            <v>4.5</v>
          </cell>
        </row>
        <row r="1331">
          <cell r="K1331">
            <v>4715</v>
          </cell>
          <cell r="L1331">
            <v>21.76</v>
          </cell>
        </row>
        <row r="1332">
          <cell r="K1332">
            <v>11874300</v>
          </cell>
          <cell r="L1332">
            <v>4.5</v>
          </cell>
        </row>
        <row r="1333">
          <cell r="K1333">
            <v>11874310</v>
          </cell>
          <cell r="L1333">
            <v>4.5</v>
          </cell>
        </row>
        <row r="1334">
          <cell r="K1334">
            <v>11874330</v>
          </cell>
          <cell r="L1334">
            <v>4.5</v>
          </cell>
        </row>
        <row r="1335">
          <cell r="K1335">
            <v>11874350.01</v>
          </cell>
          <cell r="L1335">
            <v>4.5</v>
          </cell>
        </row>
        <row r="1336">
          <cell r="K1336">
            <v>11874352.01</v>
          </cell>
          <cell r="L1336">
            <v>4.5</v>
          </cell>
        </row>
        <row r="1337">
          <cell r="K1337">
            <v>11874352.01</v>
          </cell>
          <cell r="L1337">
            <v>4.5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82CE05-4D20-48BA-90FE-8E710C7781CC}" name="Table2" displayName="Table2" ref="A18:M83" totalsRowShown="0" headerRowDxfId="26" dataDxfId="25" tableBorderDxfId="34" headerRowCellStyle="Currency">
  <autoFilter ref="A18:M83" xr:uid="{0F82CE05-4D20-48BA-90FE-8E710C7781CC}"/>
  <tableColumns count="13">
    <tableColumn id="1" xr3:uid="{61515312-EBB9-4C72-9EB1-849DECC2D5D7}" name="Line Item" dataDxfId="33"/>
    <tableColumn id="2" xr3:uid="{4F3D2255-7FB6-4063-999C-68BD2C6C3EF2}" name="Art. No" dataDxfId="24"/>
    <tableColumn id="3" xr3:uid="{133952CD-5B30-4649-98A1-A358DE63B6AC}" name="Description #1 " dataDxfId="32">
      <calculatedColumnFormula>IF(B19="","",VLOOKUP(B19,Pricelist[],4,0))</calculatedColumnFormula>
    </tableColumn>
    <tableColumn id="4" xr3:uid="{50C8BE9B-91BF-43C3-8540-566F298E0743}" name="Description #2" dataDxfId="31">
      <calculatedColumnFormula>IF(B19="","",VLOOKUP(B19,Pricelist[],5,0))</calculatedColumnFormula>
    </tableColumn>
    <tableColumn id="5" xr3:uid="{1D3FDBF3-14E7-4413-A317-E08787564D88}" name="Size" dataDxfId="23">
      <calculatedColumnFormula>IF(B19="","",IF(VLOOKUP(B19,Pricelist[],6,0)="","",VLOOKUP(B19,Pricelist[],6,0)))</calculatedColumnFormula>
    </tableColumn>
    <tableColumn id="10" xr3:uid="{0DFEDF75-C142-4CF8-ACB9-CC3B1B8615F8}" name="Shipment #1 QTY" dataDxfId="22"/>
    <tableColumn id="11" xr3:uid="{991714E6-6766-4111-87D4-C5E7372275EA}" name="Shipment #2 QTY" dataDxfId="21"/>
    <tableColumn id="12" xr3:uid="{6EC03F2E-882C-4329-98FA-D779058B743B}" name="Shipment #3 QTY" dataDxfId="19"/>
    <tableColumn id="6" xr3:uid="{E5437C33-B9DA-41AE-99D3-7ADC62CF5C5D}" name="Total QTY" dataDxfId="20">
      <calculatedColumnFormula>IF(B19="","",SUM(Table2[[#This Row],[Shipment '#1 QTY]:[Shipment '#3 QTY]]))</calculatedColumnFormula>
    </tableColumn>
    <tableColumn id="7" xr3:uid="{433B7D98-67F2-4B99-809C-A7521435E10D}" name="MSRP" dataDxfId="30" dataCellStyle="Currency">
      <calculatedColumnFormula>IF(B19="","",VLOOKUP(B19,Pricelist[],13,0))</calculatedColumnFormula>
    </tableColumn>
    <tableColumn id="8" xr3:uid="{22EB6DCD-C662-4DE3-8889-E018A5507A1A}" name="Dealer" dataDxfId="29" dataCellStyle="Currency">
      <calculatedColumnFormula>IF(B19="","",VLOOKUP(B19,Pricelist[],14,0))</calculatedColumnFormula>
    </tableColumn>
    <tableColumn id="9" xr3:uid="{39A570B0-C525-48A6-AD67-41140DA52677}" name="Dealer Total" dataDxfId="28" dataCellStyle="Currency">
      <calculatedColumnFormula>IF(B19="","",Table2[[#This Row],[Dealer]]*I19)</calculatedColumnFormula>
    </tableColumn>
    <tableColumn id="13" xr3:uid="{019DD5B4-E078-4DFE-A76E-F5D28980C559}" name="Comments:"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ECEC6A7-61F5-4ADB-B9FD-1DB78687EC1E}" name="Pricelist" displayName="Pricelist" ref="A3:O1360" totalsRowShown="0" headerRowDxfId="3" dataDxfId="2">
  <autoFilter ref="A3:O1360" xr:uid="{4ECEC6A7-61F5-4ADB-B9FD-1DB78687EC1E}"/>
  <sortState xmlns:xlrd2="http://schemas.microsoft.com/office/spreadsheetml/2017/richdata2" ref="A4:O1360">
    <sortCondition ref="D4:D1360"/>
  </sortState>
  <tableColumns count="15">
    <tableColumn id="1" xr3:uid="{082E6F10-2FAE-4F77-AA8B-54A4086A57B0}" name="Article Number" dataDxfId="18"/>
    <tableColumn id="2" xr3:uid="{90627A49-A367-4282-8D4D-5E9E2CEC92F7}" name="Category" dataDxfId="17"/>
    <tableColumn id="3" xr3:uid="{BCEFE3DD-5DEC-46C8-A32F-7BDE887BCD12}" name="Product Family" dataDxfId="16"/>
    <tableColumn id="4" xr3:uid="{6BB6FB9E-AED9-44AD-9DB0-D404736165C8}" name="Description 1" dataDxfId="15"/>
    <tableColumn id="5" xr3:uid="{0F134017-63C7-44F0-9930-4EE2821EBF9D}" name="Description 2" dataDxfId="14"/>
    <tableColumn id="6" xr3:uid="{592A31C7-1592-466A-B302-9787BE4BB269}" name="Size" dataDxfId="13"/>
    <tableColumn id="7" xr3:uid="{A926DE4E-D47E-4350-BD3C-F82395E99214}" name="Quality" dataDxfId="12"/>
    <tableColumn id="8" xr3:uid="{C97EBF55-36AF-4BD2-9AD1-02A1C4661D1C}" name="Tread" dataDxfId="11"/>
    <tableColumn id="9" xr3:uid="{8EBB76CB-5478-4AEC-BA63-226E96E22488}" name="Colour Code" dataDxfId="10"/>
    <tableColumn id="10" xr3:uid="{7D373C4C-9DC2-4C01-AD97-D7C35E9A4CFF}" name="Colour" dataDxfId="9"/>
    <tableColumn id="11" xr3:uid="{31B0E33A-3BDD-4A72-BD02-BC792D326F73}" name="Packing QTY" dataDxfId="8"/>
    <tableColumn id="12" xr3:uid="{92CD1DEF-C6C4-4826-A380-CBC832FD7738}" name="Packing Type" dataDxfId="7"/>
    <tableColumn id="13" xr3:uid="{754C098D-5B52-443F-834F-571DA0BB92D4}" name="RRP" dataDxfId="6" dataCellStyle="Currency"/>
    <tableColumn id="14" xr3:uid="{7BC55FB2-D448-4CD9-9C3E-CFF21F439532}" name="Dealer" dataDxfId="5" dataCellStyle="Currency"/>
    <tableColumn id="15" xr3:uid="{6791CD4F-BB3E-4510-A107-1559405C19CD}" name="Currency"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hwalbetires.com/media/1e/bb/77/1694563057/Aftermarket%20Novelty%20Overview_MY24_EN.pdf" TargetMode="External"/><Relationship Id="rId1" Type="http://schemas.openxmlformats.org/officeDocument/2006/relationships/hyperlink" Target="https://www.schwalbetires.com/b2b-pages/2024-b2b/"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2.xml"/><Relationship Id="rId5" Type="http://schemas.openxmlformats.org/officeDocument/2006/relationships/image" Target="../media/image6.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EDA0-3DE8-4C63-BE30-28B78B3077B0}">
  <sheetPr>
    <pageSetUpPr fitToPage="1"/>
  </sheetPr>
  <dimension ref="A1:M741"/>
  <sheetViews>
    <sheetView tabSelected="1" zoomScaleNormal="100" workbookViewId="0">
      <selection activeCell="H23" sqref="H23"/>
    </sheetView>
  </sheetViews>
  <sheetFormatPr defaultRowHeight="15" x14ac:dyDescent="0.25"/>
  <cols>
    <col min="1" max="1" width="9" style="3" customWidth="1"/>
    <col min="2" max="2" width="16.7109375" style="1" customWidth="1"/>
    <col min="3" max="3" width="48.5703125" style="1" customWidth="1"/>
    <col min="4" max="4" width="43.28515625" style="1" customWidth="1"/>
    <col min="5" max="5" width="13.42578125" style="1" customWidth="1"/>
    <col min="6" max="6" width="15.7109375" style="1" customWidth="1"/>
    <col min="7" max="8" width="15.7109375" style="6" customWidth="1"/>
    <col min="9" max="9" width="12" style="2" customWidth="1"/>
    <col min="10" max="11" width="11.42578125" customWidth="1"/>
    <col min="12" max="12" width="15.7109375" customWidth="1"/>
    <col min="13" max="13" width="36.85546875" customWidth="1"/>
  </cols>
  <sheetData>
    <row r="1" spans="1:13" ht="15" customHeight="1" x14ac:dyDescent="0.25">
      <c r="A1" s="67"/>
      <c r="B1" s="68"/>
      <c r="C1" s="68"/>
      <c r="D1" s="68"/>
      <c r="E1" s="68"/>
      <c r="F1" s="68"/>
      <c r="G1" s="68"/>
      <c r="H1" s="68"/>
      <c r="I1" s="68"/>
      <c r="J1" s="69"/>
      <c r="K1" s="69"/>
      <c r="L1" s="69"/>
      <c r="M1" s="69"/>
    </row>
    <row r="2" spans="1:13" ht="15" customHeight="1" x14ac:dyDescent="0.25">
      <c r="A2" s="68"/>
      <c r="B2" s="68"/>
      <c r="C2" s="68"/>
      <c r="D2" s="68"/>
      <c r="E2" s="68"/>
      <c r="F2" s="68"/>
      <c r="G2" s="68"/>
      <c r="H2" s="68"/>
      <c r="I2" s="68"/>
      <c r="J2" s="69"/>
      <c r="K2" s="69"/>
      <c r="L2" s="69"/>
      <c r="M2" s="69"/>
    </row>
    <row r="3" spans="1:13" ht="15.75" customHeight="1" x14ac:dyDescent="0.25">
      <c r="A3" s="70"/>
      <c r="B3" s="70"/>
      <c r="C3" s="70"/>
      <c r="D3" s="70"/>
      <c r="E3" s="70"/>
      <c r="F3" s="70"/>
      <c r="G3" s="70"/>
      <c r="H3" s="70"/>
      <c r="I3" s="70"/>
      <c r="J3" s="69"/>
      <c r="K3" s="69"/>
      <c r="L3" s="69"/>
      <c r="M3" s="69"/>
    </row>
    <row r="4" spans="1:13" ht="15.75" customHeight="1" x14ac:dyDescent="0.25">
      <c r="A4" s="70"/>
      <c r="B4" s="70"/>
      <c r="C4" s="70"/>
      <c r="D4" s="70"/>
      <c r="E4" s="70"/>
      <c r="F4" s="70"/>
      <c r="G4" s="70"/>
      <c r="H4" s="70"/>
      <c r="I4" s="70"/>
      <c r="J4" s="69"/>
      <c r="K4" s="69"/>
      <c r="L4" s="69"/>
      <c r="M4" s="69"/>
    </row>
    <row r="5" spans="1:13" ht="37.5" customHeight="1" thickBot="1" x14ac:dyDescent="0.3">
      <c r="A5" s="71" t="s">
        <v>1910</v>
      </c>
      <c r="B5" s="71"/>
      <c r="C5" s="71"/>
      <c r="D5" s="71"/>
      <c r="E5" s="71"/>
      <c r="F5" s="71"/>
      <c r="G5" s="71"/>
      <c r="H5" s="71"/>
      <c r="I5" s="71"/>
      <c r="J5" s="71"/>
      <c r="K5" s="71"/>
      <c r="L5" s="71"/>
      <c r="M5" s="71"/>
    </row>
    <row r="6" spans="1:13" ht="19.5" thickBot="1" x14ac:dyDescent="0.35">
      <c r="A6" s="72" t="s">
        <v>1917</v>
      </c>
      <c r="B6" s="73"/>
      <c r="C6" s="74"/>
      <c r="D6" s="75" t="s">
        <v>1916</v>
      </c>
      <c r="E6" s="76"/>
      <c r="F6" s="76"/>
      <c r="G6" s="76"/>
      <c r="H6" s="77"/>
      <c r="I6" s="78" t="s">
        <v>1918</v>
      </c>
      <c r="J6" s="79"/>
      <c r="K6" s="79"/>
      <c r="L6" s="80"/>
      <c r="M6" s="81" t="s">
        <v>2189</v>
      </c>
    </row>
    <row r="7" spans="1:13" ht="22.5" customHeight="1" x14ac:dyDescent="0.25">
      <c r="A7" s="19" t="s">
        <v>1931</v>
      </c>
      <c r="B7" s="20"/>
      <c r="C7" s="21"/>
      <c r="D7" s="82" t="s">
        <v>939</v>
      </c>
      <c r="E7" s="30"/>
      <c r="F7" s="30"/>
      <c r="G7" s="30"/>
      <c r="H7" s="31"/>
      <c r="I7" s="83"/>
      <c r="J7" s="84"/>
      <c r="K7" s="84"/>
      <c r="L7" s="85"/>
      <c r="M7" s="86"/>
    </row>
    <row r="8" spans="1:13" ht="22.5" customHeight="1" x14ac:dyDescent="0.25">
      <c r="A8" s="19"/>
      <c r="B8" s="20"/>
      <c r="C8" s="21"/>
      <c r="D8" s="87" t="s">
        <v>940</v>
      </c>
      <c r="E8" s="32"/>
      <c r="F8" s="32"/>
      <c r="G8" s="32"/>
      <c r="H8" s="33"/>
      <c r="I8" s="83"/>
      <c r="J8" s="84"/>
      <c r="K8" s="84"/>
      <c r="L8" s="85"/>
      <c r="M8" s="86"/>
    </row>
    <row r="9" spans="1:13" ht="22.5" customHeight="1" x14ac:dyDescent="0.25">
      <c r="A9" s="19"/>
      <c r="B9" s="20"/>
      <c r="C9" s="21"/>
      <c r="D9" s="87" t="s">
        <v>941</v>
      </c>
      <c r="E9" s="32"/>
      <c r="F9" s="32"/>
      <c r="G9" s="32"/>
      <c r="H9" s="33"/>
      <c r="I9" s="83"/>
      <c r="J9" s="84"/>
      <c r="K9" s="84"/>
      <c r="L9" s="85"/>
      <c r="M9" s="86"/>
    </row>
    <row r="10" spans="1:13" ht="22.5" customHeight="1" x14ac:dyDescent="0.3">
      <c r="A10" s="19"/>
      <c r="B10" s="20"/>
      <c r="C10" s="21"/>
      <c r="D10" s="87" t="s">
        <v>942</v>
      </c>
      <c r="E10" s="32"/>
      <c r="F10" s="32"/>
      <c r="G10" s="32"/>
      <c r="H10" s="33"/>
      <c r="I10" s="88"/>
      <c r="J10" s="84"/>
      <c r="K10" s="84"/>
      <c r="L10" s="85"/>
      <c r="M10" s="86"/>
    </row>
    <row r="11" spans="1:13" ht="22.5" customHeight="1" x14ac:dyDescent="0.3">
      <c r="A11" s="22" t="s">
        <v>1922</v>
      </c>
      <c r="B11" s="23"/>
      <c r="C11" s="24"/>
      <c r="D11" s="87" t="s">
        <v>943</v>
      </c>
      <c r="E11" s="32"/>
      <c r="F11" s="32"/>
      <c r="G11" s="32"/>
      <c r="H11" s="33"/>
      <c r="I11" s="89"/>
      <c r="J11" s="84"/>
      <c r="K11" s="84"/>
      <c r="L11" s="85"/>
      <c r="M11" s="86"/>
    </row>
    <row r="12" spans="1:13" ht="22.5" customHeight="1" x14ac:dyDescent="0.3">
      <c r="A12" s="25" t="s">
        <v>1921</v>
      </c>
      <c r="B12" s="26"/>
      <c r="C12" s="13" t="s">
        <v>1920</v>
      </c>
      <c r="D12" s="87" t="s">
        <v>944</v>
      </c>
      <c r="E12" s="32"/>
      <c r="F12" s="32"/>
      <c r="G12" s="32"/>
      <c r="H12" s="33"/>
      <c r="I12" s="90"/>
      <c r="J12" s="84"/>
      <c r="K12" s="84"/>
      <c r="L12" s="85"/>
      <c r="M12" s="86"/>
    </row>
    <row r="13" spans="1:13" ht="22.5" customHeight="1" thickBot="1" x14ac:dyDescent="0.35">
      <c r="A13" s="22" t="s">
        <v>1924</v>
      </c>
      <c r="B13" s="23"/>
      <c r="C13" s="24"/>
      <c r="D13" s="91" t="s">
        <v>945</v>
      </c>
      <c r="E13" s="42"/>
      <c r="F13" s="42"/>
      <c r="G13" s="42"/>
      <c r="H13" s="41"/>
      <c r="I13" s="92"/>
      <c r="J13" s="84"/>
      <c r="K13" s="84"/>
      <c r="L13" s="85"/>
      <c r="M13" s="86"/>
    </row>
    <row r="14" spans="1:13" ht="19.5" customHeight="1" thickBot="1" x14ac:dyDescent="0.35">
      <c r="A14" s="22"/>
      <c r="B14" s="23"/>
      <c r="C14" s="24"/>
      <c r="D14" s="93" t="s">
        <v>1927</v>
      </c>
      <c r="E14" s="94"/>
      <c r="F14" s="95" t="s">
        <v>1928</v>
      </c>
      <c r="G14" s="95" t="s">
        <v>1929</v>
      </c>
      <c r="H14" s="96" t="s">
        <v>1930</v>
      </c>
      <c r="I14" s="83"/>
      <c r="J14" s="84"/>
      <c r="K14" s="84"/>
      <c r="L14" s="85"/>
      <c r="M14" s="86"/>
    </row>
    <row r="15" spans="1:13" ht="21" customHeight="1" x14ac:dyDescent="0.25">
      <c r="A15" s="22" t="s">
        <v>1925</v>
      </c>
      <c r="B15" s="23"/>
      <c r="C15" s="24"/>
      <c r="D15" s="97" t="s">
        <v>1919</v>
      </c>
      <c r="E15" s="98"/>
      <c r="F15" s="44"/>
      <c r="G15" s="44"/>
      <c r="H15" s="45"/>
      <c r="I15" s="99"/>
      <c r="J15" s="84"/>
      <c r="K15" s="84"/>
      <c r="L15" s="85"/>
      <c r="M15" s="86"/>
    </row>
    <row r="16" spans="1:13" ht="33" customHeight="1" thickBot="1" x14ac:dyDescent="0.3">
      <c r="A16" s="27"/>
      <c r="B16" s="28"/>
      <c r="C16" s="29"/>
      <c r="D16" s="100" t="s">
        <v>1911</v>
      </c>
      <c r="E16" s="101"/>
      <c r="F16" s="43"/>
      <c r="G16" s="40"/>
      <c r="H16" s="40"/>
      <c r="I16" s="102"/>
      <c r="J16" s="103"/>
      <c r="K16" s="103"/>
      <c r="L16" s="104"/>
      <c r="M16" s="105"/>
    </row>
    <row r="17" spans="1:13" ht="18.75" customHeight="1" x14ac:dyDescent="0.25">
      <c r="A17" s="61"/>
      <c r="B17" s="61"/>
      <c r="C17" s="61"/>
      <c r="D17" s="106"/>
      <c r="E17" s="106"/>
      <c r="F17" s="106"/>
      <c r="G17" s="62"/>
      <c r="H17" s="62"/>
      <c r="I17" s="62"/>
      <c r="J17" s="107"/>
      <c r="K17" s="107"/>
      <c r="L17" s="107"/>
      <c r="M17" s="107"/>
    </row>
    <row r="18" spans="1:13" x14ac:dyDescent="0.25">
      <c r="A18" s="108" t="s">
        <v>1369</v>
      </c>
      <c r="B18" s="36" t="s">
        <v>2190</v>
      </c>
      <c r="C18" s="36" t="s">
        <v>947</v>
      </c>
      <c r="D18" s="36" t="s">
        <v>948</v>
      </c>
      <c r="E18" s="36" t="s">
        <v>909</v>
      </c>
      <c r="F18" s="36" t="s">
        <v>1913</v>
      </c>
      <c r="G18" s="36" t="s">
        <v>1914</v>
      </c>
      <c r="H18" s="36" t="s">
        <v>1915</v>
      </c>
      <c r="I18" s="36" t="s">
        <v>1912</v>
      </c>
      <c r="J18" s="14" t="s">
        <v>910</v>
      </c>
      <c r="K18" s="14" t="s">
        <v>1368</v>
      </c>
      <c r="L18" s="15" t="s">
        <v>1365</v>
      </c>
      <c r="M18" s="14" t="s">
        <v>949</v>
      </c>
    </row>
    <row r="19" spans="1:13" x14ac:dyDescent="0.25">
      <c r="A19" s="37">
        <v>1</v>
      </c>
      <c r="B19" s="9"/>
      <c r="C19" s="59" t="str">
        <f>IF(B19="","",VLOOKUP(B19,Pricelist[],4,0))</f>
        <v/>
      </c>
      <c r="D19" s="59" t="str">
        <f>IF(B19="","",VLOOKUP(B19,Pricelist[],5,0))</f>
        <v/>
      </c>
      <c r="E19" s="59" t="str">
        <f>IF(B19="","",IF(VLOOKUP(B19,Pricelist[],6,0)="","",VLOOKUP(B19,Pricelist[],6,0)))</f>
        <v/>
      </c>
      <c r="F19" s="11"/>
      <c r="G19" s="11"/>
      <c r="H19" s="11"/>
      <c r="I19" s="38" t="str">
        <f>IF(B19="","",SUM(Table2[[#This Row],[Shipment '#1 QTY]:[Shipment '#3 QTY]]))</f>
        <v/>
      </c>
      <c r="J19" s="16" t="str">
        <f>IF(B19="","",VLOOKUP(B19,Pricelist[],13,0))</f>
        <v/>
      </c>
      <c r="K19" s="16" t="str">
        <f>IF(B19="","",VLOOKUP(B19,Pricelist[],14,0))</f>
        <v/>
      </c>
      <c r="L19" s="7" t="str">
        <f>IF(B19="","",Table2[[#This Row],[Dealer]]*I19)</f>
        <v/>
      </c>
      <c r="M19" s="109"/>
    </row>
    <row r="20" spans="1:13" x14ac:dyDescent="0.25">
      <c r="A20" s="37">
        <v>2</v>
      </c>
      <c r="B20" s="9"/>
      <c r="C20" s="59" t="str">
        <f>IF(B20="","",VLOOKUP(B20,Pricelist[],4,0))</f>
        <v/>
      </c>
      <c r="D20" s="59" t="str">
        <f>IF(B20="","",VLOOKUP(B20,Pricelist[],5,0))</f>
        <v/>
      </c>
      <c r="E20" s="59" t="str">
        <f>IF(B20="","",IF(VLOOKUP(B20,Pricelist[],6,0)="","",VLOOKUP(B20,Pricelist[],6,0)))</f>
        <v/>
      </c>
      <c r="F20" s="11"/>
      <c r="G20" s="11"/>
      <c r="H20" s="11"/>
      <c r="I20" s="38" t="str">
        <f>IF(B20="","",SUM(Table2[[#This Row],[Shipment '#1 QTY]:[Shipment '#3 QTY]]))</f>
        <v/>
      </c>
      <c r="J20" s="16" t="str">
        <f>IF(B20="","",VLOOKUP(B20,Pricelist[],13,0))</f>
        <v/>
      </c>
      <c r="K20" s="16" t="str">
        <f>IF(B20="","",VLOOKUP(B20,Pricelist[],14,0))</f>
        <v/>
      </c>
      <c r="L20" s="7" t="str">
        <f>IF(B20="","",Table2[[#This Row],[Dealer]]*I20)</f>
        <v/>
      </c>
      <c r="M20" s="109"/>
    </row>
    <row r="21" spans="1:13" x14ac:dyDescent="0.25">
      <c r="A21" s="37">
        <v>3</v>
      </c>
      <c r="B21" s="9"/>
      <c r="C21" s="59" t="str">
        <f>IF(B21="","",VLOOKUP(B21,Pricelist[],4,0))</f>
        <v/>
      </c>
      <c r="D21" s="59" t="str">
        <f>IF(B21="","",VLOOKUP(B21,Pricelist[],5,0))</f>
        <v/>
      </c>
      <c r="E21" s="59" t="str">
        <f>IF(B21="","",IF(VLOOKUP(B21,Pricelist[],6,0)="","",VLOOKUP(B21,Pricelist[],6,0)))</f>
        <v/>
      </c>
      <c r="F21" s="11"/>
      <c r="G21" s="11"/>
      <c r="H21" s="11"/>
      <c r="I21" s="38" t="str">
        <f>IF(B21="","",SUM(Table2[[#This Row],[Shipment '#1 QTY]:[Shipment '#3 QTY]]))</f>
        <v/>
      </c>
      <c r="J21" s="16" t="str">
        <f>IF(B21="","",VLOOKUP(B21,Pricelist[],13,0))</f>
        <v/>
      </c>
      <c r="K21" s="16" t="str">
        <f>IF(B21="","",VLOOKUP(B21,Pricelist[],14,0))</f>
        <v/>
      </c>
      <c r="L21" s="7" t="str">
        <f>IF(B21="","",Table2[[#This Row],[Dealer]]*I21)</f>
        <v/>
      </c>
      <c r="M21" s="109"/>
    </row>
    <row r="22" spans="1:13" x14ac:dyDescent="0.25">
      <c r="A22" s="37">
        <v>4</v>
      </c>
      <c r="B22" s="9"/>
      <c r="C22" s="59" t="str">
        <f>IF(B22="","",VLOOKUP(B22,Pricelist[],4,0))</f>
        <v/>
      </c>
      <c r="D22" s="59" t="str">
        <f>IF(B22="","",VLOOKUP(B22,Pricelist[],5,0))</f>
        <v/>
      </c>
      <c r="E22" s="59" t="str">
        <f>IF(B22="","",IF(VLOOKUP(B22,Pricelist[],6,0)="","",VLOOKUP(B22,Pricelist[],6,0)))</f>
        <v/>
      </c>
      <c r="F22" s="11"/>
      <c r="G22" s="11"/>
      <c r="H22" s="11"/>
      <c r="I22" s="38" t="str">
        <f>IF(B22="","",SUM(Table2[[#This Row],[Shipment '#1 QTY]:[Shipment '#3 QTY]]))</f>
        <v/>
      </c>
      <c r="J22" s="16" t="str">
        <f>IF(B22="","",VLOOKUP(B22,Pricelist[],13,0))</f>
        <v/>
      </c>
      <c r="K22" s="16" t="str">
        <f>IF(B22="","",VLOOKUP(B22,Pricelist[],14,0))</f>
        <v/>
      </c>
      <c r="L22" s="7" t="str">
        <f>IF(B22="","",Table2[[#This Row],[Dealer]]*I22)</f>
        <v/>
      </c>
      <c r="M22" s="109"/>
    </row>
    <row r="23" spans="1:13" x14ac:dyDescent="0.25">
      <c r="A23" s="37">
        <v>5</v>
      </c>
      <c r="B23" s="9"/>
      <c r="C23" s="59" t="str">
        <f>IF(B23="","",VLOOKUP(B23,Pricelist[],4,0))</f>
        <v/>
      </c>
      <c r="D23" s="59" t="str">
        <f>IF(B23="","",VLOOKUP(B23,Pricelist[],5,0))</f>
        <v/>
      </c>
      <c r="E23" s="59" t="str">
        <f>IF(B23="","",IF(VLOOKUP(B23,Pricelist[],6,0)="","",VLOOKUP(B23,Pricelist[],6,0)))</f>
        <v/>
      </c>
      <c r="F23" s="11"/>
      <c r="G23" s="11"/>
      <c r="H23" s="11"/>
      <c r="I23" s="38" t="str">
        <f>IF(B23="","",SUM(Table2[[#This Row],[Shipment '#1 QTY]:[Shipment '#3 QTY]]))</f>
        <v/>
      </c>
      <c r="J23" s="16" t="str">
        <f>IF(B23="","",VLOOKUP(B23,Pricelist[],13,0))</f>
        <v/>
      </c>
      <c r="K23" s="16" t="str">
        <f>IF(B23="","",VLOOKUP(B23,Pricelist[],14,0))</f>
        <v/>
      </c>
      <c r="L23" s="7" t="str">
        <f>IF(B23="","",Table2[[#This Row],[Dealer]]*I23)</f>
        <v/>
      </c>
      <c r="M23" s="109"/>
    </row>
    <row r="24" spans="1:13" x14ac:dyDescent="0.25">
      <c r="A24" s="37">
        <v>6</v>
      </c>
      <c r="B24" s="9"/>
      <c r="C24" s="59" t="str">
        <f>IF(B24="","",VLOOKUP(B24,Pricelist[],4,0))</f>
        <v/>
      </c>
      <c r="D24" s="59" t="str">
        <f>IF(B24="","",VLOOKUP(B24,Pricelist[],5,0))</f>
        <v/>
      </c>
      <c r="E24" s="59" t="str">
        <f>IF(B24="","",IF(VLOOKUP(B24,Pricelist[],6,0)="","",VLOOKUP(B24,Pricelist[],6,0)))</f>
        <v/>
      </c>
      <c r="F24" s="11"/>
      <c r="G24" s="11"/>
      <c r="H24" s="11"/>
      <c r="I24" s="38" t="str">
        <f>IF(B24="","",SUM(Table2[[#This Row],[Shipment '#1 QTY]:[Shipment '#3 QTY]]))</f>
        <v/>
      </c>
      <c r="J24" s="16" t="str">
        <f>IF(B24="","",VLOOKUP(B24,Pricelist[],13,0))</f>
        <v/>
      </c>
      <c r="K24" s="16" t="str">
        <f>IF(B24="","",VLOOKUP(B24,Pricelist[],14,0))</f>
        <v/>
      </c>
      <c r="L24" s="7" t="str">
        <f>IF(B24="","",Table2[[#This Row],[Dealer]]*I24)</f>
        <v/>
      </c>
      <c r="M24" s="109"/>
    </row>
    <row r="25" spans="1:13" x14ac:dyDescent="0.25">
      <c r="A25" s="37">
        <v>7</v>
      </c>
      <c r="B25" s="9"/>
      <c r="C25" s="59" t="str">
        <f>IF(B25="","",VLOOKUP(B25,Pricelist[],4,0))</f>
        <v/>
      </c>
      <c r="D25" s="59" t="str">
        <f>IF(B25="","",VLOOKUP(B25,Pricelist[],5,0))</f>
        <v/>
      </c>
      <c r="E25" s="59" t="str">
        <f>IF(B25="","",IF(VLOOKUP(B25,Pricelist[],6,0)="","",VLOOKUP(B25,Pricelist[],6,0)))</f>
        <v/>
      </c>
      <c r="F25" s="11"/>
      <c r="G25" s="11"/>
      <c r="H25" s="11"/>
      <c r="I25" s="38" t="str">
        <f>IF(B25="","",SUM(Table2[[#This Row],[Shipment '#1 QTY]:[Shipment '#3 QTY]]))</f>
        <v/>
      </c>
      <c r="J25" s="16" t="str">
        <f>IF(B25="","",VLOOKUP(B25,Pricelist[],13,0))</f>
        <v/>
      </c>
      <c r="K25" s="16" t="str">
        <f>IF(B25="","",VLOOKUP(B25,Pricelist[],14,0))</f>
        <v/>
      </c>
      <c r="L25" s="7" t="str">
        <f>IF(B25="","",Table2[[#This Row],[Dealer]]*I25)</f>
        <v/>
      </c>
      <c r="M25" s="109"/>
    </row>
    <row r="26" spans="1:13" x14ac:dyDescent="0.25">
      <c r="A26" s="37">
        <v>8</v>
      </c>
      <c r="B26" s="9"/>
      <c r="C26" s="59" t="str">
        <f>IF(B26="","",VLOOKUP(B26,Pricelist[],4,0))</f>
        <v/>
      </c>
      <c r="D26" s="59" t="str">
        <f>IF(B26="","",VLOOKUP(B26,Pricelist[],5,0))</f>
        <v/>
      </c>
      <c r="E26" s="59" t="str">
        <f>IF(B26="","",IF(VLOOKUP(B26,Pricelist[],6,0)="","",VLOOKUP(B26,Pricelist[],6,0)))</f>
        <v/>
      </c>
      <c r="F26" s="11"/>
      <c r="G26" s="11"/>
      <c r="H26" s="11"/>
      <c r="I26" s="38" t="str">
        <f>IF(B26="","",SUM(Table2[[#This Row],[Shipment '#1 QTY]:[Shipment '#3 QTY]]))</f>
        <v/>
      </c>
      <c r="J26" s="16" t="str">
        <f>IF(B26="","",VLOOKUP(B26,Pricelist[],13,0))</f>
        <v/>
      </c>
      <c r="K26" s="16" t="str">
        <f>IF(B26="","",VLOOKUP(B26,Pricelist[],14,0))</f>
        <v/>
      </c>
      <c r="L26" s="7" t="str">
        <f>IF(B26="","",Table2[[#This Row],[Dealer]]*I26)</f>
        <v/>
      </c>
      <c r="M26" s="109"/>
    </row>
    <row r="27" spans="1:13" x14ac:dyDescent="0.25">
      <c r="A27" s="37">
        <v>9</v>
      </c>
      <c r="B27" s="9"/>
      <c r="C27" s="59" t="str">
        <f>IF(B27="","",VLOOKUP(B27,Pricelist[],4,0))</f>
        <v/>
      </c>
      <c r="D27" s="59" t="str">
        <f>IF(B27="","",VLOOKUP(B27,Pricelist[],5,0))</f>
        <v/>
      </c>
      <c r="E27" s="59" t="str">
        <f>IF(B27="","",IF(VLOOKUP(B27,Pricelist[],6,0)="","",VLOOKUP(B27,Pricelist[],6,0)))</f>
        <v/>
      </c>
      <c r="F27" s="11"/>
      <c r="G27" s="11"/>
      <c r="H27" s="11"/>
      <c r="I27" s="38" t="str">
        <f>IF(B27="","",SUM(Table2[[#This Row],[Shipment '#1 QTY]:[Shipment '#3 QTY]]))</f>
        <v/>
      </c>
      <c r="J27" s="16" t="str">
        <f>IF(B27="","",VLOOKUP(B27,Pricelist[],13,0))</f>
        <v/>
      </c>
      <c r="K27" s="16" t="str">
        <f>IF(B27="","",VLOOKUP(B27,Pricelist[],14,0))</f>
        <v/>
      </c>
      <c r="L27" s="7" t="str">
        <f>IF(B27="","",Table2[[#This Row],[Dealer]]*I27)</f>
        <v/>
      </c>
      <c r="M27" s="109"/>
    </row>
    <row r="28" spans="1:13" x14ac:dyDescent="0.25">
      <c r="A28" s="37">
        <v>10</v>
      </c>
      <c r="B28" s="9"/>
      <c r="C28" s="59" t="str">
        <f>IF(B28="","",VLOOKUP(B28,Pricelist[],4,0))</f>
        <v/>
      </c>
      <c r="D28" s="59" t="str">
        <f>IF(B28="","",VLOOKUP(B28,Pricelist[],5,0))</f>
        <v/>
      </c>
      <c r="E28" s="59" t="str">
        <f>IF(B28="","",IF(VLOOKUP(B28,Pricelist[],6,0)="","",VLOOKUP(B28,Pricelist[],6,0)))</f>
        <v/>
      </c>
      <c r="F28" s="11"/>
      <c r="G28" s="11"/>
      <c r="H28" s="11"/>
      <c r="I28" s="38" t="str">
        <f>IF(B28="","",SUM(Table2[[#This Row],[Shipment '#1 QTY]:[Shipment '#3 QTY]]))</f>
        <v/>
      </c>
      <c r="J28" s="16" t="str">
        <f>IF(B28="","",VLOOKUP(B28,Pricelist[],13,0))</f>
        <v/>
      </c>
      <c r="K28" s="16" t="str">
        <f>IF(B28="","",VLOOKUP(B28,Pricelist[],14,0))</f>
        <v/>
      </c>
      <c r="L28" s="7" t="str">
        <f>IF(B28="","",Table2[[#This Row],[Dealer]]*I28)</f>
        <v/>
      </c>
      <c r="M28" s="109"/>
    </row>
    <row r="29" spans="1:13" x14ac:dyDescent="0.25">
      <c r="A29" s="37">
        <v>11</v>
      </c>
      <c r="B29" s="9"/>
      <c r="C29" s="59" t="str">
        <f>IF(B29="","",VLOOKUP(B29,Pricelist[],4,0))</f>
        <v/>
      </c>
      <c r="D29" s="59" t="str">
        <f>IF(B29="","",VLOOKUP(B29,Pricelist[],5,0))</f>
        <v/>
      </c>
      <c r="E29" s="59" t="str">
        <f>IF(B29="","",IF(VLOOKUP(B29,Pricelist[],6,0)="","",VLOOKUP(B29,Pricelist[],6,0)))</f>
        <v/>
      </c>
      <c r="F29" s="11"/>
      <c r="G29" s="11"/>
      <c r="H29" s="11"/>
      <c r="I29" s="38" t="str">
        <f>IF(B29="","",SUM(Table2[[#This Row],[Shipment '#1 QTY]:[Shipment '#3 QTY]]))</f>
        <v/>
      </c>
      <c r="J29" s="16" t="str">
        <f>IF(B29="","",VLOOKUP(B29,Pricelist[],13,0))</f>
        <v/>
      </c>
      <c r="K29" s="16" t="str">
        <f>IF(B29="","",VLOOKUP(B29,Pricelist[],14,0))</f>
        <v/>
      </c>
      <c r="L29" s="7" t="str">
        <f>IF(B29="","",Table2[[#This Row],[Dealer]]*I29)</f>
        <v/>
      </c>
      <c r="M29" s="109"/>
    </row>
    <row r="30" spans="1:13" x14ac:dyDescent="0.25">
      <c r="A30" s="37">
        <v>12</v>
      </c>
      <c r="B30" s="9"/>
      <c r="C30" s="59" t="str">
        <f>IF(B30="","",VLOOKUP(B30,Pricelist[],4,0))</f>
        <v/>
      </c>
      <c r="D30" s="59" t="str">
        <f>IF(B30="","",VLOOKUP(B30,Pricelist[],5,0))</f>
        <v/>
      </c>
      <c r="E30" s="59" t="str">
        <f>IF(B30="","",IF(VLOOKUP(B30,Pricelist[],6,0)="","",VLOOKUP(B30,Pricelist[],6,0)))</f>
        <v/>
      </c>
      <c r="F30" s="11"/>
      <c r="G30" s="11"/>
      <c r="H30" s="11"/>
      <c r="I30" s="38" t="str">
        <f>IF(B30="","",SUM(Table2[[#This Row],[Shipment '#1 QTY]:[Shipment '#3 QTY]]))</f>
        <v/>
      </c>
      <c r="J30" s="16" t="str">
        <f>IF(B30="","",VLOOKUP(B30,Pricelist[],13,0))</f>
        <v/>
      </c>
      <c r="K30" s="16" t="str">
        <f>IF(B30="","",VLOOKUP(B30,Pricelist[],14,0))</f>
        <v/>
      </c>
      <c r="L30" s="7" t="str">
        <f>IF(B30="","",Table2[[#This Row],[Dealer]]*I30)</f>
        <v/>
      </c>
      <c r="M30" s="109"/>
    </row>
    <row r="31" spans="1:13" x14ac:dyDescent="0.25">
      <c r="A31" s="37">
        <v>13</v>
      </c>
      <c r="B31" s="9"/>
      <c r="C31" s="59" t="str">
        <f>IF(B31="","",VLOOKUP(B31,Pricelist[],4,0))</f>
        <v/>
      </c>
      <c r="D31" s="59" t="str">
        <f>IF(B31="","",VLOOKUP(B31,Pricelist[],5,0))</f>
        <v/>
      </c>
      <c r="E31" s="59" t="str">
        <f>IF(B31="","",IF(VLOOKUP(B31,Pricelist[],6,0)="","",VLOOKUP(B31,Pricelist[],6,0)))</f>
        <v/>
      </c>
      <c r="F31" s="11"/>
      <c r="G31" s="11"/>
      <c r="H31" s="11"/>
      <c r="I31" s="38" t="str">
        <f>IF(B31="","",SUM(Table2[[#This Row],[Shipment '#1 QTY]:[Shipment '#3 QTY]]))</f>
        <v/>
      </c>
      <c r="J31" s="16" t="str">
        <f>IF(B31="","",VLOOKUP(B31,Pricelist[],13,0))</f>
        <v/>
      </c>
      <c r="K31" s="16" t="str">
        <f>IF(B31="","",VLOOKUP(B31,Pricelist[],14,0))</f>
        <v/>
      </c>
      <c r="L31" s="7" t="str">
        <f>IF(B31="","",Table2[[#This Row],[Dealer]]*I31)</f>
        <v/>
      </c>
      <c r="M31" s="109"/>
    </row>
    <row r="32" spans="1:13" x14ac:dyDescent="0.25">
      <c r="A32" s="37">
        <v>14</v>
      </c>
      <c r="B32" s="9"/>
      <c r="C32" s="59" t="str">
        <f>IF(B32="","",VLOOKUP(B32,Pricelist[],4,0))</f>
        <v/>
      </c>
      <c r="D32" s="59" t="str">
        <f>IF(B32="","",VLOOKUP(B32,Pricelist[],5,0))</f>
        <v/>
      </c>
      <c r="E32" s="59" t="str">
        <f>IF(B32="","",IF(VLOOKUP(B32,Pricelist[],6,0)="","",VLOOKUP(B32,Pricelist[],6,0)))</f>
        <v/>
      </c>
      <c r="F32" s="11"/>
      <c r="G32" s="11"/>
      <c r="H32" s="11"/>
      <c r="I32" s="38" t="str">
        <f>IF(B32="","",SUM(Table2[[#This Row],[Shipment '#1 QTY]:[Shipment '#3 QTY]]))</f>
        <v/>
      </c>
      <c r="J32" s="16" t="str">
        <f>IF(B32="","",VLOOKUP(B32,Pricelist[],13,0))</f>
        <v/>
      </c>
      <c r="K32" s="16" t="str">
        <f>IF(B32="","",VLOOKUP(B32,Pricelist[],14,0))</f>
        <v/>
      </c>
      <c r="L32" s="7" t="str">
        <f>IF(B32="","",Table2[[#This Row],[Dealer]]*I32)</f>
        <v/>
      </c>
      <c r="M32" s="109"/>
    </row>
    <row r="33" spans="1:13" x14ac:dyDescent="0.25">
      <c r="A33" s="37">
        <v>15</v>
      </c>
      <c r="B33" s="9"/>
      <c r="C33" s="59" t="str">
        <f>IF(B33="","",VLOOKUP(B33,Pricelist[],4,0))</f>
        <v/>
      </c>
      <c r="D33" s="59" t="str">
        <f>IF(B33="","",VLOOKUP(B33,Pricelist[],5,0))</f>
        <v/>
      </c>
      <c r="E33" s="59" t="str">
        <f>IF(B33="","",IF(VLOOKUP(B33,Pricelist[],6,0)="","",VLOOKUP(B33,Pricelist[],6,0)))</f>
        <v/>
      </c>
      <c r="F33" s="11"/>
      <c r="G33" s="11"/>
      <c r="H33" s="11"/>
      <c r="I33" s="38" t="str">
        <f>IF(B33="","",SUM(Table2[[#This Row],[Shipment '#1 QTY]:[Shipment '#3 QTY]]))</f>
        <v/>
      </c>
      <c r="J33" s="16" t="str">
        <f>IF(B33="","",VLOOKUP(B33,Pricelist[],13,0))</f>
        <v/>
      </c>
      <c r="K33" s="16" t="str">
        <f>IF(B33="","",VLOOKUP(B33,Pricelist[],14,0))</f>
        <v/>
      </c>
      <c r="L33" s="7" t="str">
        <f>IF(B33="","",Table2[[#This Row],[Dealer]]*I33)</f>
        <v/>
      </c>
      <c r="M33" s="109"/>
    </row>
    <row r="34" spans="1:13" x14ac:dyDescent="0.25">
      <c r="A34" s="37">
        <v>16</v>
      </c>
      <c r="B34" s="9"/>
      <c r="C34" s="59" t="str">
        <f>IF(B34="","",VLOOKUP(B34,Pricelist[],4,0))</f>
        <v/>
      </c>
      <c r="D34" s="59" t="str">
        <f>IF(B34="","",VLOOKUP(B34,Pricelist[],5,0))</f>
        <v/>
      </c>
      <c r="E34" s="59" t="str">
        <f>IF(B34="","",IF(VLOOKUP(B34,Pricelist[],6,0)="","",VLOOKUP(B34,Pricelist[],6,0)))</f>
        <v/>
      </c>
      <c r="F34" s="11"/>
      <c r="G34" s="11"/>
      <c r="H34" s="11"/>
      <c r="I34" s="38" t="str">
        <f>IF(B34="","",SUM(Table2[[#This Row],[Shipment '#1 QTY]:[Shipment '#3 QTY]]))</f>
        <v/>
      </c>
      <c r="J34" s="16" t="str">
        <f>IF(B34="","",VLOOKUP(B34,Pricelist[],13,0))</f>
        <v/>
      </c>
      <c r="K34" s="16" t="str">
        <f>IF(B34="","",VLOOKUP(B34,Pricelist[],14,0))</f>
        <v/>
      </c>
      <c r="L34" s="7" t="str">
        <f>IF(B34="","",Table2[[#This Row],[Dealer]]*I34)</f>
        <v/>
      </c>
      <c r="M34" s="109"/>
    </row>
    <row r="35" spans="1:13" x14ac:dyDescent="0.25">
      <c r="A35" s="37">
        <v>17</v>
      </c>
      <c r="B35" s="9"/>
      <c r="C35" s="59" t="str">
        <f>IF(B35="","",VLOOKUP(B35,Pricelist[],4,0))</f>
        <v/>
      </c>
      <c r="D35" s="59" t="str">
        <f>IF(B35="","",VLOOKUP(B35,Pricelist[],5,0))</f>
        <v/>
      </c>
      <c r="E35" s="59" t="str">
        <f>IF(B35="","",IF(VLOOKUP(B35,Pricelist[],6,0)="","",VLOOKUP(B35,Pricelist[],6,0)))</f>
        <v/>
      </c>
      <c r="F35" s="11"/>
      <c r="G35" s="11"/>
      <c r="H35" s="11"/>
      <c r="I35" s="38" t="str">
        <f>IF(B35="","",SUM(Table2[[#This Row],[Shipment '#1 QTY]:[Shipment '#3 QTY]]))</f>
        <v/>
      </c>
      <c r="J35" s="16" t="str">
        <f>IF(B35="","",VLOOKUP(B35,Pricelist[],13,0))</f>
        <v/>
      </c>
      <c r="K35" s="16" t="str">
        <f>IF(B35="","",VLOOKUP(B35,Pricelist[],14,0))</f>
        <v/>
      </c>
      <c r="L35" s="7" t="str">
        <f>IF(B35="","",Table2[[#This Row],[Dealer]]*I35)</f>
        <v/>
      </c>
      <c r="M35" s="109"/>
    </row>
    <row r="36" spans="1:13" x14ac:dyDescent="0.25">
      <c r="A36" s="37">
        <v>18</v>
      </c>
      <c r="B36" s="9"/>
      <c r="C36" s="59" t="str">
        <f>IF(B36="","",VLOOKUP(B36,Pricelist[],4,0))</f>
        <v/>
      </c>
      <c r="D36" s="59" t="str">
        <f>IF(B36="","",VLOOKUP(B36,Pricelist[],5,0))</f>
        <v/>
      </c>
      <c r="E36" s="59" t="str">
        <f>IF(B36="","",IF(VLOOKUP(B36,Pricelist[],6,0)="","",VLOOKUP(B36,Pricelist[],6,0)))</f>
        <v/>
      </c>
      <c r="F36" s="11"/>
      <c r="G36" s="11"/>
      <c r="H36" s="11"/>
      <c r="I36" s="38" t="str">
        <f>IF(B36="","",SUM(Table2[[#This Row],[Shipment '#1 QTY]:[Shipment '#3 QTY]]))</f>
        <v/>
      </c>
      <c r="J36" s="16" t="str">
        <f>IF(B36="","",VLOOKUP(B36,Pricelist[],13,0))</f>
        <v/>
      </c>
      <c r="K36" s="16" t="str">
        <f>IF(B36="","",VLOOKUP(B36,Pricelist[],14,0))</f>
        <v/>
      </c>
      <c r="L36" s="7" t="str">
        <f>IF(B36="","",Table2[[#This Row],[Dealer]]*I36)</f>
        <v/>
      </c>
      <c r="M36" s="109"/>
    </row>
    <row r="37" spans="1:13" x14ac:dyDescent="0.25">
      <c r="A37" s="37">
        <v>19</v>
      </c>
      <c r="B37" s="9"/>
      <c r="C37" s="59" t="str">
        <f>IF(B37="","",VLOOKUP(B37,Pricelist[],4,0))</f>
        <v/>
      </c>
      <c r="D37" s="59" t="str">
        <f>IF(B37="","",VLOOKUP(B37,Pricelist[],5,0))</f>
        <v/>
      </c>
      <c r="E37" s="59" t="str">
        <f>IF(B37="","",IF(VLOOKUP(B37,Pricelist[],6,0)="","",VLOOKUP(B37,Pricelist[],6,0)))</f>
        <v/>
      </c>
      <c r="F37" s="11"/>
      <c r="G37" s="11"/>
      <c r="H37" s="11"/>
      <c r="I37" s="38" t="str">
        <f>IF(B37="","",SUM(Table2[[#This Row],[Shipment '#1 QTY]:[Shipment '#3 QTY]]))</f>
        <v/>
      </c>
      <c r="J37" s="16" t="str">
        <f>IF(B37="","",VLOOKUP(B37,Pricelist[],13,0))</f>
        <v/>
      </c>
      <c r="K37" s="16" t="str">
        <f>IF(B37="","",VLOOKUP(B37,Pricelist[],14,0))</f>
        <v/>
      </c>
      <c r="L37" s="7" t="str">
        <f>IF(B37="","",Table2[[#This Row],[Dealer]]*I37)</f>
        <v/>
      </c>
      <c r="M37" s="109"/>
    </row>
    <row r="38" spans="1:13" x14ac:dyDescent="0.25">
      <c r="A38" s="37">
        <v>20</v>
      </c>
      <c r="B38" s="9"/>
      <c r="C38" s="59" t="str">
        <f>IF(B38="","",VLOOKUP(B38,Pricelist[],4,0))</f>
        <v/>
      </c>
      <c r="D38" s="59" t="str">
        <f>IF(B38="","",VLOOKUP(B38,Pricelist[],5,0))</f>
        <v/>
      </c>
      <c r="E38" s="59" t="str">
        <f>IF(B38="","",IF(VLOOKUP(B38,Pricelist[],6,0)="","",VLOOKUP(B38,Pricelist[],6,0)))</f>
        <v/>
      </c>
      <c r="F38" s="11"/>
      <c r="G38" s="11"/>
      <c r="H38" s="11"/>
      <c r="I38" s="38" t="str">
        <f>IF(B38="","",SUM(Table2[[#This Row],[Shipment '#1 QTY]:[Shipment '#3 QTY]]))</f>
        <v/>
      </c>
      <c r="J38" s="16" t="str">
        <f>IF(B38="","",VLOOKUP(B38,Pricelist[],13,0))</f>
        <v/>
      </c>
      <c r="K38" s="16" t="str">
        <f>IF(B38="","",VLOOKUP(B38,Pricelist[],14,0))</f>
        <v/>
      </c>
      <c r="L38" s="7" t="str">
        <f>IF(B38="","",Table2[[#This Row],[Dealer]]*I38)</f>
        <v/>
      </c>
      <c r="M38" s="109"/>
    </row>
    <row r="39" spans="1:13" x14ac:dyDescent="0.25">
      <c r="A39" s="37">
        <v>21</v>
      </c>
      <c r="B39" s="9"/>
      <c r="C39" s="59" t="str">
        <f>IF(B39="","",VLOOKUP(B39,Pricelist[],4,0))</f>
        <v/>
      </c>
      <c r="D39" s="59" t="str">
        <f>IF(B39="","",VLOOKUP(B39,Pricelist[],5,0))</f>
        <v/>
      </c>
      <c r="E39" s="59" t="str">
        <f>IF(B39="","",IF(VLOOKUP(B39,Pricelist[],6,0)="","",VLOOKUP(B39,Pricelist[],6,0)))</f>
        <v/>
      </c>
      <c r="F39" s="11"/>
      <c r="G39" s="11"/>
      <c r="H39" s="11"/>
      <c r="I39" s="38" t="str">
        <f>IF(B39="","",SUM(Table2[[#This Row],[Shipment '#1 QTY]:[Shipment '#3 QTY]]))</f>
        <v/>
      </c>
      <c r="J39" s="16" t="str">
        <f>IF(B39="","",VLOOKUP(B39,Pricelist[],13,0))</f>
        <v/>
      </c>
      <c r="K39" s="16" t="str">
        <f>IF(B39="","",VLOOKUP(B39,Pricelist[],14,0))</f>
        <v/>
      </c>
      <c r="L39" s="7" t="str">
        <f>IF(B39="","",Table2[[#This Row],[Dealer]]*I39)</f>
        <v/>
      </c>
      <c r="M39" s="109"/>
    </row>
    <row r="40" spans="1:13" x14ac:dyDescent="0.25">
      <c r="A40" s="37">
        <v>22</v>
      </c>
      <c r="B40" s="9"/>
      <c r="C40" s="59" t="str">
        <f>IF(B40="","",VLOOKUP(B40,Pricelist[],4,0))</f>
        <v/>
      </c>
      <c r="D40" s="59" t="str">
        <f>IF(B40="","",VLOOKUP(B40,Pricelist[],5,0))</f>
        <v/>
      </c>
      <c r="E40" s="59" t="str">
        <f>IF(B40="","",IF(VLOOKUP(B40,Pricelist[],6,0)="","",VLOOKUP(B40,Pricelist[],6,0)))</f>
        <v/>
      </c>
      <c r="F40" s="11"/>
      <c r="G40" s="11"/>
      <c r="H40" s="11"/>
      <c r="I40" s="38" t="str">
        <f>IF(B40="","",SUM(Table2[[#This Row],[Shipment '#1 QTY]:[Shipment '#3 QTY]]))</f>
        <v/>
      </c>
      <c r="J40" s="16" t="str">
        <f>IF(B40="","",VLOOKUP(B40,Pricelist[],13,0))</f>
        <v/>
      </c>
      <c r="K40" s="16" t="str">
        <f>IF(B40="","",VLOOKUP(B40,Pricelist[],14,0))</f>
        <v/>
      </c>
      <c r="L40" s="7" t="str">
        <f>IF(B40="","",Table2[[#This Row],[Dealer]]*I40)</f>
        <v/>
      </c>
      <c r="M40" s="109"/>
    </row>
    <row r="41" spans="1:13" x14ac:dyDescent="0.25">
      <c r="A41" s="37">
        <v>23</v>
      </c>
      <c r="B41" s="9"/>
      <c r="C41" s="59" t="str">
        <f>IF(B41="","",VLOOKUP(B41,Pricelist[],4,0))</f>
        <v/>
      </c>
      <c r="D41" s="59" t="str">
        <f>IF(B41="","",VLOOKUP(B41,Pricelist[],5,0))</f>
        <v/>
      </c>
      <c r="E41" s="59" t="str">
        <f>IF(B41="","",IF(VLOOKUP(B41,Pricelist[],6,0)="","",VLOOKUP(B41,Pricelist[],6,0)))</f>
        <v/>
      </c>
      <c r="F41" s="11"/>
      <c r="G41" s="11"/>
      <c r="H41" s="11"/>
      <c r="I41" s="38" t="str">
        <f>IF(B41="","",SUM(Table2[[#This Row],[Shipment '#1 QTY]:[Shipment '#3 QTY]]))</f>
        <v/>
      </c>
      <c r="J41" s="16" t="str">
        <f>IF(B41="","",VLOOKUP(B41,Pricelist[],13,0))</f>
        <v/>
      </c>
      <c r="K41" s="16" t="str">
        <f>IF(B41="","",VLOOKUP(B41,Pricelist[],14,0))</f>
        <v/>
      </c>
      <c r="L41" s="7" t="str">
        <f>IF(B41="","",Table2[[#This Row],[Dealer]]*I41)</f>
        <v/>
      </c>
      <c r="M41" s="109"/>
    </row>
    <row r="42" spans="1:13" x14ac:dyDescent="0.25">
      <c r="A42" s="37">
        <v>24</v>
      </c>
      <c r="B42" s="9"/>
      <c r="C42" s="59" t="str">
        <f>IF(B42="","",VLOOKUP(B42,Pricelist[],4,0))</f>
        <v/>
      </c>
      <c r="D42" s="59" t="str">
        <f>IF(B42="","",VLOOKUP(B42,Pricelist[],5,0))</f>
        <v/>
      </c>
      <c r="E42" s="59" t="str">
        <f>IF(B42="","",IF(VLOOKUP(B42,Pricelist[],6,0)="","",VLOOKUP(B42,Pricelist[],6,0)))</f>
        <v/>
      </c>
      <c r="F42" s="11"/>
      <c r="G42" s="11"/>
      <c r="H42" s="11"/>
      <c r="I42" s="38" t="str">
        <f>IF(B42="","",SUM(Table2[[#This Row],[Shipment '#1 QTY]:[Shipment '#3 QTY]]))</f>
        <v/>
      </c>
      <c r="J42" s="16" t="str">
        <f>IF(B42="","",VLOOKUP(B42,Pricelist[],13,0))</f>
        <v/>
      </c>
      <c r="K42" s="16" t="str">
        <f>IF(B42="","",VLOOKUP(B42,Pricelist[],14,0))</f>
        <v/>
      </c>
      <c r="L42" s="7" t="str">
        <f>IF(B42="","",Table2[[#This Row],[Dealer]]*I42)</f>
        <v/>
      </c>
      <c r="M42" s="109"/>
    </row>
    <row r="43" spans="1:13" x14ac:dyDescent="0.25">
      <c r="A43" s="37">
        <v>25</v>
      </c>
      <c r="B43" s="9"/>
      <c r="C43" s="59" t="str">
        <f>IF(B43="","",VLOOKUP(B43,Pricelist[],4,0))</f>
        <v/>
      </c>
      <c r="D43" s="59" t="str">
        <f>IF(B43="","",VLOOKUP(B43,Pricelist[],5,0))</f>
        <v/>
      </c>
      <c r="E43" s="59" t="str">
        <f>IF(B43="","",IF(VLOOKUP(B43,Pricelist[],6,0)="","",VLOOKUP(B43,Pricelist[],6,0)))</f>
        <v/>
      </c>
      <c r="F43" s="11"/>
      <c r="G43" s="11"/>
      <c r="H43" s="11"/>
      <c r="I43" s="38" t="str">
        <f>IF(B43="","",SUM(Table2[[#This Row],[Shipment '#1 QTY]:[Shipment '#3 QTY]]))</f>
        <v/>
      </c>
      <c r="J43" s="16" t="str">
        <f>IF(B43="","",VLOOKUP(B43,Pricelist[],13,0))</f>
        <v/>
      </c>
      <c r="K43" s="16" t="str">
        <f>IF(B43="","",VLOOKUP(B43,Pricelist[],14,0))</f>
        <v/>
      </c>
      <c r="L43" s="7" t="str">
        <f>IF(B43="","",Table2[[#This Row],[Dealer]]*I43)</f>
        <v/>
      </c>
      <c r="M43" s="109"/>
    </row>
    <row r="44" spans="1:13" x14ac:dyDescent="0.25">
      <c r="A44" s="37">
        <v>26</v>
      </c>
      <c r="B44" s="9"/>
      <c r="C44" s="59" t="str">
        <f>IF(B44="","",VLOOKUP(B44,Pricelist[],4,0))</f>
        <v/>
      </c>
      <c r="D44" s="59" t="str">
        <f>IF(B44="","",VLOOKUP(B44,Pricelist[],5,0))</f>
        <v/>
      </c>
      <c r="E44" s="59" t="str">
        <f>IF(B44="","",IF(VLOOKUP(B44,Pricelist[],6,0)="","",VLOOKUP(B44,Pricelist[],6,0)))</f>
        <v/>
      </c>
      <c r="F44" s="11"/>
      <c r="G44" s="11"/>
      <c r="H44" s="11"/>
      <c r="I44" s="38" t="str">
        <f>IF(B44="","",SUM(Table2[[#This Row],[Shipment '#1 QTY]:[Shipment '#3 QTY]]))</f>
        <v/>
      </c>
      <c r="J44" s="16" t="str">
        <f>IF(B44="","",VLOOKUP(B44,Pricelist[],13,0))</f>
        <v/>
      </c>
      <c r="K44" s="16" t="str">
        <f>IF(B44="","",VLOOKUP(B44,Pricelist[],14,0))</f>
        <v/>
      </c>
      <c r="L44" s="7" t="str">
        <f>IF(B44="","",Table2[[#This Row],[Dealer]]*I44)</f>
        <v/>
      </c>
      <c r="M44" s="109"/>
    </row>
    <row r="45" spans="1:13" x14ac:dyDescent="0.25">
      <c r="A45" s="37">
        <v>27</v>
      </c>
      <c r="B45" s="9"/>
      <c r="C45" s="59" t="str">
        <f>IF(B45="","",VLOOKUP(B45,Pricelist[],4,0))</f>
        <v/>
      </c>
      <c r="D45" s="59" t="str">
        <f>IF(B45="","",VLOOKUP(B45,Pricelist[],5,0))</f>
        <v/>
      </c>
      <c r="E45" s="59" t="str">
        <f>IF(B45="","",IF(VLOOKUP(B45,Pricelist[],6,0)="","",VLOOKUP(B45,Pricelist[],6,0)))</f>
        <v/>
      </c>
      <c r="F45" s="11"/>
      <c r="G45" s="11"/>
      <c r="H45" s="11"/>
      <c r="I45" s="38" t="str">
        <f>IF(B45="","",SUM(Table2[[#This Row],[Shipment '#1 QTY]:[Shipment '#3 QTY]]))</f>
        <v/>
      </c>
      <c r="J45" s="16" t="str">
        <f>IF(B45="","",VLOOKUP(B45,Pricelist[],13,0))</f>
        <v/>
      </c>
      <c r="K45" s="16" t="str">
        <f>IF(B45="","",VLOOKUP(B45,Pricelist[],14,0))</f>
        <v/>
      </c>
      <c r="L45" s="7" t="str">
        <f>IF(B45="","",Table2[[#This Row],[Dealer]]*I45)</f>
        <v/>
      </c>
      <c r="M45" s="109"/>
    </row>
    <row r="46" spans="1:13" x14ac:dyDescent="0.25">
      <c r="A46" s="37">
        <v>28</v>
      </c>
      <c r="B46" s="9"/>
      <c r="C46" s="59" t="str">
        <f>IF(B46="","",VLOOKUP(B46,Pricelist[],4,0))</f>
        <v/>
      </c>
      <c r="D46" s="59" t="str">
        <f>IF(B46="","",VLOOKUP(B46,Pricelist[],5,0))</f>
        <v/>
      </c>
      <c r="E46" s="59" t="str">
        <f>IF(B46="","",IF(VLOOKUP(B46,Pricelist[],6,0)="","",VLOOKUP(B46,Pricelist[],6,0)))</f>
        <v/>
      </c>
      <c r="F46" s="11"/>
      <c r="G46" s="11"/>
      <c r="H46" s="11"/>
      <c r="I46" s="38" t="str">
        <f>IF(B46="","",SUM(Table2[[#This Row],[Shipment '#1 QTY]:[Shipment '#3 QTY]]))</f>
        <v/>
      </c>
      <c r="J46" s="16" t="str">
        <f>IF(B46="","",VLOOKUP(B46,Pricelist[],13,0))</f>
        <v/>
      </c>
      <c r="K46" s="16" t="str">
        <f>IF(B46="","",VLOOKUP(B46,Pricelist[],14,0))</f>
        <v/>
      </c>
      <c r="L46" s="7" t="str">
        <f>IF(B46="","",Table2[[#This Row],[Dealer]]*I46)</f>
        <v/>
      </c>
      <c r="M46" s="109"/>
    </row>
    <row r="47" spans="1:13" x14ac:dyDescent="0.25">
      <c r="A47" s="37">
        <v>29</v>
      </c>
      <c r="B47" s="9"/>
      <c r="C47" s="59" t="str">
        <f>IF(B47="","",VLOOKUP(B47,Pricelist[],4,0))</f>
        <v/>
      </c>
      <c r="D47" s="59" t="str">
        <f>IF(B47="","",VLOOKUP(B47,Pricelist[],5,0))</f>
        <v/>
      </c>
      <c r="E47" s="59" t="str">
        <f>IF(B47="","",IF(VLOOKUP(B47,Pricelist[],6,0)="","",VLOOKUP(B47,Pricelist[],6,0)))</f>
        <v/>
      </c>
      <c r="F47" s="11"/>
      <c r="G47" s="11"/>
      <c r="H47" s="11"/>
      <c r="I47" s="38" t="str">
        <f>IF(B47="","",SUM(Table2[[#This Row],[Shipment '#1 QTY]:[Shipment '#3 QTY]]))</f>
        <v/>
      </c>
      <c r="J47" s="16" t="str">
        <f>IF(B47="","",VLOOKUP(B47,Pricelist[],13,0))</f>
        <v/>
      </c>
      <c r="K47" s="16" t="str">
        <f>IF(B47="","",VLOOKUP(B47,Pricelist[],14,0))</f>
        <v/>
      </c>
      <c r="L47" s="7" t="str">
        <f>IF(B47="","",Table2[[#This Row],[Dealer]]*I47)</f>
        <v/>
      </c>
      <c r="M47" s="109"/>
    </row>
    <row r="48" spans="1:13" x14ac:dyDescent="0.25">
      <c r="A48" s="37">
        <v>30</v>
      </c>
      <c r="B48" s="9"/>
      <c r="C48" s="59" t="str">
        <f>IF(B48="","",VLOOKUP(B48,Pricelist[],4,0))</f>
        <v/>
      </c>
      <c r="D48" s="59" t="str">
        <f>IF(B48="","",VLOOKUP(B48,Pricelist[],5,0))</f>
        <v/>
      </c>
      <c r="E48" s="59" t="str">
        <f>IF(B48="","",IF(VLOOKUP(B48,Pricelist[],6,0)="","",VLOOKUP(B48,Pricelist[],6,0)))</f>
        <v/>
      </c>
      <c r="F48" s="11"/>
      <c r="G48" s="11"/>
      <c r="H48" s="11"/>
      <c r="I48" s="38" t="str">
        <f>IF(B48="","",SUM(Table2[[#This Row],[Shipment '#1 QTY]:[Shipment '#3 QTY]]))</f>
        <v/>
      </c>
      <c r="J48" s="16" t="str">
        <f>IF(B48="","",VLOOKUP(B48,Pricelist[],13,0))</f>
        <v/>
      </c>
      <c r="K48" s="16" t="str">
        <f>IF(B48="","",VLOOKUP(B48,Pricelist[],14,0))</f>
        <v/>
      </c>
      <c r="L48" s="7" t="str">
        <f>IF(B48="","",Table2[[#This Row],[Dealer]]*I48)</f>
        <v/>
      </c>
      <c r="M48" s="109"/>
    </row>
    <row r="49" spans="1:13" x14ac:dyDescent="0.25">
      <c r="A49" s="37">
        <v>31</v>
      </c>
      <c r="B49" s="12"/>
      <c r="C49" s="110" t="str">
        <f>IF(B49="","",VLOOKUP(B49,Pricelist[],4,0))</f>
        <v/>
      </c>
      <c r="D49" s="110" t="str">
        <f>IF(B49="","",VLOOKUP(B49,Pricelist[],5,0))</f>
        <v/>
      </c>
      <c r="E49" s="110" t="str">
        <f>IF(B49="","",IF(VLOOKUP(B49,Pricelist[],6,0)="","",VLOOKUP(B49,Pricelist[],6,0)))</f>
        <v/>
      </c>
      <c r="F49" s="10"/>
      <c r="G49" s="10"/>
      <c r="H49" s="10"/>
      <c r="I49" s="111" t="str">
        <f>IF(B49="","",SUM(Table2[[#This Row],[Shipment '#1 QTY]:[Shipment '#3 QTY]]))</f>
        <v/>
      </c>
      <c r="J49" s="17" t="str">
        <f>IF(B49="","",VLOOKUP(B49,Pricelist[],13,0))</f>
        <v/>
      </c>
      <c r="K49" s="17" t="str">
        <f>IF(B49="","",VLOOKUP(B49,Pricelist[],14,0))</f>
        <v/>
      </c>
      <c r="L49" s="7" t="str">
        <f>IF(B49="","",Table2[[#This Row],[Dealer]]*I49)</f>
        <v/>
      </c>
      <c r="M49" s="109"/>
    </row>
    <row r="50" spans="1:13" x14ac:dyDescent="0.25">
      <c r="A50" s="37">
        <v>32</v>
      </c>
      <c r="B50" s="8"/>
      <c r="C50" s="110" t="str">
        <f>IF(B50="","",VLOOKUP(B50,Pricelist[],4,0))</f>
        <v/>
      </c>
      <c r="D50" s="110" t="str">
        <f>IF(B50="","",VLOOKUP(B50,Pricelist[],5,0))</f>
        <v/>
      </c>
      <c r="E50" s="110" t="str">
        <f>IF(B50="","",IF(VLOOKUP(B50,Pricelist[],6,0)="","",VLOOKUP(B50,Pricelist[],6,0)))</f>
        <v/>
      </c>
      <c r="F50" s="10"/>
      <c r="G50" s="10"/>
      <c r="H50" s="10"/>
      <c r="I50" s="111" t="str">
        <f>IF(B50="","",SUM(Table2[[#This Row],[Shipment '#1 QTY]:[Shipment '#3 QTY]]))</f>
        <v/>
      </c>
      <c r="J50" s="17" t="str">
        <f>IF(B50="","",VLOOKUP(B50,Pricelist[],13,0))</f>
        <v/>
      </c>
      <c r="K50" s="17" t="str">
        <f>IF(B50="","",VLOOKUP(B50,Pricelist[],14,0))</f>
        <v/>
      </c>
      <c r="L50" s="7" t="str">
        <f>IF(B50="","",Table2[[#This Row],[Dealer]]*I50)</f>
        <v/>
      </c>
      <c r="M50" s="109"/>
    </row>
    <row r="51" spans="1:13" x14ac:dyDescent="0.25">
      <c r="A51" s="37">
        <v>33</v>
      </c>
      <c r="B51" s="8"/>
      <c r="C51" s="110" t="str">
        <f>IF(B51="","",VLOOKUP(B51,Pricelist[],4,0))</f>
        <v/>
      </c>
      <c r="D51" s="110" t="str">
        <f>IF(B51="","",VLOOKUP(B51,Pricelist[],5,0))</f>
        <v/>
      </c>
      <c r="E51" s="110" t="str">
        <f>IF(B51="","",IF(VLOOKUP(B51,Pricelist[],6,0)="","",VLOOKUP(B51,Pricelist[],6,0)))</f>
        <v/>
      </c>
      <c r="F51" s="10"/>
      <c r="G51" s="10"/>
      <c r="H51" s="10"/>
      <c r="I51" s="111" t="str">
        <f>IF(B51="","",SUM(Table2[[#This Row],[Shipment '#1 QTY]:[Shipment '#3 QTY]]))</f>
        <v/>
      </c>
      <c r="J51" s="17" t="str">
        <f>IF(B51="","",VLOOKUP(B51,Pricelist[],13,0))</f>
        <v/>
      </c>
      <c r="K51" s="17" t="str">
        <f>IF(B51="","",VLOOKUP(B51,Pricelist[],14,0))</f>
        <v/>
      </c>
      <c r="L51" s="7" t="str">
        <f>IF(B51="","",Table2[[#This Row],[Dealer]]*I51)</f>
        <v/>
      </c>
      <c r="M51" s="109"/>
    </row>
    <row r="52" spans="1:13" x14ac:dyDescent="0.25">
      <c r="A52" s="37">
        <v>34</v>
      </c>
      <c r="B52" s="9"/>
      <c r="C52" s="110" t="str">
        <f>IF(B52="","",VLOOKUP(B52,Pricelist[],4,0))</f>
        <v/>
      </c>
      <c r="D52" s="110" t="str">
        <f>IF(B52="","",VLOOKUP(B52,Pricelist[],5,0))</f>
        <v/>
      </c>
      <c r="E52" s="110" t="str">
        <f>IF(B52="","",IF(VLOOKUP(B52,Pricelist[],6,0)="","",VLOOKUP(B52,Pricelist[],6,0)))</f>
        <v/>
      </c>
      <c r="F52" s="10"/>
      <c r="G52" s="10"/>
      <c r="H52" s="10"/>
      <c r="I52" s="111" t="str">
        <f>IF(B52="","",SUM(Table2[[#This Row],[Shipment '#1 QTY]:[Shipment '#3 QTY]]))</f>
        <v/>
      </c>
      <c r="J52" s="17" t="str">
        <f>IF(B52="","",VLOOKUP(B52,Pricelist[],13,0))</f>
        <v/>
      </c>
      <c r="K52" s="17" t="str">
        <f>IF(B52="","",VLOOKUP(B52,Pricelist[],14,0))</f>
        <v/>
      </c>
      <c r="L52" s="7" t="str">
        <f>IF(B52="","",Table2[[#This Row],[Dealer]]*I52)</f>
        <v/>
      </c>
      <c r="M52" s="109"/>
    </row>
    <row r="53" spans="1:13" x14ac:dyDescent="0.25">
      <c r="A53" s="37">
        <v>35</v>
      </c>
      <c r="B53" s="9"/>
      <c r="C53" s="110" t="str">
        <f>IF(B53="","",VLOOKUP(B53,Pricelist[],4,0))</f>
        <v/>
      </c>
      <c r="D53" s="110" t="str">
        <f>IF(B53="","",VLOOKUP(B53,Pricelist[],5,0))</f>
        <v/>
      </c>
      <c r="E53" s="110" t="str">
        <f>IF(B53="","",IF(VLOOKUP(B53,Pricelist[],6,0)="","",VLOOKUP(B53,Pricelist[],6,0)))</f>
        <v/>
      </c>
      <c r="F53" s="10"/>
      <c r="G53" s="10"/>
      <c r="H53" s="10"/>
      <c r="I53" s="111" t="str">
        <f>IF(B53="","",SUM(Table2[[#This Row],[Shipment '#1 QTY]:[Shipment '#3 QTY]]))</f>
        <v/>
      </c>
      <c r="J53" s="17" t="str">
        <f>IF(B53="","",VLOOKUP(B53,Pricelist[],13,0))</f>
        <v/>
      </c>
      <c r="K53" s="17" t="str">
        <f>IF(B53="","",VLOOKUP(B53,Pricelist[],14,0))</f>
        <v/>
      </c>
      <c r="L53" s="7" t="str">
        <f>IF(B53="","",Table2[[#This Row],[Dealer]]*I53)</f>
        <v/>
      </c>
      <c r="M53" s="109"/>
    </row>
    <row r="54" spans="1:13" x14ac:dyDescent="0.25">
      <c r="A54" s="37">
        <v>36</v>
      </c>
      <c r="B54" s="9"/>
      <c r="C54" s="63" t="str">
        <f>IF(B54="","",VLOOKUP(B54,Pricelist[],4,0))</f>
        <v/>
      </c>
      <c r="D54" s="63" t="str">
        <f>IF(B54="","",VLOOKUP(B54,Pricelist[],5,0))</f>
        <v/>
      </c>
      <c r="E54" s="63" t="str">
        <f>IF(B54="","",IF(VLOOKUP(B54,Pricelist[],6,0)="","",VLOOKUP(B54,Pricelist[],6,0)))</f>
        <v/>
      </c>
      <c r="F54" s="39"/>
      <c r="G54" s="39"/>
      <c r="H54" s="39"/>
      <c r="I54" s="64" t="str">
        <f>IF(B54="","",SUM(Table2[[#This Row],[Shipment '#1 QTY]:[Shipment '#3 QTY]]))</f>
        <v/>
      </c>
      <c r="J54" s="65" t="str">
        <f>IF(B54="","",VLOOKUP(B54,Pricelist[],13,0))</f>
        <v/>
      </c>
      <c r="K54" s="65" t="str">
        <f>IF(B54="","",VLOOKUP(B54,Pricelist[],14,0))</f>
        <v/>
      </c>
      <c r="L54" s="66" t="str">
        <f>IF(B54="","",Table2[[#This Row],[Dealer]]*I54)</f>
        <v/>
      </c>
      <c r="M54" s="109"/>
    </row>
    <row r="55" spans="1:13" x14ac:dyDescent="0.25">
      <c r="A55" s="37">
        <v>37</v>
      </c>
      <c r="B55" s="9"/>
      <c r="C55" s="63" t="str">
        <f>IF(B55="","",VLOOKUP(B55,Pricelist[],4,0))</f>
        <v/>
      </c>
      <c r="D55" s="63" t="str">
        <f>IF(B55="","",VLOOKUP(B55,Pricelist[],5,0))</f>
        <v/>
      </c>
      <c r="E55" s="63" t="str">
        <f>IF(B55="","",IF(VLOOKUP(B55,Pricelist[],6,0)="","",VLOOKUP(B55,Pricelist[],6,0)))</f>
        <v/>
      </c>
      <c r="F55" s="39"/>
      <c r="G55" s="39"/>
      <c r="H55" s="39"/>
      <c r="I55" s="64" t="str">
        <f>IF(B55="","",SUM(Table2[[#This Row],[Shipment '#1 QTY]:[Shipment '#3 QTY]]))</f>
        <v/>
      </c>
      <c r="J55" s="65" t="str">
        <f>IF(B55="","",VLOOKUP(B55,Pricelist[],13,0))</f>
        <v/>
      </c>
      <c r="K55" s="65" t="str">
        <f>IF(B55="","",VLOOKUP(B55,Pricelist[],14,0))</f>
        <v/>
      </c>
      <c r="L55" s="66" t="str">
        <f>IF(B55="","",Table2[[#This Row],[Dealer]]*I55)</f>
        <v/>
      </c>
      <c r="M55" s="109"/>
    </row>
    <row r="56" spans="1:13" x14ac:dyDescent="0.25">
      <c r="A56" s="37">
        <v>38</v>
      </c>
      <c r="B56" s="9"/>
      <c r="C56" s="63" t="str">
        <f>IF(B56="","",VLOOKUP(B56,Pricelist[],4,0))</f>
        <v/>
      </c>
      <c r="D56" s="63" t="str">
        <f>IF(B56="","",VLOOKUP(B56,Pricelist[],5,0))</f>
        <v/>
      </c>
      <c r="E56" s="63" t="str">
        <f>IF(B56="","",IF(VLOOKUP(B56,Pricelist[],6,0)="","",VLOOKUP(B56,Pricelist[],6,0)))</f>
        <v/>
      </c>
      <c r="F56" s="39"/>
      <c r="G56" s="39"/>
      <c r="H56" s="39"/>
      <c r="I56" s="64" t="str">
        <f>IF(B56="","",SUM(Table2[[#This Row],[Shipment '#1 QTY]:[Shipment '#3 QTY]]))</f>
        <v/>
      </c>
      <c r="J56" s="65" t="str">
        <f>IF(B56="","",VLOOKUP(B56,Pricelist[],13,0))</f>
        <v/>
      </c>
      <c r="K56" s="65" t="str">
        <f>IF(B56="","",VLOOKUP(B56,Pricelist[],14,0))</f>
        <v/>
      </c>
      <c r="L56" s="66" t="str">
        <f>IF(B56="","",Table2[[#This Row],[Dealer]]*I56)</f>
        <v/>
      </c>
      <c r="M56" s="109"/>
    </row>
    <row r="57" spans="1:13" x14ac:dyDescent="0.25">
      <c r="A57" s="37">
        <v>39</v>
      </c>
      <c r="B57" s="9"/>
      <c r="C57" s="63" t="str">
        <f>IF(B57="","",VLOOKUP(B57,Pricelist[],4,0))</f>
        <v/>
      </c>
      <c r="D57" s="63" t="str">
        <f>IF(B57="","",VLOOKUP(B57,Pricelist[],5,0))</f>
        <v/>
      </c>
      <c r="E57" s="63" t="str">
        <f>IF(B57="","",IF(VLOOKUP(B57,Pricelist[],6,0)="","",VLOOKUP(B57,Pricelist[],6,0)))</f>
        <v/>
      </c>
      <c r="F57" s="39"/>
      <c r="G57" s="39"/>
      <c r="H57" s="39"/>
      <c r="I57" s="64" t="str">
        <f>IF(B57="","",SUM(Table2[[#This Row],[Shipment '#1 QTY]:[Shipment '#3 QTY]]))</f>
        <v/>
      </c>
      <c r="J57" s="65" t="str">
        <f>IF(B57="","",VLOOKUP(B57,Pricelist[],13,0))</f>
        <v/>
      </c>
      <c r="K57" s="65" t="str">
        <f>IF(B57="","",VLOOKUP(B57,Pricelist[],14,0))</f>
        <v/>
      </c>
      <c r="L57" s="66" t="str">
        <f>IF(B57="","",Table2[[#This Row],[Dealer]]*I57)</f>
        <v/>
      </c>
      <c r="M57" s="109"/>
    </row>
    <row r="58" spans="1:13" x14ac:dyDescent="0.25">
      <c r="A58" s="37">
        <v>40</v>
      </c>
      <c r="B58" s="9"/>
      <c r="C58" s="63" t="str">
        <f>IF(B58="","",VLOOKUP(B58,Pricelist[],4,0))</f>
        <v/>
      </c>
      <c r="D58" s="63" t="str">
        <f>IF(B58="","",VLOOKUP(B58,Pricelist[],5,0))</f>
        <v/>
      </c>
      <c r="E58" s="63" t="str">
        <f>IF(B58="","",IF(VLOOKUP(B58,Pricelist[],6,0)="","",VLOOKUP(B58,Pricelist[],6,0)))</f>
        <v/>
      </c>
      <c r="F58" s="39"/>
      <c r="G58" s="39"/>
      <c r="H58" s="39"/>
      <c r="I58" s="64" t="str">
        <f>IF(B58="","",SUM(Table2[[#This Row],[Shipment '#1 QTY]:[Shipment '#3 QTY]]))</f>
        <v/>
      </c>
      <c r="J58" s="65" t="str">
        <f>IF(B58="","",VLOOKUP(B58,Pricelist[],13,0))</f>
        <v/>
      </c>
      <c r="K58" s="65" t="str">
        <f>IF(B58="","",VLOOKUP(B58,Pricelist[],14,0))</f>
        <v/>
      </c>
      <c r="L58" s="66" t="str">
        <f>IF(B58="","",Table2[[#This Row],[Dealer]]*I58)</f>
        <v/>
      </c>
      <c r="M58" s="109"/>
    </row>
    <row r="59" spans="1:13" x14ac:dyDescent="0.25">
      <c r="A59" s="37">
        <v>41</v>
      </c>
      <c r="B59" s="9"/>
      <c r="C59" s="63" t="str">
        <f>IF(B59="","",VLOOKUP(B59,Pricelist[],4,0))</f>
        <v/>
      </c>
      <c r="D59" s="63" t="str">
        <f>IF(B59="","",VLOOKUP(B59,Pricelist[],5,0))</f>
        <v/>
      </c>
      <c r="E59" s="63" t="str">
        <f>IF(B59="","",IF(VLOOKUP(B59,Pricelist[],6,0)="","",VLOOKUP(B59,Pricelist[],6,0)))</f>
        <v/>
      </c>
      <c r="F59" s="39"/>
      <c r="G59" s="39"/>
      <c r="H59" s="39"/>
      <c r="I59" s="64" t="str">
        <f>IF(B59="","",SUM(Table2[[#This Row],[Shipment '#1 QTY]:[Shipment '#3 QTY]]))</f>
        <v/>
      </c>
      <c r="J59" s="65" t="str">
        <f>IF(B59="","",VLOOKUP(B59,Pricelist[],13,0))</f>
        <v/>
      </c>
      <c r="K59" s="65" t="str">
        <f>IF(B59="","",VLOOKUP(B59,Pricelist[],14,0))</f>
        <v/>
      </c>
      <c r="L59" s="66" t="str">
        <f>IF(B59="","",Table2[[#This Row],[Dealer]]*I59)</f>
        <v/>
      </c>
      <c r="M59" s="109"/>
    </row>
    <row r="60" spans="1:13" x14ac:dyDescent="0.25">
      <c r="A60" s="37">
        <v>42</v>
      </c>
      <c r="B60" s="9"/>
      <c r="C60" s="63" t="str">
        <f>IF(B60="","",VLOOKUP(B60,Pricelist[],4,0))</f>
        <v/>
      </c>
      <c r="D60" s="63" t="str">
        <f>IF(B60="","",VLOOKUP(B60,Pricelist[],5,0))</f>
        <v/>
      </c>
      <c r="E60" s="63" t="str">
        <f>IF(B60="","",IF(VLOOKUP(B60,Pricelist[],6,0)="","",VLOOKUP(B60,Pricelist[],6,0)))</f>
        <v/>
      </c>
      <c r="F60" s="39"/>
      <c r="G60" s="39"/>
      <c r="H60" s="39"/>
      <c r="I60" s="64" t="str">
        <f>IF(B60="","",SUM(Table2[[#This Row],[Shipment '#1 QTY]:[Shipment '#3 QTY]]))</f>
        <v/>
      </c>
      <c r="J60" s="65" t="str">
        <f>IF(B60="","",VLOOKUP(B60,Pricelist[],13,0))</f>
        <v/>
      </c>
      <c r="K60" s="65" t="str">
        <f>IF(B60="","",VLOOKUP(B60,Pricelist[],14,0))</f>
        <v/>
      </c>
      <c r="L60" s="66" t="str">
        <f>IF(B60="","",Table2[[#This Row],[Dealer]]*I60)</f>
        <v/>
      </c>
      <c r="M60" s="109"/>
    </row>
    <row r="61" spans="1:13" x14ac:dyDescent="0.25">
      <c r="A61" s="37">
        <v>43</v>
      </c>
      <c r="B61" s="9"/>
      <c r="C61" s="63" t="str">
        <f>IF(B61="","",VLOOKUP(B61,Pricelist[],4,0))</f>
        <v/>
      </c>
      <c r="D61" s="63" t="str">
        <f>IF(B61="","",VLOOKUP(B61,Pricelist[],5,0))</f>
        <v/>
      </c>
      <c r="E61" s="63" t="str">
        <f>IF(B61="","",IF(VLOOKUP(B61,Pricelist[],6,0)="","",VLOOKUP(B61,Pricelist[],6,0)))</f>
        <v/>
      </c>
      <c r="F61" s="39"/>
      <c r="G61" s="39"/>
      <c r="H61" s="39"/>
      <c r="I61" s="64" t="str">
        <f>IF(B61="","",SUM(Table2[[#This Row],[Shipment '#1 QTY]:[Shipment '#3 QTY]]))</f>
        <v/>
      </c>
      <c r="J61" s="65" t="str">
        <f>IF(B61="","",VLOOKUP(B61,Pricelist[],13,0))</f>
        <v/>
      </c>
      <c r="K61" s="65" t="str">
        <f>IF(B61="","",VLOOKUP(B61,Pricelist[],14,0))</f>
        <v/>
      </c>
      <c r="L61" s="66" t="str">
        <f>IF(B61="","",Table2[[#This Row],[Dealer]]*I61)</f>
        <v/>
      </c>
      <c r="M61" s="109"/>
    </row>
    <row r="62" spans="1:13" x14ac:dyDescent="0.25">
      <c r="A62" s="37">
        <v>44</v>
      </c>
      <c r="B62" s="9"/>
      <c r="C62" s="63" t="str">
        <f>IF(B62="","",VLOOKUP(B62,Pricelist[],4,0))</f>
        <v/>
      </c>
      <c r="D62" s="63" t="str">
        <f>IF(B62="","",VLOOKUP(B62,Pricelist[],5,0))</f>
        <v/>
      </c>
      <c r="E62" s="63" t="str">
        <f>IF(B62="","",IF(VLOOKUP(B62,Pricelist[],6,0)="","",VLOOKUP(B62,Pricelist[],6,0)))</f>
        <v/>
      </c>
      <c r="F62" s="39"/>
      <c r="G62" s="39"/>
      <c r="H62" s="39"/>
      <c r="I62" s="64" t="str">
        <f>IF(B62="","",SUM(Table2[[#This Row],[Shipment '#1 QTY]:[Shipment '#3 QTY]]))</f>
        <v/>
      </c>
      <c r="J62" s="65" t="str">
        <f>IF(B62="","",VLOOKUP(B62,Pricelist[],13,0))</f>
        <v/>
      </c>
      <c r="K62" s="65" t="str">
        <f>IF(B62="","",VLOOKUP(B62,Pricelist[],14,0))</f>
        <v/>
      </c>
      <c r="L62" s="66" t="str">
        <f>IF(B62="","",Table2[[#This Row],[Dealer]]*I62)</f>
        <v/>
      </c>
      <c r="M62" s="109"/>
    </row>
    <row r="63" spans="1:13" x14ac:dyDescent="0.25">
      <c r="A63" s="37">
        <v>45</v>
      </c>
      <c r="B63" s="9"/>
      <c r="C63" s="63" t="str">
        <f>IF(B63="","",VLOOKUP(B63,Pricelist[],4,0))</f>
        <v/>
      </c>
      <c r="D63" s="63" t="str">
        <f>IF(B63="","",VLOOKUP(B63,Pricelist[],5,0))</f>
        <v/>
      </c>
      <c r="E63" s="63" t="str">
        <f>IF(B63="","",IF(VLOOKUP(B63,Pricelist[],6,0)="","",VLOOKUP(B63,Pricelist[],6,0)))</f>
        <v/>
      </c>
      <c r="F63" s="39"/>
      <c r="G63" s="39"/>
      <c r="H63" s="39"/>
      <c r="I63" s="64" t="str">
        <f>IF(B63="","",SUM(Table2[[#This Row],[Shipment '#1 QTY]:[Shipment '#3 QTY]]))</f>
        <v/>
      </c>
      <c r="J63" s="65" t="str">
        <f>IF(B63="","",VLOOKUP(B63,Pricelist[],13,0))</f>
        <v/>
      </c>
      <c r="K63" s="65" t="str">
        <f>IF(B63="","",VLOOKUP(B63,Pricelist[],14,0))</f>
        <v/>
      </c>
      <c r="L63" s="66" t="str">
        <f>IF(B63="","",Table2[[#This Row],[Dealer]]*I63)</f>
        <v/>
      </c>
      <c r="M63" s="109"/>
    </row>
    <row r="64" spans="1:13" x14ac:dyDescent="0.25">
      <c r="A64" s="37">
        <v>46</v>
      </c>
      <c r="B64" s="9"/>
      <c r="C64" s="63" t="str">
        <f>IF(B64="","",VLOOKUP(B64,Pricelist[],4,0))</f>
        <v/>
      </c>
      <c r="D64" s="63" t="str">
        <f>IF(B64="","",VLOOKUP(B64,Pricelist[],5,0))</f>
        <v/>
      </c>
      <c r="E64" s="63" t="str">
        <f>IF(B64="","",IF(VLOOKUP(B64,Pricelist[],6,0)="","",VLOOKUP(B64,Pricelist[],6,0)))</f>
        <v/>
      </c>
      <c r="F64" s="39"/>
      <c r="G64" s="39"/>
      <c r="H64" s="39"/>
      <c r="I64" s="64" t="str">
        <f>IF(B64="","",SUM(Table2[[#This Row],[Shipment '#1 QTY]:[Shipment '#3 QTY]]))</f>
        <v/>
      </c>
      <c r="J64" s="65" t="str">
        <f>IF(B64="","",VLOOKUP(B64,Pricelist[],13,0))</f>
        <v/>
      </c>
      <c r="K64" s="65" t="str">
        <f>IF(B64="","",VLOOKUP(B64,Pricelist[],14,0))</f>
        <v/>
      </c>
      <c r="L64" s="66" t="str">
        <f>IF(B64="","",Table2[[#This Row],[Dealer]]*I64)</f>
        <v/>
      </c>
      <c r="M64" s="109"/>
    </row>
    <row r="65" spans="1:13" x14ac:dyDescent="0.25">
      <c r="A65" s="37">
        <v>47</v>
      </c>
      <c r="B65" s="9"/>
      <c r="C65" s="63" t="str">
        <f>IF(B65="","",VLOOKUP(B65,Pricelist[],4,0))</f>
        <v/>
      </c>
      <c r="D65" s="63" t="str">
        <f>IF(B65="","",VLOOKUP(B65,Pricelist[],5,0))</f>
        <v/>
      </c>
      <c r="E65" s="63" t="str">
        <f>IF(B65="","",IF(VLOOKUP(B65,Pricelist[],6,0)="","",VLOOKUP(B65,Pricelist[],6,0)))</f>
        <v/>
      </c>
      <c r="F65" s="39"/>
      <c r="G65" s="39"/>
      <c r="H65" s="39"/>
      <c r="I65" s="64" t="str">
        <f>IF(B65="","",SUM(Table2[[#This Row],[Shipment '#1 QTY]:[Shipment '#3 QTY]]))</f>
        <v/>
      </c>
      <c r="J65" s="65" t="str">
        <f>IF(B65="","",VLOOKUP(B65,Pricelist[],13,0))</f>
        <v/>
      </c>
      <c r="K65" s="65" t="str">
        <f>IF(B65="","",VLOOKUP(B65,Pricelist[],14,0))</f>
        <v/>
      </c>
      <c r="L65" s="66" t="str">
        <f>IF(B65="","",Table2[[#This Row],[Dealer]]*I65)</f>
        <v/>
      </c>
      <c r="M65" s="109"/>
    </row>
    <row r="66" spans="1:13" x14ac:dyDescent="0.25">
      <c r="A66" s="37">
        <v>48</v>
      </c>
      <c r="B66" s="9"/>
      <c r="C66" s="63" t="str">
        <f>IF(B66="","",VLOOKUP(B66,Pricelist[],4,0))</f>
        <v/>
      </c>
      <c r="D66" s="63" t="str">
        <f>IF(B66="","",VLOOKUP(B66,Pricelist[],5,0))</f>
        <v/>
      </c>
      <c r="E66" s="63" t="str">
        <f>IF(B66="","",IF(VLOOKUP(B66,Pricelist[],6,0)="","",VLOOKUP(B66,Pricelist[],6,0)))</f>
        <v/>
      </c>
      <c r="F66" s="39"/>
      <c r="G66" s="39"/>
      <c r="H66" s="39"/>
      <c r="I66" s="64" t="str">
        <f>IF(B66="","",SUM(Table2[[#This Row],[Shipment '#1 QTY]:[Shipment '#3 QTY]]))</f>
        <v/>
      </c>
      <c r="J66" s="65" t="str">
        <f>IF(B66="","",VLOOKUP(B66,Pricelist[],13,0))</f>
        <v/>
      </c>
      <c r="K66" s="65" t="str">
        <f>IF(B66="","",VLOOKUP(B66,Pricelist[],14,0))</f>
        <v/>
      </c>
      <c r="L66" s="66" t="str">
        <f>IF(B66="","",Table2[[#This Row],[Dealer]]*I66)</f>
        <v/>
      </c>
      <c r="M66" s="109"/>
    </row>
    <row r="67" spans="1:13" x14ac:dyDescent="0.25">
      <c r="A67" s="37">
        <v>49</v>
      </c>
      <c r="B67" s="9"/>
      <c r="C67" s="63" t="str">
        <f>IF(B67="","",VLOOKUP(B67,Pricelist[],4,0))</f>
        <v/>
      </c>
      <c r="D67" s="63" t="str">
        <f>IF(B67="","",VLOOKUP(B67,Pricelist[],5,0))</f>
        <v/>
      </c>
      <c r="E67" s="63" t="str">
        <f>IF(B67="","",IF(VLOOKUP(B67,Pricelist[],6,0)="","",VLOOKUP(B67,Pricelist[],6,0)))</f>
        <v/>
      </c>
      <c r="F67" s="39"/>
      <c r="G67" s="39"/>
      <c r="H67" s="39"/>
      <c r="I67" s="64" t="str">
        <f>IF(B67="","",SUM(Table2[[#This Row],[Shipment '#1 QTY]:[Shipment '#3 QTY]]))</f>
        <v/>
      </c>
      <c r="J67" s="65" t="str">
        <f>IF(B67="","",VLOOKUP(B67,Pricelist[],13,0))</f>
        <v/>
      </c>
      <c r="K67" s="65" t="str">
        <f>IF(B67="","",VLOOKUP(B67,Pricelist[],14,0))</f>
        <v/>
      </c>
      <c r="L67" s="66" t="str">
        <f>IF(B67="","",Table2[[#This Row],[Dealer]]*I67)</f>
        <v/>
      </c>
      <c r="M67" s="109"/>
    </row>
    <row r="68" spans="1:13" x14ac:dyDescent="0.25">
      <c r="A68" s="37">
        <v>50</v>
      </c>
      <c r="B68" s="9"/>
      <c r="C68" s="63" t="str">
        <f>IF(B68="","",VLOOKUP(B68,Pricelist[],4,0))</f>
        <v/>
      </c>
      <c r="D68" s="63" t="str">
        <f>IF(B68="","",VLOOKUP(B68,Pricelist[],5,0))</f>
        <v/>
      </c>
      <c r="E68" s="63" t="str">
        <f>IF(B68="","",IF(VLOOKUP(B68,Pricelist[],6,0)="","",VLOOKUP(B68,Pricelist[],6,0)))</f>
        <v/>
      </c>
      <c r="F68" s="39"/>
      <c r="G68" s="39"/>
      <c r="H68" s="39"/>
      <c r="I68" s="64" t="str">
        <f>IF(B68="","",SUM(Table2[[#This Row],[Shipment '#1 QTY]:[Shipment '#3 QTY]]))</f>
        <v/>
      </c>
      <c r="J68" s="65" t="str">
        <f>IF(B68="","",VLOOKUP(B68,Pricelist[],13,0))</f>
        <v/>
      </c>
      <c r="K68" s="65" t="str">
        <f>IF(B68="","",VLOOKUP(B68,Pricelist[],14,0))</f>
        <v/>
      </c>
      <c r="L68" s="66" t="str">
        <f>IF(B68="","",Table2[[#This Row],[Dealer]]*I68)</f>
        <v/>
      </c>
      <c r="M68" s="109"/>
    </row>
    <row r="69" spans="1:13" x14ac:dyDescent="0.25">
      <c r="A69" s="37">
        <v>51</v>
      </c>
      <c r="B69" s="9"/>
      <c r="C69" s="110" t="str">
        <f>IF(B69="","",VLOOKUP(B69,Pricelist[],4,0))</f>
        <v/>
      </c>
      <c r="D69" s="110" t="str">
        <f>IF(B69="","",VLOOKUP(B69,Pricelist[],5,0))</f>
        <v/>
      </c>
      <c r="E69" s="110" t="str">
        <f>IF(B69="","",IF(VLOOKUP(B69,Pricelist[],6,0)="","",VLOOKUP(B69,Pricelist[],6,0)))</f>
        <v/>
      </c>
      <c r="F69" s="10"/>
      <c r="G69" s="10"/>
      <c r="H69" s="10"/>
      <c r="I69" s="111" t="str">
        <f>IF(B69="","",SUM(Table2[[#This Row],[Shipment '#1 QTY]:[Shipment '#3 QTY]]))</f>
        <v/>
      </c>
      <c r="J69" s="17" t="str">
        <f>IF(B69="","",VLOOKUP(B69,Pricelist[],13,0))</f>
        <v/>
      </c>
      <c r="K69" s="17" t="str">
        <f>IF(B69="","",VLOOKUP(B69,Pricelist[],14,0))</f>
        <v/>
      </c>
      <c r="L69" s="7" t="str">
        <f>IF(B69="","",Table2[[#This Row],[Dealer]]*I69)</f>
        <v/>
      </c>
      <c r="M69" s="109"/>
    </row>
    <row r="70" spans="1:13" x14ac:dyDescent="0.25">
      <c r="A70" s="37">
        <v>52</v>
      </c>
      <c r="B70" s="9"/>
      <c r="C70" s="110" t="str">
        <f>IF(B70="","",VLOOKUP(B70,Pricelist[],4,0))</f>
        <v/>
      </c>
      <c r="D70" s="110" t="str">
        <f>IF(B70="","",VLOOKUP(B70,Pricelist[],5,0))</f>
        <v/>
      </c>
      <c r="E70" s="110" t="str">
        <f>IF(B70="","",IF(VLOOKUP(B70,Pricelist[],6,0)="","",VLOOKUP(B70,Pricelist[],6,0)))</f>
        <v/>
      </c>
      <c r="F70" s="10"/>
      <c r="G70" s="10"/>
      <c r="H70" s="10"/>
      <c r="I70" s="111" t="str">
        <f>IF(B70="","",SUM(Table2[[#This Row],[Shipment '#1 QTY]:[Shipment '#3 QTY]]))</f>
        <v/>
      </c>
      <c r="J70" s="17" t="str">
        <f>IF(B70="","",VLOOKUP(B70,Pricelist[],13,0))</f>
        <v/>
      </c>
      <c r="K70" s="17" t="str">
        <f>IF(B70="","",VLOOKUP(B70,Pricelist[],14,0))</f>
        <v/>
      </c>
      <c r="L70" s="7" t="str">
        <f>IF(B70="","",Table2[[#This Row],[Dealer]]*I70)</f>
        <v/>
      </c>
      <c r="M70" s="109"/>
    </row>
    <row r="71" spans="1:13" x14ac:dyDescent="0.25">
      <c r="A71" s="37">
        <v>53</v>
      </c>
      <c r="B71" s="9"/>
      <c r="C71" s="110" t="str">
        <f>IF(B71="","",VLOOKUP(B71,Pricelist[],4,0))</f>
        <v/>
      </c>
      <c r="D71" s="110" t="str">
        <f>IF(B71="","",VLOOKUP(B71,Pricelist[],5,0))</f>
        <v/>
      </c>
      <c r="E71" s="110" t="str">
        <f>IF(B71="","",IF(VLOOKUP(B71,Pricelist[],6,0)="","",VLOOKUP(B71,Pricelist[],6,0)))</f>
        <v/>
      </c>
      <c r="F71" s="10"/>
      <c r="G71" s="10"/>
      <c r="H71" s="10"/>
      <c r="I71" s="111" t="str">
        <f>IF(B71="","",SUM(Table2[[#This Row],[Shipment '#1 QTY]:[Shipment '#3 QTY]]))</f>
        <v/>
      </c>
      <c r="J71" s="17" t="str">
        <f>IF(B71="","",VLOOKUP(B71,Pricelist[],13,0))</f>
        <v/>
      </c>
      <c r="K71" s="17" t="str">
        <f>IF(B71="","",VLOOKUP(B71,Pricelist[],14,0))</f>
        <v/>
      </c>
      <c r="L71" s="7" t="str">
        <f>IF(B71="","",Table2[[#This Row],[Dealer]]*I71)</f>
        <v/>
      </c>
      <c r="M71" s="109"/>
    </row>
    <row r="72" spans="1:13" x14ac:dyDescent="0.25">
      <c r="A72" s="37">
        <v>54</v>
      </c>
      <c r="B72" s="9"/>
      <c r="C72" s="110" t="str">
        <f>IF(B72="","",VLOOKUP(B72,Pricelist[],4,0))</f>
        <v/>
      </c>
      <c r="D72" s="110" t="str">
        <f>IF(B72="","",VLOOKUP(B72,Pricelist[],5,0))</f>
        <v/>
      </c>
      <c r="E72" s="110" t="str">
        <f>IF(B72="","",IF(VLOOKUP(B72,Pricelist[],6,0)="","",VLOOKUP(B72,Pricelist[],6,0)))</f>
        <v/>
      </c>
      <c r="F72" s="10"/>
      <c r="G72" s="10"/>
      <c r="H72" s="10"/>
      <c r="I72" s="111" t="str">
        <f>IF(B72="","",SUM(Table2[[#This Row],[Shipment '#1 QTY]:[Shipment '#3 QTY]]))</f>
        <v/>
      </c>
      <c r="J72" s="17" t="str">
        <f>IF(B72="","",VLOOKUP(B72,Pricelist[],13,0))</f>
        <v/>
      </c>
      <c r="K72" s="17" t="str">
        <f>IF(B72="","",VLOOKUP(B72,Pricelist[],14,0))</f>
        <v/>
      </c>
      <c r="L72" s="7" t="str">
        <f>IF(B72="","",Table2[[#This Row],[Dealer]]*I72)</f>
        <v/>
      </c>
      <c r="M72" s="109"/>
    </row>
    <row r="73" spans="1:13" x14ac:dyDescent="0.25">
      <c r="A73" s="37">
        <v>55</v>
      </c>
      <c r="B73" s="9"/>
      <c r="C73" s="110" t="str">
        <f>IF(B73="","",VLOOKUP(B73,Pricelist[],4,0))</f>
        <v/>
      </c>
      <c r="D73" s="110" t="str">
        <f>IF(B73="","",VLOOKUP(B73,Pricelist[],5,0))</f>
        <v/>
      </c>
      <c r="E73" s="110" t="str">
        <f>IF(B73="","",IF(VLOOKUP(B73,Pricelist[],6,0)="","",VLOOKUP(B73,Pricelist[],6,0)))</f>
        <v/>
      </c>
      <c r="F73" s="10"/>
      <c r="G73" s="10"/>
      <c r="H73" s="10"/>
      <c r="I73" s="111" t="str">
        <f>IF(B73="","",SUM(Table2[[#This Row],[Shipment '#1 QTY]:[Shipment '#3 QTY]]))</f>
        <v/>
      </c>
      <c r="J73" s="17" t="str">
        <f>IF(B73="","",VLOOKUP(B73,Pricelist[],13,0))</f>
        <v/>
      </c>
      <c r="K73" s="17" t="str">
        <f>IF(B73="","",VLOOKUP(B73,Pricelist[],14,0))</f>
        <v/>
      </c>
      <c r="L73" s="7" t="str">
        <f>IF(B73="","",Table2[[#This Row],[Dealer]]*I73)</f>
        <v/>
      </c>
      <c r="M73" s="109"/>
    </row>
    <row r="74" spans="1:13" x14ac:dyDescent="0.25">
      <c r="A74" s="37">
        <v>56</v>
      </c>
      <c r="B74" s="9"/>
      <c r="C74" s="110" t="str">
        <f>IF(B74="","",VLOOKUP(B74,Pricelist[],4,0))</f>
        <v/>
      </c>
      <c r="D74" s="110" t="str">
        <f>IF(B74="","",VLOOKUP(B74,Pricelist[],5,0))</f>
        <v/>
      </c>
      <c r="E74" s="110" t="str">
        <f>IF(B74="","",IF(VLOOKUP(B74,Pricelist[],6,0)="","",VLOOKUP(B74,Pricelist[],6,0)))</f>
        <v/>
      </c>
      <c r="F74" s="10"/>
      <c r="G74" s="10"/>
      <c r="H74" s="10"/>
      <c r="I74" s="111" t="str">
        <f>IF(B74="","",SUM(Table2[[#This Row],[Shipment '#1 QTY]:[Shipment '#3 QTY]]))</f>
        <v/>
      </c>
      <c r="J74" s="17" t="str">
        <f>IF(B74="","",VLOOKUP(B74,Pricelist[],13,0))</f>
        <v/>
      </c>
      <c r="K74" s="17" t="str">
        <f>IF(B74="","",VLOOKUP(B74,Pricelist[],14,0))</f>
        <v/>
      </c>
      <c r="L74" s="7" t="str">
        <f>IF(B74="","",Table2[[#This Row],[Dealer]]*I74)</f>
        <v/>
      </c>
      <c r="M74" s="109"/>
    </row>
    <row r="75" spans="1:13" x14ac:dyDescent="0.25">
      <c r="A75" s="37">
        <v>57</v>
      </c>
      <c r="B75" s="9"/>
      <c r="C75" s="110" t="str">
        <f>IF(B75="","",VLOOKUP(B75,Pricelist[],4,0))</f>
        <v/>
      </c>
      <c r="D75" s="110" t="str">
        <f>IF(B75="","",VLOOKUP(B75,Pricelist[],5,0))</f>
        <v/>
      </c>
      <c r="E75" s="110" t="str">
        <f>IF(B75="","",IF(VLOOKUP(B75,Pricelist[],6,0)="","",VLOOKUP(B75,Pricelist[],6,0)))</f>
        <v/>
      </c>
      <c r="F75" s="10"/>
      <c r="G75" s="10"/>
      <c r="H75" s="10"/>
      <c r="I75" s="111" t="str">
        <f>IF(B75="","",SUM(Table2[[#This Row],[Shipment '#1 QTY]:[Shipment '#3 QTY]]))</f>
        <v/>
      </c>
      <c r="J75" s="17" t="str">
        <f>IF(B75="","",VLOOKUP(B75,Pricelist[],13,0))</f>
        <v/>
      </c>
      <c r="K75" s="17" t="str">
        <f>IF(B75="","",VLOOKUP(B75,Pricelist[],14,0))</f>
        <v/>
      </c>
      <c r="L75" s="7" t="str">
        <f>IF(B75="","",Table2[[#This Row],[Dealer]]*I75)</f>
        <v/>
      </c>
      <c r="M75" s="109"/>
    </row>
    <row r="76" spans="1:13" x14ac:dyDescent="0.25">
      <c r="A76" s="37">
        <v>58</v>
      </c>
      <c r="B76" s="9"/>
      <c r="C76" s="110" t="str">
        <f>IF(B76="","",VLOOKUP(B76,Pricelist[],4,0))</f>
        <v/>
      </c>
      <c r="D76" s="110" t="str">
        <f>IF(B76="","",VLOOKUP(B76,Pricelist[],5,0))</f>
        <v/>
      </c>
      <c r="E76" s="110" t="str">
        <f>IF(B76="","",IF(VLOOKUP(B76,Pricelist[],6,0)="","",VLOOKUP(B76,Pricelist[],6,0)))</f>
        <v/>
      </c>
      <c r="F76" s="10"/>
      <c r="G76" s="10"/>
      <c r="H76" s="10"/>
      <c r="I76" s="111" t="str">
        <f>IF(B76="","",SUM(Table2[[#This Row],[Shipment '#1 QTY]:[Shipment '#3 QTY]]))</f>
        <v/>
      </c>
      <c r="J76" s="17" t="str">
        <f>IF(B76="","",VLOOKUP(B76,Pricelist[],13,0))</f>
        <v/>
      </c>
      <c r="K76" s="17" t="str">
        <f>IF(B76="","",VLOOKUP(B76,Pricelist[],14,0))</f>
        <v/>
      </c>
      <c r="L76" s="7" t="str">
        <f>IF(B76="","",Table2[[#This Row],[Dealer]]*I76)</f>
        <v/>
      </c>
      <c r="M76" s="109"/>
    </row>
    <row r="77" spans="1:13" x14ac:dyDescent="0.25">
      <c r="A77" s="37">
        <v>59</v>
      </c>
      <c r="B77" s="9"/>
      <c r="C77" s="110" t="str">
        <f>IF(B77="","",VLOOKUP(B77,Pricelist[],4,0))</f>
        <v/>
      </c>
      <c r="D77" s="110" t="str">
        <f>IF(B77="","",VLOOKUP(B77,Pricelist[],5,0))</f>
        <v/>
      </c>
      <c r="E77" s="110" t="str">
        <f>IF(B77="","",IF(VLOOKUP(B77,Pricelist[],6,0)="","",VLOOKUP(B77,Pricelist[],6,0)))</f>
        <v/>
      </c>
      <c r="F77" s="10"/>
      <c r="G77" s="10"/>
      <c r="H77" s="10"/>
      <c r="I77" s="111" t="str">
        <f>IF(B77="","",SUM(Table2[[#This Row],[Shipment '#1 QTY]:[Shipment '#3 QTY]]))</f>
        <v/>
      </c>
      <c r="J77" s="17" t="str">
        <f>IF(B77="","",VLOOKUP(B77,Pricelist[],13,0))</f>
        <v/>
      </c>
      <c r="K77" s="17" t="str">
        <f>IF(B77="","",VLOOKUP(B77,Pricelist[],14,0))</f>
        <v/>
      </c>
      <c r="L77" s="7" t="str">
        <f>IF(B77="","",Table2[[#This Row],[Dealer]]*I77)</f>
        <v/>
      </c>
      <c r="M77" s="109"/>
    </row>
    <row r="78" spans="1:13" x14ac:dyDescent="0.25">
      <c r="A78" s="37">
        <v>60</v>
      </c>
      <c r="B78" s="9"/>
      <c r="C78" s="110" t="str">
        <f>IF(B78="","",VLOOKUP(B78,Pricelist[],4,0))</f>
        <v/>
      </c>
      <c r="D78" s="110" t="str">
        <f>IF(B78="","",VLOOKUP(B78,Pricelist[],5,0))</f>
        <v/>
      </c>
      <c r="E78" s="110" t="str">
        <f>IF(B78="","",IF(VLOOKUP(B78,Pricelist[],6,0)="","",VLOOKUP(B78,Pricelist[],6,0)))</f>
        <v/>
      </c>
      <c r="F78" s="10"/>
      <c r="G78" s="10"/>
      <c r="H78" s="10"/>
      <c r="I78" s="111" t="str">
        <f>IF(B78="","",SUM(Table2[[#This Row],[Shipment '#1 QTY]:[Shipment '#3 QTY]]))</f>
        <v/>
      </c>
      <c r="J78" s="17" t="str">
        <f>IF(B78="","",VLOOKUP(B78,Pricelist[],13,0))</f>
        <v/>
      </c>
      <c r="K78" s="17" t="str">
        <f>IF(B78="","",VLOOKUP(B78,Pricelist[],14,0))</f>
        <v/>
      </c>
      <c r="L78" s="7" t="str">
        <f>IF(B78="","",Table2[[#This Row],[Dealer]]*I78)</f>
        <v/>
      </c>
      <c r="M78" s="109"/>
    </row>
    <row r="79" spans="1:13" x14ac:dyDescent="0.25">
      <c r="A79" s="37">
        <v>61</v>
      </c>
      <c r="B79" s="9"/>
      <c r="C79" s="110" t="str">
        <f>IF(B79="","",VLOOKUP(B79,Pricelist[],4,0))</f>
        <v/>
      </c>
      <c r="D79" s="110" t="str">
        <f>IF(B79="","",VLOOKUP(B79,Pricelist[],5,0))</f>
        <v/>
      </c>
      <c r="E79" s="110" t="str">
        <f>IF(B79="","",IF(VLOOKUP(B79,Pricelist[],6,0)="","",VLOOKUP(B79,Pricelist[],6,0)))</f>
        <v/>
      </c>
      <c r="F79" s="10"/>
      <c r="G79" s="10"/>
      <c r="H79" s="10"/>
      <c r="I79" s="111" t="str">
        <f>IF(B79="","",SUM(Table2[[#This Row],[Shipment '#1 QTY]:[Shipment '#3 QTY]]))</f>
        <v/>
      </c>
      <c r="J79" s="17" t="str">
        <f>IF(B79="","",VLOOKUP(B79,Pricelist[],13,0))</f>
        <v/>
      </c>
      <c r="K79" s="17" t="str">
        <f>IF(B79="","",VLOOKUP(B79,Pricelist[],14,0))</f>
        <v/>
      </c>
      <c r="L79" s="7" t="str">
        <f>IF(B79="","",Table2[[#This Row],[Dealer]]*I79)</f>
        <v/>
      </c>
      <c r="M79" s="109"/>
    </row>
    <row r="80" spans="1:13" x14ac:dyDescent="0.25">
      <c r="A80" s="37">
        <v>62</v>
      </c>
      <c r="B80" s="9"/>
      <c r="C80" s="110" t="str">
        <f>IF(B80="","",VLOOKUP(B80,Pricelist[],4,0))</f>
        <v/>
      </c>
      <c r="D80" s="110" t="str">
        <f>IF(B80="","",VLOOKUP(B80,Pricelist[],5,0))</f>
        <v/>
      </c>
      <c r="E80" s="110" t="str">
        <f>IF(B80="","",IF(VLOOKUP(B80,Pricelist[],6,0)="","",VLOOKUP(B80,Pricelist[],6,0)))</f>
        <v/>
      </c>
      <c r="F80" s="10"/>
      <c r="G80" s="10"/>
      <c r="H80" s="10"/>
      <c r="I80" s="111" t="str">
        <f>IF(B80="","",SUM(Table2[[#This Row],[Shipment '#1 QTY]:[Shipment '#3 QTY]]))</f>
        <v/>
      </c>
      <c r="J80" s="17" t="str">
        <f>IF(B80="","",VLOOKUP(B80,Pricelist[],13,0))</f>
        <v/>
      </c>
      <c r="K80" s="17" t="str">
        <f>IF(B80="","",VLOOKUP(B80,Pricelist[],14,0))</f>
        <v/>
      </c>
      <c r="L80" s="7" t="str">
        <f>IF(B80="","",Table2[[#This Row],[Dealer]]*I80)</f>
        <v/>
      </c>
      <c r="M80" s="109"/>
    </row>
    <row r="81" spans="1:13" x14ac:dyDescent="0.25">
      <c r="A81" s="37">
        <v>63</v>
      </c>
      <c r="B81" s="9"/>
      <c r="C81" s="110" t="str">
        <f>IF(B81="","",VLOOKUP(B81,Pricelist[],4,0))</f>
        <v/>
      </c>
      <c r="D81" s="110" t="str">
        <f>IF(B81="","",VLOOKUP(B81,Pricelist[],5,0))</f>
        <v/>
      </c>
      <c r="E81" s="110" t="str">
        <f>IF(B81="","",IF(VLOOKUP(B81,Pricelist[],6,0)="","",VLOOKUP(B81,Pricelist[],6,0)))</f>
        <v/>
      </c>
      <c r="F81" s="10"/>
      <c r="G81" s="10"/>
      <c r="H81" s="10"/>
      <c r="I81" s="111" t="str">
        <f>IF(B81="","",SUM(Table2[[#This Row],[Shipment '#1 QTY]:[Shipment '#3 QTY]]))</f>
        <v/>
      </c>
      <c r="J81" s="17" t="str">
        <f>IF(B81="","",VLOOKUP(B81,Pricelist[],13,0))</f>
        <v/>
      </c>
      <c r="K81" s="17" t="str">
        <f>IF(B81="","",VLOOKUP(B81,Pricelist[],14,0))</f>
        <v/>
      </c>
      <c r="L81" s="7" t="str">
        <f>IF(B81="","",Table2[[#This Row],[Dealer]]*I81)</f>
        <v/>
      </c>
      <c r="M81" s="109"/>
    </row>
    <row r="82" spans="1:13" x14ac:dyDescent="0.25">
      <c r="A82" s="37">
        <v>64</v>
      </c>
      <c r="B82" s="9"/>
      <c r="C82" s="110" t="str">
        <f>IF(B82="","",VLOOKUP(B82,Pricelist[],4,0))</f>
        <v/>
      </c>
      <c r="D82" s="110" t="str">
        <f>IF(B82="","",VLOOKUP(B82,Pricelist[],5,0))</f>
        <v/>
      </c>
      <c r="E82" s="110" t="str">
        <f>IF(B82="","",IF(VLOOKUP(B82,Pricelist[],6,0)="","",VLOOKUP(B82,Pricelist[],6,0)))</f>
        <v/>
      </c>
      <c r="F82" s="10"/>
      <c r="G82" s="10"/>
      <c r="H82" s="10"/>
      <c r="I82" s="111" t="str">
        <f>IF(B82="","",SUM(Table2[[#This Row],[Shipment '#1 QTY]:[Shipment '#3 QTY]]))</f>
        <v/>
      </c>
      <c r="J82" s="17" t="str">
        <f>IF(B82="","",VLOOKUP(B82,Pricelist[],13,0))</f>
        <v/>
      </c>
      <c r="K82" s="17" t="str">
        <f>IF(B82="","",VLOOKUP(B82,Pricelist[],14,0))</f>
        <v/>
      </c>
      <c r="L82" s="7" t="str">
        <f>IF(B82="","",Table2[[#This Row],[Dealer]]*I82)</f>
        <v/>
      </c>
      <c r="M82" s="109"/>
    </row>
    <row r="83" spans="1:13" x14ac:dyDescent="0.25">
      <c r="A83" s="37">
        <v>65</v>
      </c>
      <c r="B83" s="9"/>
      <c r="C83" s="110" t="str">
        <f>IF(B83="","",VLOOKUP(B83,Pricelist[],4,0))</f>
        <v/>
      </c>
      <c r="D83" s="110" t="str">
        <f>IF(B83="","",VLOOKUP(B83,Pricelist[],5,0))</f>
        <v/>
      </c>
      <c r="E83" s="110" t="str">
        <f>IF(B83="","",IF(VLOOKUP(B83,Pricelist[],6,0)="","",VLOOKUP(B83,Pricelist[],6,0)))</f>
        <v/>
      </c>
      <c r="F83" s="10"/>
      <c r="G83" s="10"/>
      <c r="H83" s="10"/>
      <c r="I83" s="111" t="str">
        <f>IF(B83="","",SUM(Table2[[#This Row],[Shipment '#1 QTY]:[Shipment '#3 QTY]]))</f>
        <v/>
      </c>
      <c r="J83" s="17" t="str">
        <f>IF(B83="","",VLOOKUP(B83,Pricelist[],13,0))</f>
        <v/>
      </c>
      <c r="K83" s="17" t="str">
        <f>IF(B83="","",VLOOKUP(B83,Pricelist[],14,0))</f>
        <v/>
      </c>
      <c r="L83" s="7" t="str">
        <f>IF(B83="","",Table2[[#This Row],[Dealer]]*I83)</f>
        <v/>
      </c>
      <c r="M83" s="109"/>
    </row>
    <row r="84" spans="1:13" ht="21.75" customHeight="1" x14ac:dyDescent="0.3">
      <c r="A84" s="107"/>
      <c r="B84" s="112"/>
      <c r="C84" s="113"/>
      <c r="D84" s="114"/>
      <c r="E84" s="106"/>
      <c r="F84" s="106"/>
      <c r="G84" s="2"/>
      <c r="H84" s="115"/>
      <c r="I84" s="116" t="s">
        <v>1905</v>
      </c>
      <c r="J84" s="34" t="s">
        <v>1366</v>
      </c>
      <c r="K84" s="35"/>
      <c r="L84" s="56">
        <f>SUM(L19:L83)</f>
        <v>0</v>
      </c>
      <c r="M84" s="107"/>
    </row>
    <row r="85" spans="1:13" ht="21.75" customHeight="1" x14ac:dyDescent="0.3">
      <c r="A85" s="107"/>
      <c r="B85" s="106"/>
      <c r="C85" s="114"/>
      <c r="D85" s="106"/>
      <c r="E85" s="106"/>
      <c r="F85" s="106"/>
      <c r="G85" s="2"/>
      <c r="H85" s="117"/>
      <c r="I85" s="118" t="s">
        <v>1907</v>
      </c>
      <c r="J85" s="34" t="s">
        <v>1370</v>
      </c>
      <c r="K85" s="35"/>
      <c r="L85" s="57">
        <f>IF(L84&gt;=10000,L84*0.8,(IF(L84&gt;=6000,L84*0.85,(IF(L84&gt;=3000,L84*0.9,(IF(L84&gt;=1500,L84*0.95,L84*1)))))))</f>
        <v>0</v>
      </c>
      <c r="M85" s="107"/>
    </row>
    <row r="86" spans="1:13" ht="18.75" x14ac:dyDescent="0.3">
      <c r="A86" s="112"/>
      <c r="B86" s="106"/>
      <c r="C86" s="114"/>
      <c r="D86" s="114"/>
      <c r="E86" s="106"/>
      <c r="F86" s="106"/>
      <c r="G86" s="2"/>
      <c r="H86" s="117"/>
      <c r="I86" s="119" t="s">
        <v>1906</v>
      </c>
      <c r="J86" s="120" t="s">
        <v>1367</v>
      </c>
      <c r="K86" s="121"/>
      <c r="L86" s="58">
        <f>L84-L85</f>
        <v>0</v>
      </c>
      <c r="M86" s="107"/>
    </row>
    <row r="87" spans="1:13" ht="18.75" x14ac:dyDescent="0.3">
      <c r="A87" s="112"/>
      <c r="B87" s="106"/>
      <c r="C87" s="114"/>
      <c r="D87" s="114"/>
      <c r="E87" s="106"/>
      <c r="F87" s="106"/>
      <c r="G87" s="2"/>
      <c r="H87" s="117"/>
      <c r="I87" s="122" t="s">
        <v>1908</v>
      </c>
      <c r="J87" s="123"/>
      <c r="K87" s="123"/>
      <c r="L87" s="60"/>
      <c r="M87" s="107"/>
    </row>
    <row r="88" spans="1:13" ht="306" customHeight="1" x14ac:dyDescent="0.25">
      <c r="A88" s="124"/>
      <c r="B88" s="124"/>
      <c r="C88" s="124"/>
      <c r="D88" s="124"/>
      <c r="E88" s="124"/>
      <c r="F88" s="124"/>
      <c r="G88" s="53"/>
      <c r="H88" s="53"/>
      <c r="I88" s="53"/>
      <c r="J88" s="53"/>
      <c r="K88" s="53"/>
      <c r="L88" s="53"/>
      <c r="M88" s="53"/>
    </row>
    <row r="89" spans="1:13" ht="23.25" customHeight="1" thickBot="1" x14ac:dyDescent="0.35">
      <c r="A89" s="112"/>
      <c r="B89" s="54" t="s">
        <v>949</v>
      </c>
      <c r="C89" s="54"/>
      <c r="D89" s="54"/>
      <c r="E89" s="54"/>
      <c r="F89" s="54"/>
      <c r="G89" s="54"/>
      <c r="H89" s="54"/>
      <c r="I89" s="54"/>
      <c r="J89" s="54"/>
      <c r="K89" s="54"/>
      <c r="L89" s="54"/>
      <c r="M89" s="54"/>
    </row>
    <row r="90" spans="1:13" ht="23.25" customHeight="1" thickBot="1" x14ac:dyDescent="0.3">
      <c r="A90" s="112"/>
      <c r="B90" s="55"/>
      <c r="C90" s="55"/>
      <c r="D90" s="55"/>
      <c r="E90" s="55"/>
      <c r="F90" s="55"/>
      <c r="G90" s="55"/>
      <c r="H90" s="55"/>
      <c r="I90" s="55"/>
      <c r="J90" s="55"/>
      <c r="K90" s="55"/>
      <c r="L90" s="55"/>
      <c r="M90" s="55"/>
    </row>
    <row r="91" spans="1:13" ht="23.25" customHeight="1" thickBot="1" x14ac:dyDescent="0.3">
      <c r="A91" s="112"/>
      <c r="B91" s="55"/>
      <c r="C91" s="55"/>
      <c r="D91" s="55"/>
      <c r="E91" s="55"/>
      <c r="F91" s="55"/>
      <c r="G91" s="55"/>
      <c r="H91" s="55"/>
      <c r="I91" s="55"/>
      <c r="J91" s="55"/>
      <c r="K91" s="55"/>
      <c r="L91" s="55"/>
      <c r="M91" s="55"/>
    </row>
    <row r="92" spans="1:13" ht="23.25" customHeight="1" thickBot="1" x14ac:dyDescent="0.3">
      <c r="A92" s="112"/>
      <c r="B92" s="55"/>
      <c r="C92" s="55"/>
      <c r="D92" s="55"/>
      <c r="E92" s="55"/>
      <c r="F92" s="55"/>
      <c r="G92" s="55"/>
      <c r="H92" s="55"/>
      <c r="I92" s="55"/>
      <c r="J92" s="55"/>
      <c r="K92" s="55"/>
      <c r="L92" s="55"/>
      <c r="M92" s="55"/>
    </row>
    <row r="93" spans="1:13" ht="23.25" customHeight="1" thickBot="1" x14ac:dyDescent="0.3">
      <c r="A93" s="112"/>
      <c r="B93" s="55"/>
      <c r="C93" s="55"/>
      <c r="D93" s="55"/>
      <c r="E93" s="55"/>
      <c r="F93" s="55"/>
      <c r="G93" s="55"/>
      <c r="H93" s="55"/>
      <c r="I93" s="55"/>
      <c r="J93" s="55"/>
      <c r="K93" s="55"/>
      <c r="L93" s="55"/>
      <c r="M93" s="55"/>
    </row>
    <row r="94" spans="1:13" ht="15" customHeight="1" x14ac:dyDescent="0.25">
      <c r="A94" s="125" t="s">
        <v>1909</v>
      </c>
      <c r="B94" s="125"/>
      <c r="C94" s="125"/>
      <c r="D94" s="125"/>
      <c r="E94" s="125"/>
      <c r="F94" s="125"/>
      <c r="G94" s="125"/>
      <c r="H94" s="125"/>
      <c r="I94" s="125"/>
      <c r="J94" s="125"/>
      <c r="K94" s="125"/>
      <c r="L94" s="125"/>
      <c r="M94" s="125"/>
    </row>
    <row r="95" spans="1:13" ht="15" customHeight="1" x14ac:dyDescent="0.25">
      <c r="A95" s="125"/>
      <c r="B95" s="125"/>
      <c r="C95" s="125"/>
      <c r="D95" s="125"/>
      <c r="E95" s="125"/>
      <c r="F95" s="125"/>
      <c r="G95" s="125"/>
      <c r="H95" s="125"/>
      <c r="I95" s="125"/>
      <c r="J95" s="125"/>
      <c r="K95" s="125"/>
      <c r="L95" s="125"/>
      <c r="M95" s="125"/>
    </row>
    <row r="96" spans="1:13" ht="15" customHeight="1" x14ac:dyDescent="0.25">
      <c r="A96" s="126" t="s">
        <v>1926</v>
      </c>
      <c r="B96" s="126"/>
      <c r="C96" s="126"/>
      <c r="D96" s="126"/>
      <c r="E96" s="126"/>
      <c r="F96" s="126"/>
      <c r="G96" s="126"/>
      <c r="H96" s="126"/>
      <c r="I96" s="126"/>
      <c r="J96" s="126"/>
      <c r="K96" s="126"/>
      <c r="L96" s="126"/>
      <c r="M96" s="126"/>
    </row>
    <row r="97" spans="1:13" x14ac:dyDescent="0.25">
      <c r="A97" s="126"/>
      <c r="B97" s="126"/>
      <c r="C97" s="126"/>
      <c r="D97" s="126"/>
      <c r="E97" s="126"/>
      <c r="F97" s="126"/>
      <c r="G97" s="126"/>
      <c r="H97" s="126"/>
      <c r="I97" s="126"/>
      <c r="J97" s="126"/>
      <c r="K97" s="126"/>
      <c r="L97" s="126"/>
      <c r="M97" s="126"/>
    </row>
    <row r="98" spans="1:13" x14ac:dyDescent="0.25">
      <c r="A98" s="126"/>
      <c r="B98" s="126"/>
      <c r="C98" s="126"/>
      <c r="D98" s="126"/>
      <c r="E98" s="126"/>
      <c r="F98" s="126"/>
      <c r="G98" s="126"/>
      <c r="H98" s="126"/>
      <c r="I98" s="126"/>
      <c r="J98" s="126"/>
      <c r="K98" s="126"/>
      <c r="L98" s="126"/>
      <c r="M98" s="126"/>
    </row>
    <row r="99" spans="1:13" x14ac:dyDescent="0.25">
      <c r="A99" s="126"/>
      <c r="B99" s="126"/>
      <c r="C99" s="126"/>
      <c r="D99" s="126"/>
      <c r="E99" s="126"/>
      <c r="F99" s="126"/>
      <c r="G99" s="126"/>
      <c r="H99" s="126"/>
      <c r="I99" s="126"/>
      <c r="J99" s="126"/>
      <c r="K99" s="126"/>
      <c r="L99" s="126"/>
      <c r="M99" s="126"/>
    </row>
    <row r="100" spans="1:13" x14ac:dyDescent="0.25">
      <c r="A100" s="126"/>
      <c r="B100" s="126"/>
      <c r="C100" s="126"/>
      <c r="D100" s="126"/>
      <c r="E100" s="126"/>
      <c r="F100" s="126"/>
      <c r="G100" s="126"/>
      <c r="H100" s="126"/>
      <c r="I100" s="126"/>
      <c r="J100" s="126"/>
      <c r="K100" s="126"/>
      <c r="L100" s="126"/>
      <c r="M100" s="126"/>
    </row>
    <row r="101" spans="1:13" x14ac:dyDescent="0.25">
      <c r="A101" s="18"/>
      <c r="B101" s="18"/>
      <c r="C101" s="18"/>
      <c r="D101" s="18"/>
      <c r="E101" s="18"/>
      <c r="F101" s="18"/>
      <c r="G101" s="18"/>
      <c r="H101" s="18"/>
      <c r="I101" s="18"/>
      <c r="J101" s="18"/>
      <c r="K101" s="18"/>
      <c r="L101" s="18"/>
    </row>
    <row r="102" spans="1:13" x14ac:dyDescent="0.25">
      <c r="A102" s="18"/>
      <c r="B102" s="18"/>
      <c r="C102" s="18"/>
      <c r="D102" s="18"/>
      <c r="E102" s="18"/>
      <c r="F102" s="18"/>
      <c r="G102" s="18"/>
      <c r="H102" s="18"/>
      <c r="I102" s="18"/>
      <c r="J102" s="18"/>
      <c r="K102" s="18"/>
      <c r="L102" s="18"/>
    </row>
    <row r="103" spans="1:13" x14ac:dyDescent="0.25">
      <c r="A103" s="18"/>
      <c r="B103" s="18"/>
      <c r="C103" s="18"/>
      <c r="D103" s="18"/>
      <c r="E103" s="18"/>
      <c r="F103" s="18"/>
      <c r="G103" s="18"/>
      <c r="H103" s="18"/>
      <c r="I103" s="18"/>
      <c r="J103" s="18"/>
      <c r="K103" s="18"/>
      <c r="L103" s="18"/>
    </row>
    <row r="104" spans="1:13" x14ac:dyDescent="0.25">
      <c r="A104" s="18"/>
      <c r="B104" s="18"/>
      <c r="C104" s="18"/>
      <c r="D104" s="18"/>
      <c r="E104" s="18"/>
      <c r="F104" s="18"/>
      <c r="G104" s="18"/>
      <c r="H104" s="18"/>
      <c r="I104" s="18"/>
      <c r="J104" s="18"/>
      <c r="K104" s="18"/>
      <c r="L104" s="18"/>
    </row>
    <row r="105" spans="1:13" x14ac:dyDescent="0.25">
      <c r="C105"/>
      <c r="D105"/>
      <c r="E105"/>
      <c r="F105"/>
      <c r="G105" s="5"/>
      <c r="H105" s="5"/>
      <c r="I105" s="5"/>
    </row>
    <row r="106" spans="1:13" x14ac:dyDescent="0.25">
      <c r="C106"/>
      <c r="D106"/>
      <c r="E106"/>
      <c r="F106"/>
      <c r="G106" s="5"/>
      <c r="H106" s="5"/>
      <c r="I106" s="5"/>
    </row>
    <row r="107" spans="1:13" x14ac:dyDescent="0.25">
      <c r="C107"/>
      <c r="D107"/>
      <c r="E107"/>
      <c r="F107"/>
      <c r="G107" s="5"/>
      <c r="H107" s="5"/>
      <c r="I107" s="5"/>
    </row>
    <row r="108" spans="1:13" x14ac:dyDescent="0.25">
      <c r="C108"/>
      <c r="D108"/>
      <c r="E108"/>
      <c r="F108"/>
      <c r="G108" s="5"/>
      <c r="H108" s="5"/>
      <c r="I108" s="5"/>
    </row>
    <row r="109" spans="1:13" x14ac:dyDescent="0.25">
      <c r="C109"/>
      <c r="D109"/>
      <c r="E109"/>
      <c r="F109"/>
      <c r="G109" s="5"/>
      <c r="H109" s="5"/>
      <c r="I109" s="5"/>
    </row>
    <row r="110" spans="1:13" x14ac:dyDescent="0.25">
      <c r="C110"/>
      <c r="D110"/>
      <c r="E110"/>
      <c r="F110"/>
      <c r="G110" s="5"/>
      <c r="H110" s="5"/>
      <c r="I110" s="5"/>
    </row>
    <row r="111" spans="1:13" x14ac:dyDescent="0.25">
      <c r="C111"/>
      <c r="D111"/>
      <c r="E111"/>
      <c r="F111"/>
      <c r="G111" s="5"/>
      <c r="H111" s="5"/>
      <c r="I111" s="5"/>
    </row>
    <row r="112" spans="1:13" x14ac:dyDescent="0.25">
      <c r="C112"/>
      <c r="D112"/>
      <c r="E112"/>
      <c r="F112"/>
      <c r="G112" s="5"/>
      <c r="H112" s="5"/>
      <c r="I112" s="5"/>
    </row>
    <row r="113" spans="3:9" x14ac:dyDescent="0.25">
      <c r="C113"/>
      <c r="D113"/>
      <c r="E113"/>
      <c r="F113"/>
      <c r="G113" s="5"/>
      <c r="H113" s="5"/>
      <c r="I113" s="5"/>
    </row>
    <row r="114" spans="3:9" x14ac:dyDescent="0.25">
      <c r="C114"/>
      <c r="D114"/>
      <c r="E114"/>
      <c r="F114"/>
      <c r="G114" s="5"/>
      <c r="H114" s="5"/>
      <c r="I114" s="5"/>
    </row>
    <row r="115" spans="3:9" x14ac:dyDescent="0.25">
      <c r="C115"/>
      <c r="D115"/>
      <c r="E115"/>
      <c r="F115"/>
      <c r="G115" s="5"/>
      <c r="H115" s="5"/>
      <c r="I115" s="5"/>
    </row>
    <row r="116" spans="3:9" x14ac:dyDescent="0.25">
      <c r="C116"/>
      <c r="D116"/>
      <c r="E116"/>
      <c r="F116"/>
      <c r="G116" s="5"/>
      <c r="H116" s="5"/>
      <c r="I116" s="5"/>
    </row>
    <row r="117" spans="3:9" x14ac:dyDescent="0.25">
      <c r="C117"/>
      <c r="D117"/>
      <c r="E117"/>
      <c r="F117"/>
      <c r="G117" s="5"/>
      <c r="H117" s="5"/>
      <c r="I117" s="5"/>
    </row>
    <row r="118" spans="3:9" x14ac:dyDescent="0.25">
      <c r="C118"/>
      <c r="D118"/>
      <c r="E118"/>
      <c r="F118"/>
      <c r="G118" s="5"/>
      <c r="H118" s="5"/>
      <c r="I118" s="5"/>
    </row>
    <row r="119" spans="3:9" x14ac:dyDescent="0.25">
      <c r="C119"/>
      <c r="D119"/>
      <c r="E119"/>
      <c r="F119"/>
      <c r="G119" s="5"/>
      <c r="H119" s="5"/>
      <c r="I119" s="5"/>
    </row>
    <row r="120" spans="3:9" x14ac:dyDescent="0.25">
      <c r="C120"/>
      <c r="D120"/>
      <c r="E120"/>
      <c r="F120"/>
      <c r="G120" s="5"/>
      <c r="H120" s="5"/>
      <c r="I120" s="5"/>
    </row>
    <row r="121" spans="3:9" x14ac:dyDescent="0.25">
      <c r="C121"/>
      <c r="D121"/>
      <c r="E121"/>
      <c r="F121"/>
      <c r="G121" s="5"/>
      <c r="H121" s="5"/>
      <c r="I121" s="5"/>
    </row>
    <row r="122" spans="3:9" x14ac:dyDescent="0.25">
      <c r="C122"/>
      <c r="D122"/>
      <c r="E122"/>
      <c r="F122"/>
      <c r="G122" s="5"/>
      <c r="H122" s="5"/>
      <c r="I122" s="5"/>
    </row>
    <row r="123" spans="3:9" x14ac:dyDescent="0.25">
      <c r="C123"/>
      <c r="D123"/>
      <c r="E123"/>
      <c r="F123"/>
      <c r="G123" s="5"/>
      <c r="H123" s="5"/>
      <c r="I123" s="5"/>
    </row>
    <row r="124" spans="3:9" x14ac:dyDescent="0.25">
      <c r="C124"/>
      <c r="D124"/>
      <c r="E124"/>
      <c r="F124"/>
      <c r="G124" s="5"/>
      <c r="H124" s="5"/>
      <c r="I124" s="5"/>
    </row>
    <row r="125" spans="3:9" x14ac:dyDescent="0.25">
      <c r="C125"/>
      <c r="D125"/>
      <c r="E125"/>
      <c r="F125"/>
      <c r="G125" s="5"/>
      <c r="H125" s="5"/>
      <c r="I125" s="5"/>
    </row>
    <row r="126" spans="3:9" x14ac:dyDescent="0.25">
      <c r="C126"/>
      <c r="D126"/>
      <c r="E126"/>
      <c r="F126"/>
      <c r="G126" s="5"/>
      <c r="H126" s="5"/>
      <c r="I126" s="5"/>
    </row>
    <row r="127" spans="3:9" x14ac:dyDescent="0.25">
      <c r="C127"/>
      <c r="D127"/>
      <c r="E127"/>
      <c r="F127"/>
      <c r="G127" s="5"/>
      <c r="H127" s="5"/>
      <c r="I127" s="5"/>
    </row>
    <row r="128" spans="3:9" x14ac:dyDescent="0.25">
      <c r="C128"/>
      <c r="D128"/>
      <c r="E128"/>
      <c r="F128"/>
      <c r="G128" s="5"/>
      <c r="H128" s="5"/>
      <c r="I128" s="5"/>
    </row>
    <row r="129" spans="3:9" x14ac:dyDescent="0.25">
      <c r="C129"/>
      <c r="D129"/>
      <c r="E129"/>
      <c r="F129"/>
      <c r="G129" s="5"/>
      <c r="H129" s="5"/>
      <c r="I129" s="5"/>
    </row>
    <row r="130" spans="3:9" x14ac:dyDescent="0.25">
      <c r="C130"/>
      <c r="D130"/>
      <c r="E130"/>
      <c r="F130"/>
      <c r="G130" s="5"/>
      <c r="H130" s="5"/>
      <c r="I130" s="5"/>
    </row>
    <row r="131" spans="3:9" x14ac:dyDescent="0.25">
      <c r="C131"/>
      <c r="D131"/>
      <c r="E131"/>
      <c r="F131"/>
      <c r="G131" s="5"/>
      <c r="H131" s="5"/>
      <c r="I131" s="5"/>
    </row>
    <row r="132" spans="3:9" x14ac:dyDescent="0.25">
      <c r="C132"/>
      <c r="D132"/>
      <c r="E132"/>
      <c r="F132"/>
      <c r="G132" s="5"/>
      <c r="H132" s="5"/>
      <c r="I132" s="5"/>
    </row>
    <row r="133" spans="3:9" x14ac:dyDescent="0.25">
      <c r="C133"/>
      <c r="D133"/>
      <c r="E133"/>
      <c r="F133"/>
      <c r="G133" s="5"/>
      <c r="H133" s="5"/>
      <c r="I133" s="5"/>
    </row>
    <row r="134" spans="3:9" x14ac:dyDescent="0.25">
      <c r="C134"/>
      <c r="D134"/>
      <c r="E134"/>
      <c r="F134"/>
      <c r="G134" s="5"/>
      <c r="H134" s="5"/>
      <c r="I134" s="5"/>
    </row>
    <row r="135" spans="3:9" x14ac:dyDescent="0.25">
      <c r="C135"/>
      <c r="D135"/>
      <c r="E135"/>
      <c r="F135"/>
      <c r="G135" s="5"/>
      <c r="H135" s="5"/>
      <c r="I135" s="5"/>
    </row>
    <row r="136" spans="3:9" x14ac:dyDescent="0.25">
      <c r="C136"/>
      <c r="D136"/>
      <c r="E136"/>
      <c r="F136"/>
      <c r="G136" s="5"/>
      <c r="H136" s="5"/>
      <c r="I136" s="5"/>
    </row>
    <row r="137" spans="3:9" x14ac:dyDescent="0.25">
      <c r="C137"/>
      <c r="D137"/>
      <c r="E137"/>
      <c r="F137"/>
      <c r="G137" s="5"/>
      <c r="H137" s="5"/>
      <c r="I137" s="5"/>
    </row>
    <row r="138" spans="3:9" x14ac:dyDescent="0.25">
      <c r="C138"/>
      <c r="D138"/>
      <c r="E138"/>
      <c r="F138"/>
      <c r="G138" s="5"/>
      <c r="H138" s="5"/>
      <c r="I138" s="5"/>
    </row>
    <row r="139" spans="3:9" x14ac:dyDescent="0.25">
      <c r="C139"/>
      <c r="D139"/>
      <c r="E139"/>
      <c r="F139"/>
      <c r="G139" s="5"/>
      <c r="H139" s="5"/>
      <c r="I139" s="5"/>
    </row>
    <row r="140" spans="3:9" x14ac:dyDescent="0.25">
      <c r="C140"/>
      <c r="D140"/>
      <c r="E140"/>
      <c r="F140"/>
      <c r="G140" s="5"/>
      <c r="H140" s="5"/>
      <c r="I140" s="5"/>
    </row>
    <row r="141" spans="3:9" x14ac:dyDescent="0.25">
      <c r="C141"/>
      <c r="D141"/>
      <c r="E141"/>
      <c r="F141"/>
      <c r="G141" s="5"/>
      <c r="H141" s="5"/>
      <c r="I141" s="5"/>
    </row>
    <row r="142" spans="3:9" x14ac:dyDescent="0.25">
      <c r="C142"/>
      <c r="D142"/>
      <c r="E142"/>
      <c r="F142"/>
      <c r="G142" s="5"/>
      <c r="H142" s="5"/>
      <c r="I142" s="5"/>
    </row>
    <row r="143" spans="3:9" x14ac:dyDescent="0.25">
      <c r="C143"/>
      <c r="D143"/>
      <c r="E143"/>
      <c r="F143"/>
      <c r="G143" s="5"/>
      <c r="H143" s="5"/>
      <c r="I143" s="5"/>
    </row>
    <row r="144" spans="3:9" x14ac:dyDescent="0.25">
      <c r="C144"/>
      <c r="D144"/>
      <c r="E144"/>
      <c r="F144"/>
      <c r="G144" s="5"/>
      <c r="H144" s="5"/>
      <c r="I144" s="5"/>
    </row>
    <row r="145" spans="3:9" x14ac:dyDescent="0.25">
      <c r="C145"/>
      <c r="D145"/>
      <c r="E145"/>
      <c r="F145"/>
      <c r="G145" s="5"/>
      <c r="H145" s="5"/>
      <c r="I145" s="5"/>
    </row>
    <row r="146" spans="3:9" x14ac:dyDescent="0.25">
      <c r="C146"/>
      <c r="D146"/>
      <c r="E146"/>
      <c r="F146"/>
      <c r="G146" s="5"/>
      <c r="H146" s="5"/>
      <c r="I146" s="5"/>
    </row>
    <row r="147" spans="3:9" x14ac:dyDescent="0.25">
      <c r="C147"/>
      <c r="D147"/>
      <c r="E147"/>
      <c r="F147"/>
      <c r="G147" s="5"/>
      <c r="H147" s="5"/>
      <c r="I147" s="5"/>
    </row>
    <row r="148" spans="3:9" x14ac:dyDescent="0.25">
      <c r="C148"/>
      <c r="D148"/>
      <c r="E148"/>
      <c r="F148"/>
      <c r="G148" s="5"/>
      <c r="H148" s="5"/>
      <c r="I148" s="5"/>
    </row>
    <row r="149" spans="3:9" x14ac:dyDescent="0.25">
      <c r="C149"/>
      <c r="D149"/>
      <c r="E149"/>
      <c r="F149"/>
      <c r="G149" s="5"/>
      <c r="H149" s="5"/>
      <c r="I149" s="5"/>
    </row>
    <row r="150" spans="3:9" x14ac:dyDescent="0.25">
      <c r="C150"/>
      <c r="D150"/>
      <c r="E150"/>
      <c r="F150"/>
      <c r="G150" s="5"/>
      <c r="H150" s="5"/>
      <c r="I150" s="5"/>
    </row>
    <row r="151" spans="3:9" x14ac:dyDescent="0.25">
      <c r="C151"/>
      <c r="D151"/>
      <c r="E151"/>
      <c r="F151"/>
      <c r="G151" s="5"/>
      <c r="H151" s="5"/>
      <c r="I151" s="5"/>
    </row>
    <row r="152" spans="3:9" x14ac:dyDescent="0.25">
      <c r="C152"/>
      <c r="D152"/>
      <c r="E152"/>
      <c r="F152"/>
      <c r="G152" s="5"/>
      <c r="H152" s="5"/>
      <c r="I152" s="5"/>
    </row>
    <row r="153" spans="3:9" x14ac:dyDescent="0.25">
      <c r="C153"/>
      <c r="D153"/>
      <c r="E153"/>
      <c r="F153"/>
      <c r="G153" s="5"/>
      <c r="H153" s="5"/>
      <c r="I153" s="5"/>
    </row>
    <row r="154" spans="3:9" x14ac:dyDescent="0.25">
      <c r="C154"/>
      <c r="D154"/>
      <c r="E154"/>
      <c r="F154"/>
      <c r="G154" s="5"/>
      <c r="H154" s="5"/>
      <c r="I154" s="5"/>
    </row>
    <row r="155" spans="3:9" x14ac:dyDescent="0.25">
      <c r="C155"/>
      <c r="D155"/>
      <c r="E155"/>
      <c r="F155"/>
      <c r="G155" s="5"/>
      <c r="H155" s="5"/>
      <c r="I155" s="5"/>
    </row>
    <row r="156" spans="3:9" x14ac:dyDescent="0.25">
      <c r="C156"/>
      <c r="D156"/>
      <c r="E156"/>
      <c r="F156"/>
      <c r="G156" s="5"/>
      <c r="H156" s="5"/>
      <c r="I156" s="5"/>
    </row>
    <row r="157" spans="3:9" x14ac:dyDescent="0.25">
      <c r="C157"/>
      <c r="D157"/>
      <c r="E157"/>
      <c r="F157"/>
      <c r="G157" s="5"/>
      <c r="H157" s="5"/>
      <c r="I157" s="5"/>
    </row>
    <row r="158" spans="3:9" x14ac:dyDescent="0.25">
      <c r="C158"/>
      <c r="D158"/>
      <c r="E158"/>
      <c r="F158"/>
      <c r="G158" s="5"/>
      <c r="H158" s="5"/>
      <c r="I158" s="5"/>
    </row>
    <row r="159" spans="3:9" x14ac:dyDescent="0.25">
      <c r="C159"/>
      <c r="D159"/>
      <c r="E159"/>
      <c r="F159"/>
      <c r="G159" s="5"/>
      <c r="H159" s="5"/>
      <c r="I159" s="5"/>
    </row>
    <row r="160" spans="3:9" x14ac:dyDescent="0.25">
      <c r="C160"/>
      <c r="D160"/>
      <c r="E160"/>
      <c r="F160"/>
      <c r="G160" s="5"/>
      <c r="H160" s="5"/>
      <c r="I160" s="5"/>
    </row>
    <row r="161" spans="3:9" x14ac:dyDescent="0.25">
      <c r="C161"/>
      <c r="D161"/>
      <c r="E161"/>
      <c r="F161"/>
      <c r="G161" s="5"/>
      <c r="H161" s="5"/>
      <c r="I161" s="5"/>
    </row>
    <row r="162" spans="3:9" x14ac:dyDescent="0.25">
      <c r="C162"/>
      <c r="D162"/>
      <c r="E162"/>
      <c r="F162"/>
      <c r="G162" s="5"/>
      <c r="H162" s="5"/>
      <c r="I162" s="5"/>
    </row>
    <row r="163" spans="3:9" x14ac:dyDescent="0.25">
      <c r="C163"/>
      <c r="D163"/>
      <c r="E163"/>
      <c r="F163"/>
      <c r="G163" s="5"/>
      <c r="H163" s="5"/>
      <c r="I163" s="5"/>
    </row>
    <row r="164" spans="3:9" x14ac:dyDescent="0.25">
      <c r="C164"/>
      <c r="D164"/>
      <c r="E164"/>
      <c r="F164"/>
      <c r="G164" s="5"/>
      <c r="H164" s="5"/>
      <c r="I164" s="5"/>
    </row>
    <row r="165" spans="3:9" x14ac:dyDescent="0.25">
      <c r="C165"/>
      <c r="D165"/>
      <c r="E165"/>
      <c r="F165"/>
      <c r="G165" s="5"/>
      <c r="H165" s="5"/>
      <c r="I165" s="5"/>
    </row>
    <row r="166" spans="3:9" x14ac:dyDescent="0.25">
      <c r="C166"/>
      <c r="D166"/>
      <c r="E166"/>
      <c r="F166"/>
      <c r="G166" s="5"/>
      <c r="H166" s="5"/>
      <c r="I166" s="5"/>
    </row>
    <row r="167" spans="3:9" x14ac:dyDescent="0.25">
      <c r="C167"/>
      <c r="D167"/>
      <c r="E167"/>
      <c r="F167"/>
      <c r="G167" s="5"/>
      <c r="H167" s="5"/>
      <c r="I167" s="5"/>
    </row>
    <row r="168" spans="3:9" x14ac:dyDescent="0.25">
      <c r="C168"/>
      <c r="D168"/>
      <c r="E168"/>
      <c r="F168"/>
      <c r="G168" s="5"/>
      <c r="H168" s="5"/>
      <c r="I168" s="5"/>
    </row>
    <row r="169" spans="3:9" x14ac:dyDescent="0.25">
      <c r="C169"/>
      <c r="D169"/>
      <c r="E169"/>
      <c r="F169"/>
      <c r="G169" s="5"/>
      <c r="H169" s="5"/>
      <c r="I169" s="5"/>
    </row>
    <row r="170" spans="3:9" x14ac:dyDescent="0.25">
      <c r="C170"/>
      <c r="D170"/>
      <c r="E170"/>
      <c r="F170"/>
      <c r="G170" s="5"/>
      <c r="H170" s="5"/>
      <c r="I170" s="5"/>
    </row>
    <row r="171" spans="3:9" x14ac:dyDescent="0.25">
      <c r="C171"/>
      <c r="D171"/>
      <c r="E171"/>
      <c r="F171"/>
      <c r="G171" s="5"/>
      <c r="H171" s="5"/>
      <c r="I171" s="5"/>
    </row>
    <row r="172" spans="3:9" x14ac:dyDescent="0.25">
      <c r="C172"/>
      <c r="D172"/>
      <c r="E172"/>
      <c r="F172"/>
      <c r="G172" s="5"/>
      <c r="H172" s="5"/>
      <c r="I172" s="5"/>
    </row>
    <row r="173" spans="3:9" x14ac:dyDescent="0.25">
      <c r="C173"/>
      <c r="D173"/>
      <c r="E173"/>
      <c r="F173"/>
      <c r="G173" s="5"/>
      <c r="H173" s="5"/>
      <c r="I173" s="5"/>
    </row>
    <row r="174" spans="3:9" x14ac:dyDescent="0.25">
      <c r="C174"/>
      <c r="D174"/>
      <c r="E174"/>
      <c r="F174"/>
      <c r="G174" s="5"/>
      <c r="H174" s="5"/>
      <c r="I174" s="5"/>
    </row>
    <row r="175" spans="3:9" x14ac:dyDescent="0.25">
      <c r="C175"/>
      <c r="D175"/>
      <c r="E175"/>
      <c r="F175"/>
      <c r="G175" s="5"/>
      <c r="H175" s="5"/>
      <c r="I175" s="5"/>
    </row>
    <row r="176" spans="3:9" x14ac:dyDescent="0.25">
      <c r="C176"/>
      <c r="D176"/>
      <c r="E176"/>
      <c r="F176"/>
      <c r="G176" s="5"/>
      <c r="H176" s="5"/>
      <c r="I176" s="5"/>
    </row>
    <row r="177" spans="3:9" x14ac:dyDescent="0.25">
      <c r="C177"/>
      <c r="D177"/>
      <c r="E177"/>
      <c r="F177"/>
      <c r="G177" s="5"/>
      <c r="H177" s="5"/>
      <c r="I177" s="5"/>
    </row>
    <row r="178" spans="3:9" x14ac:dyDescent="0.25">
      <c r="C178"/>
      <c r="D178"/>
      <c r="E178"/>
      <c r="F178"/>
      <c r="G178" s="5"/>
      <c r="H178" s="5"/>
      <c r="I178" s="5"/>
    </row>
    <row r="179" spans="3:9" x14ac:dyDescent="0.25">
      <c r="C179"/>
      <c r="D179"/>
      <c r="E179"/>
      <c r="F179"/>
      <c r="G179" s="5"/>
      <c r="H179" s="5"/>
      <c r="I179" s="5"/>
    </row>
    <row r="180" spans="3:9" x14ac:dyDescent="0.25">
      <c r="C180"/>
      <c r="D180"/>
      <c r="E180"/>
      <c r="F180"/>
      <c r="G180" s="5"/>
      <c r="H180" s="5"/>
      <c r="I180" s="5"/>
    </row>
    <row r="181" spans="3:9" x14ac:dyDescent="0.25">
      <c r="C181"/>
      <c r="D181"/>
      <c r="E181"/>
      <c r="F181"/>
      <c r="G181" s="5"/>
      <c r="H181" s="5"/>
      <c r="I181" s="5"/>
    </row>
    <row r="182" spans="3:9" x14ac:dyDescent="0.25">
      <c r="C182"/>
      <c r="D182"/>
      <c r="E182"/>
      <c r="F182"/>
      <c r="G182" s="5"/>
      <c r="H182" s="5"/>
      <c r="I182" s="5"/>
    </row>
    <row r="183" spans="3:9" x14ac:dyDescent="0.25">
      <c r="C183"/>
      <c r="D183"/>
      <c r="E183"/>
      <c r="F183"/>
      <c r="G183" s="5"/>
      <c r="H183" s="5"/>
      <c r="I183" s="5"/>
    </row>
    <row r="184" spans="3:9" x14ac:dyDescent="0.25">
      <c r="C184"/>
      <c r="D184"/>
      <c r="E184"/>
      <c r="F184"/>
      <c r="G184" s="5"/>
      <c r="H184" s="5"/>
      <c r="I184" s="5"/>
    </row>
    <row r="185" spans="3:9" x14ac:dyDescent="0.25">
      <c r="C185"/>
      <c r="D185"/>
      <c r="E185"/>
      <c r="F185"/>
      <c r="G185" s="5"/>
      <c r="H185" s="5"/>
      <c r="I185" s="5"/>
    </row>
    <row r="186" spans="3:9" x14ac:dyDescent="0.25">
      <c r="C186"/>
      <c r="D186"/>
      <c r="E186"/>
      <c r="F186"/>
      <c r="G186" s="5"/>
      <c r="H186" s="5"/>
      <c r="I186" s="5"/>
    </row>
    <row r="187" spans="3:9" x14ac:dyDescent="0.25">
      <c r="C187"/>
      <c r="D187"/>
      <c r="E187"/>
      <c r="F187"/>
      <c r="G187" s="5"/>
      <c r="H187" s="5"/>
      <c r="I187" s="5"/>
    </row>
    <row r="188" spans="3:9" x14ac:dyDescent="0.25">
      <c r="C188"/>
      <c r="D188"/>
      <c r="E188"/>
      <c r="F188"/>
      <c r="G188" s="5"/>
      <c r="H188" s="5"/>
      <c r="I188" s="5"/>
    </row>
    <row r="189" spans="3:9" x14ac:dyDescent="0.25">
      <c r="C189"/>
      <c r="D189"/>
      <c r="E189"/>
      <c r="F189"/>
      <c r="G189" s="5"/>
      <c r="H189" s="5"/>
      <c r="I189" s="5"/>
    </row>
    <row r="190" spans="3:9" x14ac:dyDescent="0.25">
      <c r="C190"/>
      <c r="D190"/>
      <c r="E190"/>
      <c r="F190"/>
      <c r="G190" s="5"/>
      <c r="H190" s="5"/>
      <c r="I190" s="5"/>
    </row>
    <row r="191" spans="3:9" x14ac:dyDescent="0.25">
      <c r="C191"/>
      <c r="D191"/>
      <c r="E191"/>
      <c r="F191"/>
      <c r="G191" s="5"/>
      <c r="H191" s="5"/>
      <c r="I191" s="5"/>
    </row>
    <row r="192" spans="3:9" x14ac:dyDescent="0.25">
      <c r="C192"/>
      <c r="D192"/>
      <c r="E192"/>
      <c r="F192"/>
      <c r="G192" s="5"/>
      <c r="H192" s="5"/>
      <c r="I192" s="5"/>
    </row>
    <row r="193" spans="3:9" x14ac:dyDescent="0.25">
      <c r="C193"/>
      <c r="D193"/>
      <c r="E193"/>
      <c r="F193"/>
      <c r="G193" s="5"/>
      <c r="H193" s="5"/>
      <c r="I193" s="5"/>
    </row>
    <row r="194" spans="3:9" x14ac:dyDescent="0.25">
      <c r="C194"/>
      <c r="D194"/>
      <c r="E194"/>
      <c r="F194"/>
      <c r="G194" s="5"/>
      <c r="H194" s="5"/>
      <c r="I194" s="5"/>
    </row>
    <row r="195" spans="3:9" x14ac:dyDescent="0.25">
      <c r="C195"/>
      <c r="D195"/>
      <c r="E195"/>
      <c r="F195"/>
      <c r="G195" s="5"/>
      <c r="H195" s="5"/>
      <c r="I195" s="5"/>
    </row>
    <row r="196" spans="3:9" x14ac:dyDescent="0.25">
      <c r="C196"/>
      <c r="D196"/>
      <c r="E196"/>
      <c r="F196"/>
      <c r="G196" s="5"/>
      <c r="H196" s="5"/>
      <c r="I196" s="5"/>
    </row>
    <row r="197" spans="3:9" x14ac:dyDescent="0.25">
      <c r="C197"/>
      <c r="D197"/>
      <c r="E197"/>
      <c r="F197"/>
      <c r="G197" s="5"/>
      <c r="H197" s="5"/>
      <c r="I197" s="5"/>
    </row>
    <row r="198" spans="3:9" x14ac:dyDescent="0.25">
      <c r="C198"/>
      <c r="D198"/>
      <c r="E198"/>
      <c r="F198"/>
      <c r="G198" s="5"/>
      <c r="H198" s="5"/>
      <c r="I198" s="5"/>
    </row>
    <row r="199" spans="3:9" x14ac:dyDescent="0.25">
      <c r="C199"/>
      <c r="D199"/>
      <c r="E199"/>
      <c r="F199"/>
      <c r="G199" s="5"/>
      <c r="H199" s="5"/>
      <c r="I199" s="5"/>
    </row>
    <row r="200" spans="3:9" x14ac:dyDescent="0.25">
      <c r="C200"/>
      <c r="D200"/>
      <c r="E200"/>
      <c r="F200"/>
      <c r="G200" s="5"/>
      <c r="H200" s="5"/>
      <c r="I200" s="5"/>
    </row>
    <row r="201" spans="3:9" x14ac:dyDescent="0.25">
      <c r="C201"/>
      <c r="D201"/>
      <c r="E201"/>
      <c r="F201"/>
      <c r="G201" s="5"/>
      <c r="H201" s="5"/>
      <c r="I201" s="5"/>
    </row>
    <row r="202" spans="3:9" x14ac:dyDescent="0.25">
      <c r="C202"/>
      <c r="D202"/>
      <c r="E202"/>
      <c r="F202"/>
      <c r="G202" s="5"/>
      <c r="H202" s="5"/>
      <c r="I202" s="5"/>
    </row>
    <row r="203" spans="3:9" x14ac:dyDescent="0.25">
      <c r="C203"/>
      <c r="D203"/>
      <c r="E203"/>
      <c r="F203"/>
      <c r="G203" s="5"/>
      <c r="H203" s="5"/>
      <c r="I203" s="5"/>
    </row>
    <row r="204" spans="3:9" x14ac:dyDescent="0.25">
      <c r="C204"/>
      <c r="D204"/>
      <c r="E204"/>
      <c r="F204"/>
      <c r="G204" s="5"/>
      <c r="H204" s="5"/>
      <c r="I204" s="5"/>
    </row>
    <row r="205" spans="3:9" x14ac:dyDescent="0.25">
      <c r="C205"/>
      <c r="D205"/>
      <c r="E205"/>
      <c r="F205"/>
      <c r="G205" s="5"/>
      <c r="H205" s="5"/>
      <c r="I205" s="5"/>
    </row>
    <row r="206" spans="3:9" x14ac:dyDescent="0.25">
      <c r="C206"/>
      <c r="D206"/>
      <c r="E206"/>
      <c r="F206"/>
      <c r="G206" s="5"/>
      <c r="H206" s="5"/>
      <c r="I206" s="5"/>
    </row>
    <row r="207" spans="3:9" x14ac:dyDescent="0.25">
      <c r="C207"/>
      <c r="D207"/>
      <c r="E207"/>
      <c r="F207"/>
      <c r="G207" s="5"/>
      <c r="H207" s="5"/>
      <c r="I207" s="5"/>
    </row>
    <row r="208" spans="3:9" x14ac:dyDescent="0.25">
      <c r="C208"/>
      <c r="D208"/>
      <c r="E208"/>
      <c r="F208"/>
      <c r="G208" s="5"/>
      <c r="H208" s="5"/>
      <c r="I208" s="5"/>
    </row>
    <row r="209" spans="3:9" x14ac:dyDescent="0.25">
      <c r="C209"/>
      <c r="D209"/>
      <c r="E209"/>
      <c r="F209"/>
      <c r="G209" s="5"/>
      <c r="H209" s="5"/>
      <c r="I209" s="5"/>
    </row>
    <row r="210" spans="3:9" x14ac:dyDescent="0.25">
      <c r="C210"/>
      <c r="D210"/>
      <c r="E210"/>
      <c r="F210"/>
      <c r="G210" s="5"/>
      <c r="H210" s="5"/>
      <c r="I210" s="5"/>
    </row>
    <row r="211" spans="3:9" x14ac:dyDescent="0.25">
      <c r="C211"/>
      <c r="D211"/>
      <c r="E211"/>
      <c r="F211"/>
      <c r="G211" s="5"/>
      <c r="H211" s="5"/>
      <c r="I211" s="5"/>
    </row>
    <row r="212" spans="3:9" x14ac:dyDescent="0.25">
      <c r="C212"/>
      <c r="D212"/>
      <c r="E212"/>
      <c r="F212"/>
      <c r="G212" s="5"/>
      <c r="H212" s="5"/>
      <c r="I212" s="5"/>
    </row>
    <row r="213" spans="3:9" x14ac:dyDescent="0.25">
      <c r="C213"/>
      <c r="D213"/>
      <c r="E213"/>
      <c r="F213"/>
      <c r="G213" s="5"/>
      <c r="H213" s="5"/>
      <c r="I213" s="5"/>
    </row>
    <row r="214" spans="3:9" x14ac:dyDescent="0.25">
      <c r="C214"/>
      <c r="D214"/>
      <c r="E214"/>
      <c r="F214"/>
      <c r="G214" s="5"/>
      <c r="H214" s="5"/>
      <c r="I214" s="5"/>
    </row>
    <row r="215" spans="3:9" x14ac:dyDescent="0.25">
      <c r="C215"/>
      <c r="D215"/>
      <c r="E215"/>
      <c r="F215"/>
      <c r="G215" s="5"/>
      <c r="H215" s="5"/>
      <c r="I215" s="5"/>
    </row>
    <row r="216" spans="3:9" x14ac:dyDescent="0.25">
      <c r="C216"/>
      <c r="D216"/>
      <c r="E216"/>
      <c r="F216"/>
      <c r="G216" s="5"/>
      <c r="H216" s="5"/>
      <c r="I216" s="5"/>
    </row>
    <row r="217" spans="3:9" x14ac:dyDescent="0.25">
      <c r="C217"/>
      <c r="D217"/>
      <c r="E217"/>
      <c r="F217"/>
      <c r="G217" s="5"/>
      <c r="H217" s="5"/>
      <c r="I217" s="5"/>
    </row>
    <row r="218" spans="3:9" x14ac:dyDescent="0.25">
      <c r="C218"/>
      <c r="D218"/>
      <c r="E218"/>
      <c r="F218"/>
      <c r="G218" s="5"/>
      <c r="H218" s="5"/>
      <c r="I218" s="5"/>
    </row>
    <row r="219" spans="3:9" x14ac:dyDescent="0.25">
      <c r="C219"/>
      <c r="D219"/>
      <c r="E219"/>
      <c r="F219"/>
      <c r="G219" s="5"/>
      <c r="H219" s="5"/>
      <c r="I219" s="5"/>
    </row>
    <row r="220" spans="3:9" x14ac:dyDescent="0.25">
      <c r="C220"/>
      <c r="D220"/>
      <c r="E220"/>
      <c r="F220"/>
      <c r="G220" s="5"/>
      <c r="H220" s="5"/>
      <c r="I220" s="5"/>
    </row>
    <row r="221" spans="3:9" x14ac:dyDescent="0.25">
      <c r="C221"/>
      <c r="D221"/>
      <c r="E221"/>
      <c r="F221"/>
      <c r="G221" s="5"/>
      <c r="H221" s="5"/>
      <c r="I221" s="5"/>
    </row>
    <row r="222" spans="3:9" x14ac:dyDescent="0.25">
      <c r="C222"/>
      <c r="D222"/>
      <c r="E222"/>
      <c r="F222"/>
      <c r="G222" s="5"/>
      <c r="H222" s="5"/>
      <c r="I222" s="5"/>
    </row>
    <row r="223" spans="3:9" x14ac:dyDescent="0.25">
      <c r="C223"/>
      <c r="D223"/>
      <c r="E223"/>
      <c r="F223"/>
      <c r="G223" s="5"/>
      <c r="H223" s="5"/>
      <c r="I223" s="5"/>
    </row>
    <row r="224" spans="3:9" x14ac:dyDescent="0.25">
      <c r="C224"/>
      <c r="D224"/>
      <c r="E224"/>
      <c r="F224"/>
      <c r="G224" s="5"/>
      <c r="H224" s="5"/>
      <c r="I224" s="5"/>
    </row>
    <row r="225" spans="3:9" x14ac:dyDescent="0.25">
      <c r="C225"/>
      <c r="D225"/>
      <c r="E225"/>
      <c r="F225"/>
      <c r="G225" s="5"/>
      <c r="H225" s="5"/>
      <c r="I225" s="5"/>
    </row>
    <row r="226" spans="3:9" x14ac:dyDescent="0.25">
      <c r="C226"/>
      <c r="D226"/>
      <c r="E226"/>
      <c r="F226"/>
      <c r="G226" s="5"/>
      <c r="H226" s="5"/>
      <c r="I226" s="5"/>
    </row>
    <row r="227" spans="3:9" x14ac:dyDescent="0.25">
      <c r="C227"/>
      <c r="D227"/>
      <c r="E227"/>
      <c r="F227"/>
      <c r="G227" s="5"/>
      <c r="H227" s="5"/>
      <c r="I227" s="5"/>
    </row>
    <row r="228" spans="3:9" x14ac:dyDescent="0.25">
      <c r="C228"/>
      <c r="D228"/>
      <c r="E228"/>
      <c r="F228"/>
      <c r="G228" s="5"/>
      <c r="H228" s="5"/>
      <c r="I228" s="5"/>
    </row>
    <row r="229" spans="3:9" x14ac:dyDescent="0.25">
      <c r="C229"/>
      <c r="D229"/>
      <c r="E229"/>
      <c r="F229"/>
      <c r="G229" s="5"/>
      <c r="H229" s="5"/>
      <c r="I229" s="5"/>
    </row>
    <row r="230" spans="3:9" x14ac:dyDescent="0.25">
      <c r="C230"/>
      <c r="D230"/>
      <c r="E230"/>
      <c r="F230"/>
      <c r="G230" s="5"/>
      <c r="H230" s="5"/>
      <c r="I230" s="5"/>
    </row>
    <row r="231" spans="3:9" x14ac:dyDescent="0.25">
      <c r="C231"/>
      <c r="D231"/>
      <c r="E231"/>
      <c r="F231"/>
      <c r="G231" s="5"/>
      <c r="H231" s="5"/>
      <c r="I231" s="5"/>
    </row>
    <row r="232" spans="3:9" x14ac:dyDescent="0.25">
      <c r="C232"/>
      <c r="D232"/>
      <c r="E232"/>
      <c r="F232"/>
      <c r="G232" s="5"/>
      <c r="H232" s="5"/>
      <c r="I232" s="5"/>
    </row>
    <row r="233" spans="3:9" x14ac:dyDescent="0.25">
      <c r="C233"/>
      <c r="D233"/>
      <c r="E233"/>
      <c r="F233"/>
      <c r="G233" s="5"/>
      <c r="H233" s="5"/>
      <c r="I233" s="5"/>
    </row>
    <row r="234" spans="3:9" x14ac:dyDescent="0.25">
      <c r="C234"/>
      <c r="D234"/>
      <c r="E234"/>
      <c r="F234"/>
      <c r="G234" s="5"/>
      <c r="H234" s="5"/>
      <c r="I234" s="5"/>
    </row>
    <row r="235" spans="3:9" x14ac:dyDescent="0.25">
      <c r="C235"/>
      <c r="D235"/>
      <c r="E235"/>
      <c r="F235"/>
      <c r="G235" s="5"/>
      <c r="H235" s="5"/>
      <c r="I235" s="5"/>
    </row>
    <row r="236" spans="3:9" x14ac:dyDescent="0.25">
      <c r="C236"/>
      <c r="D236"/>
      <c r="E236"/>
      <c r="F236"/>
      <c r="G236" s="5"/>
      <c r="H236" s="5"/>
      <c r="I236" s="5"/>
    </row>
    <row r="237" spans="3:9" x14ac:dyDescent="0.25">
      <c r="C237"/>
      <c r="D237"/>
      <c r="E237"/>
      <c r="F237"/>
      <c r="G237" s="5"/>
      <c r="H237" s="5"/>
      <c r="I237" s="5"/>
    </row>
    <row r="238" spans="3:9" x14ac:dyDescent="0.25">
      <c r="C238"/>
      <c r="D238"/>
      <c r="E238"/>
      <c r="F238"/>
      <c r="G238" s="5"/>
      <c r="H238" s="5"/>
      <c r="I238" s="5"/>
    </row>
    <row r="239" spans="3:9" x14ac:dyDescent="0.25">
      <c r="C239"/>
      <c r="D239"/>
      <c r="E239"/>
      <c r="F239"/>
      <c r="G239" s="5"/>
      <c r="H239" s="5"/>
      <c r="I239" s="5"/>
    </row>
    <row r="240" spans="3:9" x14ac:dyDescent="0.25">
      <c r="C240"/>
      <c r="D240"/>
      <c r="E240"/>
      <c r="F240"/>
      <c r="G240" s="5"/>
      <c r="H240" s="5"/>
      <c r="I240" s="5"/>
    </row>
    <row r="241" spans="3:9" x14ac:dyDescent="0.25">
      <c r="C241"/>
      <c r="D241"/>
      <c r="E241"/>
      <c r="F241"/>
      <c r="G241" s="5"/>
      <c r="H241" s="5"/>
      <c r="I241" s="5"/>
    </row>
    <row r="242" spans="3:9" x14ac:dyDescent="0.25">
      <c r="C242"/>
      <c r="D242"/>
      <c r="E242"/>
      <c r="F242"/>
      <c r="G242" s="5"/>
      <c r="H242" s="5"/>
      <c r="I242" s="5"/>
    </row>
    <row r="243" spans="3:9" x14ac:dyDescent="0.25">
      <c r="C243"/>
      <c r="D243"/>
      <c r="E243"/>
      <c r="F243"/>
      <c r="G243" s="5"/>
      <c r="H243" s="5"/>
      <c r="I243" s="5"/>
    </row>
    <row r="244" spans="3:9" x14ac:dyDescent="0.25">
      <c r="C244"/>
      <c r="D244"/>
      <c r="E244"/>
      <c r="F244"/>
      <c r="G244" s="5"/>
      <c r="H244" s="5"/>
      <c r="I244" s="5"/>
    </row>
    <row r="245" spans="3:9" x14ac:dyDescent="0.25">
      <c r="C245"/>
      <c r="D245"/>
      <c r="E245"/>
      <c r="F245"/>
      <c r="G245" s="5"/>
      <c r="H245" s="5"/>
      <c r="I245" s="5"/>
    </row>
    <row r="246" spans="3:9" x14ac:dyDescent="0.25">
      <c r="C246"/>
      <c r="D246"/>
      <c r="E246"/>
      <c r="F246"/>
      <c r="G246" s="5"/>
      <c r="H246" s="5"/>
      <c r="I246" s="5"/>
    </row>
    <row r="247" spans="3:9" x14ac:dyDescent="0.25">
      <c r="C247"/>
      <c r="D247"/>
      <c r="E247"/>
      <c r="F247"/>
      <c r="G247" s="5"/>
      <c r="H247" s="5"/>
      <c r="I247" s="5"/>
    </row>
    <row r="248" spans="3:9" x14ac:dyDescent="0.25">
      <c r="C248"/>
      <c r="D248"/>
      <c r="E248"/>
      <c r="F248"/>
      <c r="G248" s="5"/>
      <c r="H248" s="5"/>
      <c r="I248" s="5"/>
    </row>
    <row r="249" spans="3:9" x14ac:dyDescent="0.25">
      <c r="C249"/>
      <c r="D249"/>
      <c r="E249"/>
      <c r="F249"/>
      <c r="G249" s="5"/>
      <c r="H249" s="5"/>
      <c r="I249" s="5"/>
    </row>
    <row r="250" spans="3:9" x14ac:dyDescent="0.25">
      <c r="C250"/>
      <c r="D250"/>
      <c r="E250"/>
      <c r="F250"/>
      <c r="G250" s="5"/>
      <c r="H250" s="5"/>
      <c r="I250" s="5"/>
    </row>
    <row r="251" spans="3:9" x14ac:dyDescent="0.25">
      <c r="C251"/>
      <c r="D251"/>
      <c r="E251"/>
      <c r="F251"/>
      <c r="G251" s="5"/>
      <c r="H251" s="5"/>
      <c r="I251" s="5"/>
    </row>
    <row r="252" spans="3:9" x14ac:dyDescent="0.25">
      <c r="C252"/>
      <c r="D252"/>
      <c r="E252"/>
      <c r="F252"/>
      <c r="G252" s="5"/>
      <c r="H252" s="5"/>
      <c r="I252" s="5"/>
    </row>
    <row r="253" spans="3:9" x14ac:dyDescent="0.25">
      <c r="C253"/>
      <c r="D253"/>
      <c r="E253"/>
      <c r="F253"/>
      <c r="G253" s="5"/>
      <c r="H253" s="5"/>
      <c r="I253" s="5"/>
    </row>
    <row r="254" spans="3:9" x14ac:dyDescent="0.25">
      <c r="C254"/>
      <c r="D254"/>
      <c r="E254"/>
      <c r="F254"/>
      <c r="G254" s="5"/>
      <c r="H254" s="5"/>
      <c r="I254" s="5"/>
    </row>
    <row r="255" spans="3:9" x14ac:dyDescent="0.25">
      <c r="C255"/>
      <c r="D255"/>
      <c r="E255"/>
      <c r="F255"/>
      <c r="G255" s="5"/>
      <c r="H255" s="5"/>
      <c r="I255" s="5"/>
    </row>
    <row r="256" spans="3:9" x14ac:dyDescent="0.25">
      <c r="C256"/>
      <c r="D256"/>
      <c r="E256"/>
      <c r="F256"/>
      <c r="G256" s="5"/>
      <c r="H256" s="5"/>
      <c r="I256" s="5"/>
    </row>
    <row r="257" spans="3:9" x14ac:dyDescent="0.25">
      <c r="C257"/>
      <c r="D257"/>
      <c r="E257"/>
      <c r="F257"/>
      <c r="G257" s="5"/>
      <c r="H257" s="5"/>
      <c r="I257" s="5"/>
    </row>
    <row r="258" spans="3:9" x14ac:dyDescent="0.25">
      <c r="C258"/>
      <c r="D258"/>
      <c r="E258"/>
      <c r="F258"/>
      <c r="G258" s="5"/>
      <c r="H258" s="5"/>
      <c r="I258" s="5"/>
    </row>
    <row r="259" spans="3:9" x14ac:dyDescent="0.25">
      <c r="C259"/>
      <c r="D259"/>
      <c r="E259"/>
      <c r="F259"/>
      <c r="G259" s="5"/>
      <c r="H259" s="5"/>
      <c r="I259" s="5"/>
    </row>
    <row r="260" spans="3:9" x14ac:dyDescent="0.25">
      <c r="C260"/>
      <c r="D260"/>
      <c r="E260"/>
      <c r="F260"/>
      <c r="G260" s="5"/>
      <c r="H260" s="5"/>
      <c r="I260" s="5"/>
    </row>
    <row r="261" spans="3:9" x14ac:dyDescent="0.25">
      <c r="C261"/>
      <c r="D261"/>
      <c r="E261"/>
      <c r="F261"/>
      <c r="G261" s="5"/>
      <c r="H261" s="5"/>
      <c r="I261" s="5"/>
    </row>
    <row r="262" spans="3:9" x14ac:dyDescent="0.25">
      <c r="C262"/>
      <c r="D262"/>
      <c r="E262"/>
      <c r="F262"/>
      <c r="G262" s="5"/>
      <c r="H262" s="5"/>
      <c r="I262" s="5"/>
    </row>
    <row r="263" spans="3:9" x14ac:dyDescent="0.25">
      <c r="C263"/>
      <c r="D263"/>
      <c r="E263"/>
      <c r="F263"/>
      <c r="G263" s="5"/>
      <c r="H263" s="5"/>
      <c r="I263" s="5"/>
    </row>
    <row r="264" spans="3:9" x14ac:dyDescent="0.25">
      <c r="C264"/>
      <c r="D264"/>
      <c r="E264"/>
      <c r="F264"/>
      <c r="G264" s="5"/>
      <c r="H264" s="5"/>
      <c r="I264" s="5"/>
    </row>
    <row r="265" spans="3:9" x14ac:dyDescent="0.25">
      <c r="C265"/>
      <c r="D265"/>
      <c r="E265"/>
      <c r="F265"/>
      <c r="G265" s="5"/>
      <c r="H265" s="5"/>
      <c r="I265" s="5"/>
    </row>
    <row r="266" spans="3:9" x14ac:dyDescent="0.25">
      <c r="C266"/>
      <c r="D266"/>
      <c r="E266"/>
      <c r="F266"/>
      <c r="G266" s="5"/>
      <c r="H266" s="5"/>
      <c r="I266" s="5"/>
    </row>
    <row r="267" spans="3:9" x14ac:dyDescent="0.25">
      <c r="C267"/>
      <c r="D267"/>
      <c r="E267"/>
      <c r="F267"/>
      <c r="G267" s="5"/>
      <c r="H267" s="5"/>
      <c r="I267" s="5"/>
    </row>
    <row r="268" spans="3:9" x14ac:dyDescent="0.25">
      <c r="C268"/>
      <c r="D268"/>
      <c r="E268"/>
      <c r="F268"/>
      <c r="G268" s="5"/>
      <c r="H268" s="5"/>
      <c r="I268" s="5"/>
    </row>
    <row r="269" spans="3:9" x14ac:dyDescent="0.25">
      <c r="C269"/>
      <c r="D269"/>
      <c r="E269"/>
      <c r="F269"/>
      <c r="G269" s="5"/>
      <c r="H269" s="5"/>
      <c r="I269" s="5"/>
    </row>
    <row r="270" spans="3:9" x14ac:dyDescent="0.25">
      <c r="C270"/>
      <c r="D270"/>
      <c r="E270"/>
      <c r="F270"/>
      <c r="G270" s="5"/>
      <c r="H270" s="5"/>
      <c r="I270" s="5"/>
    </row>
    <row r="271" spans="3:9" x14ac:dyDescent="0.25">
      <c r="C271"/>
      <c r="D271"/>
      <c r="E271"/>
      <c r="F271"/>
      <c r="G271" s="5"/>
      <c r="H271" s="5"/>
      <c r="I271" s="5"/>
    </row>
    <row r="272" spans="3:9" x14ac:dyDescent="0.25">
      <c r="C272"/>
      <c r="D272"/>
      <c r="E272"/>
      <c r="F272"/>
      <c r="G272" s="5"/>
      <c r="H272" s="5"/>
      <c r="I272" s="5"/>
    </row>
    <row r="273" spans="3:9" x14ac:dyDescent="0.25">
      <c r="C273"/>
      <c r="D273"/>
      <c r="E273"/>
      <c r="F273"/>
      <c r="G273" s="5"/>
      <c r="H273" s="5"/>
      <c r="I273" s="5"/>
    </row>
    <row r="274" spans="3:9" x14ac:dyDescent="0.25">
      <c r="C274"/>
      <c r="D274"/>
      <c r="E274"/>
      <c r="F274"/>
      <c r="G274" s="5"/>
      <c r="H274" s="5"/>
      <c r="I274" s="5"/>
    </row>
    <row r="275" spans="3:9" x14ac:dyDescent="0.25">
      <c r="C275"/>
      <c r="D275"/>
      <c r="E275"/>
      <c r="F275"/>
      <c r="G275" s="5"/>
      <c r="H275" s="5"/>
      <c r="I275" s="5"/>
    </row>
    <row r="276" spans="3:9" x14ac:dyDescent="0.25">
      <c r="C276"/>
      <c r="D276"/>
      <c r="E276"/>
      <c r="F276"/>
      <c r="G276" s="5"/>
      <c r="H276" s="5"/>
      <c r="I276" s="5"/>
    </row>
    <row r="277" spans="3:9" x14ac:dyDescent="0.25">
      <c r="C277"/>
      <c r="D277"/>
      <c r="E277"/>
      <c r="F277"/>
      <c r="G277" s="5"/>
      <c r="H277" s="5"/>
      <c r="I277" s="5"/>
    </row>
    <row r="278" spans="3:9" x14ac:dyDescent="0.25">
      <c r="C278"/>
      <c r="D278"/>
      <c r="E278"/>
      <c r="F278"/>
      <c r="G278" s="5"/>
      <c r="H278" s="5"/>
      <c r="I278" s="5"/>
    </row>
    <row r="279" spans="3:9" x14ac:dyDescent="0.25">
      <c r="C279"/>
      <c r="D279"/>
      <c r="E279"/>
      <c r="F279"/>
      <c r="G279" s="5"/>
      <c r="H279" s="5"/>
      <c r="I279" s="5"/>
    </row>
    <row r="280" spans="3:9" x14ac:dyDescent="0.25">
      <c r="C280"/>
      <c r="D280"/>
      <c r="E280"/>
      <c r="F280"/>
      <c r="G280" s="5"/>
      <c r="H280" s="5"/>
      <c r="I280" s="5"/>
    </row>
    <row r="281" spans="3:9" x14ac:dyDescent="0.25">
      <c r="C281"/>
      <c r="D281"/>
      <c r="E281"/>
      <c r="F281"/>
      <c r="G281" s="5"/>
      <c r="H281" s="5"/>
      <c r="I281" s="5"/>
    </row>
    <row r="282" spans="3:9" x14ac:dyDescent="0.25">
      <c r="C282"/>
      <c r="D282"/>
      <c r="E282"/>
      <c r="F282"/>
      <c r="G282" s="5"/>
      <c r="H282" s="5"/>
      <c r="I282" s="5"/>
    </row>
    <row r="283" spans="3:9" x14ac:dyDescent="0.25">
      <c r="C283"/>
      <c r="D283"/>
      <c r="E283"/>
      <c r="F283"/>
      <c r="G283" s="5"/>
      <c r="H283" s="5"/>
      <c r="I283" s="5"/>
    </row>
    <row r="284" spans="3:9" x14ac:dyDescent="0.25">
      <c r="C284"/>
      <c r="D284"/>
      <c r="E284"/>
      <c r="F284"/>
      <c r="G284" s="5"/>
      <c r="H284" s="5"/>
      <c r="I284" s="5"/>
    </row>
    <row r="285" spans="3:9" x14ac:dyDescent="0.25">
      <c r="C285"/>
      <c r="D285"/>
      <c r="E285"/>
      <c r="F285"/>
      <c r="G285" s="5"/>
      <c r="H285" s="5"/>
      <c r="I285" s="5"/>
    </row>
    <row r="286" spans="3:9" x14ac:dyDescent="0.25">
      <c r="C286"/>
      <c r="D286"/>
      <c r="E286"/>
      <c r="F286"/>
      <c r="G286" s="5"/>
      <c r="H286" s="5"/>
      <c r="I286" s="5"/>
    </row>
    <row r="287" spans="3:9" x14ac:dyDescent="0.25">
      <c r="C287"/>
      <c r="D287"/>
      <c r="E287"/>
      <c r="F287"/>
      <c r="G287" s="5"/>
      <c r="H287" s="5"/>
      <c r="I287" s="5"/>
    </row>
    <row r="288" spans="3:9" x14ac:dyDescent="0.25">
      <c r="C288"/>
      <c r="D288"/>
      <c r="E288"/>
      <c r="F288"/>
      <c r="G288" s="5"/>
      <c r="H288" s="5"/>
      <c r="I288" s="5"/>
    </row>
    <row r="289" spans="3:9" x14ac:dyDescent="0.25">
      <c r="C289"/>
      <c r="D289"/>
      <c r="E289"/>
      <c r="F289"/>
      <c r="G289" s="5"/>
      <c r="H289" s="5"/>
      <c r="I289" s="5"/>
    </row>
    <row r="290" spans="3:9" x14ac:dyDescent="0.25">
      <c r="C290"/>
      <c r="D290"/>
      <c r="E290"/>
      <c r="F290"/>
      <c r="G290" s="5"/>
      <c r="H290" s="5"/>
      <c r="I290" s="5"/>
    </row>
    <row r="291" spans="3:9" x14ac:dyDescent="0.25">
      <c r="C291"/>
      <c r="D291"/>
      <c r="E291"/>
      <c r="F291"/>
      <c r="G291" s="5"/>
      <c r="H291" s="5"/>
      <c r="I291" s="5"/>
    </row>
    <row r="292" spans="3:9" x14ac:dyDescent="0.25">
      <c r="C292"/>
      <c r="D292"/>
      <c r="E292"/>
      <c r="F292"/>
      <c r="G292" s="5"/>
      <c r="H292" s="5"/>
      <c r="I292" s="5"/>
    </row>
    <row r="293" spans="3:9" x14ac:dyDescent="0.25">
      <c r="C293"/>
      <c r="D293"/>
      <c r="E293"/>
      <c r="F293"/>
      <c r="G293" s="5"/>
      <c r="H293" s="5"/>
      <c r="I293" s="5"/>
    </row>
    <row r="294" spans="3:9" x14ac:dyDescent="0.25">
      <c r="C294"/>
      <c r="D294"/>
      <c r="E294"/>
      <c r="F294"/>
      <c r="G294" s="5"/>
      <c r="H294" s="5"/>
      <c r="I294" s="5"/>
    </row>
    <row r="295" spans="3:9" x14ac:dyDescent="0.25">
      <c r="C295"/>
      <c r="D295"/>
      <c r="E295"/>
      <c r="F295"/>
      <c r="G295" s="5"/>
      <c r="H295" s="5"/>
      <c r="I295" s="5"/>
    </row>
    <row r="296" spans="3:9" x14ac:dyDescent="0.25">
      <c r="C296"/>
      <c r="D296"/>
      <c r="E296"/>
      <c r="F296"/>
      <c r="G296" s="5"/>
      <c r="H296" s="5"/>
      <c r="I296" s="5"/>
    </row>
    <row r="297" spans="3:9" x14ac:dyDescent="0.25">
      <c r="C297"/>
      <c r="D297"/>
      <c r="E297"/>
      <c r="F297"/>
      <c r="G297" s="5"/>
      <c r="H297" s="5"/>
      <c r="I297" s="5"/>
    </row>
    <row r="298" spans="3:9" x14ac:dyDescent="0.25">
      <c r="C298"/>
      <c r="D298"/>
      <c r="E298"/>
      <c r="F298"/>
      <c r="G298" s="5"/>
      <c r="H298" s="5"/>
      <c r="I298" s="5"/>
    </row>
    <row r="299" spans="3:9" x14ac:dyDescent="0.25">
      <c r="C299"/>
      <c r="D299"/>
      <c r="E299"/>
      <c r="F299"/>
      <c r="G299" s="5"/>
      <c r="H299" s="5"/>
      <c r="I299" s="5"/>
    </row>
    <row r="300" spans="3:9" x14ac:dyDescent="0.25">
      <c r="C300"/>
      <c r="D300"/>
      <c r="E300"/>
      <c r="F300"/>
      <c r="G300" s="5"/>
      <c r="H300" s="5"/>
      <c r="I300" s="5"/>
    </row>
    <row r="301" spans="3:9" x14ac:dyDescent="0.25">
      <c r="C301"/>
      <c r="D301"/>
      <c r="E301"/>
      <c r="F301"/>
      <c r="G301" s="5"/>
      <c r="H301" s="5"/>
      <c r="I301" s="5"/>
    </row>
    <row r="302" spans="3:9" x14ac:dyDescent="0.25">
      <c r="C302"/>
      <c r="D302"/>
      <c r="E302"/>
      <c r="F302"/>
      <c r="G302" s="5"/>
      <c r="H302" s="5"/>
      <c r="I302" s="5"/>
    </row>
    <row r="303" spans="3:9" x14ac:dyDescent="0.25">
      <c r="C303"/>
      <c r="D303"/>
      <c r="E303"/>
      <c r="F303"/>
      <c r="G303" s="5"/>
      <c r="H303" s="5"/>
      <c r="I303" s="5"/>
    </row>
    <row r="304" spans="3:9" x14ac:dyDescent="0.25">
      <c r="C304"/>
      <c r="D304"/>
      <c r="E304"/>
      <c r="F304"/>
      <c r="G304" s="5"/>
      <c r="H304" s="5"/>
      <c r="I304" s="5"/>
    </row>
    <row r="305" spans="3:9" x14ac:dyDescent="0.25">
      <c r="C305"/>
      <c r="D305"/>
      <c r="E305"/>
      <c r="F305"/>
      <c r="G305" s="5"/>
      <c r="H305" s="5"/>
      <c r="I305" s="5"/>
    </row>
    <row r="306" spans="3:9" x14ac:dyDescent="0.25">
      <c r="C306"/>
      <c r="D306"/>
      <c r="E306"/>
      <c r="F306"/>
      <c r="G306" s="5"/>
      <c r="H306" s="5"/>
      <c r="I306" s="5"/>
    </row>
    <row r="307" spans="3:9" x14ac:dyDescent="0.25">
      <c r="C307"/>
      <c r="D307"/>
      <c r="E307"/>
      <c r="F307"/>
      <c r="G307" s="5"/>
      <c r="H307" s="5"/>
      <c r="I307" s="5"/>
    </row>
    <row r="308" spans="3:9" x14ac:dyDescent="0.25">
      <c r="C308"/>
      <c r="D308"/>
      <c r="E308"/>
      <c r="F308"/>
      <c r="G308" s="5"/>
      <c r="H308" s="5"/>
      <c r="I308" s="5"/>
    </row>
    <row r="309" spans="3:9" x14ac:dyDescent="0.25">
      <c r="C309"/>
      <c r="D309"/>
      <c r="E309"/>
      <c r="F309"/>
      <c r="G309" s="5"/>
      <c r="H309" s="5"/>
      <c r="I309" s="5"/>
    </row>
    <row r="310" spans="3:9" x14ac:dyDescent="0.25">
      <c r="C310"/>
      <c r="D310"/>
      <c r="E310"/>
      <c r="F310"/>
      <c r="G310" s="5"/>
      <c r="H310" s="5"/>
      <c r="I310" s="5"/>
    </row>
    <row r="311" spans="3:9" x14ac:dyDescent="0.25">
      <c r="C311"/>
      <c r="D311"/>
      <c r="E311"/>
      <c r="F311"/>
      <c r="G311" s="5"/>
      <c r="H311" s="5"/>
      <c r="I311" s="5"/>
    </row>
    <row r="312" spans="3:9" x14ac:dyDescent="0.25">
      <c r="C312"/>
      <c r="D312"/>
      <c r="E312"/>
      <c r="F312"/>
      <c r="G312" s="5"/>
      <c r="H312" s="5"/>
      <c r="I312" s="5"/>
    </row>
    <row r="313" spans="3:9" x14ac:dyDescent="0.25">
      <c r="C313"/>
      <c r="D313"/>
      <c r="E313"/>
      <c r="F313"/>
      <c r="G313" s="5"/>
      <c r="H313" s="5"/>
      <c r="I313" s="5"/>
    </row>
    <row r="314" spans="3:9" x14ac:dyDescent="0.25">
      <c r="C314"/>
      <c r="D314"/>
      <c r="E314"/>
      <c r="F314"/>
      <c r="G314" s="5"/>
      <c r="H314" s="5"/>
      <c r="I314" s="5"/>
    </row>
    <row r="315" spans="3:9" x14ac:dyDescent="0.25">
      <c r="C315"/>
      <c r="D315"/>
      <c r="E315"/>
      <c r="F315"/>
      <c r="G315" s="5"/>
      <c r="H315" s="5"/>
      <c r="I315" s="5"/>
    </row>
    <row r="316" spans="3:9" x14ac:dyDescent="0.25">
      <c r="C316"/>
      <c r="D316"/>
      <c r="E316"/>
      <c r="F316"/>
      <c r="G316" s="5"/>
      <c r="H316" s="5"/>
      <c r="I316" s="5"/>
    </row>
    <row r="317" spans="3:9" x14ac:dyDescent="0.25">
      <c r="C317"/>
      <c r="D317"/>
      <c r="E317"/>
      <c r="F317"/>
      <c r="G317" s="5"/>
      <c r="H317" s="5"/>
      <c r="I317" s="5"/>
    </row>
    <row r="318" spans="3:9" x14ac:dyDescent="0.25">
      <c r="C318"/>
      <c r="D318"/>
      <c r="E318"/>
      <c r="F318"/>
      <c r="G318" s="5"/>
      <c r="H318" s="5"/>
      <c r="I318" s="5"/>
    </row>
    <row r="319" spans="3:9" x14ac:dyDescent="0.25">
      <c r="C319"/>
      <c r="D319"/>
      <c r="E319"/>
      <c r="F319"/>
      <c r="G319" s="5"/>
      <c r="H319" s="5"/>
      <c r="I319" s="5"/>
    </row>
    <row r="320" spans="3:9" x14ac:dyDescent="0.25">
      <c r="C320"/>
      <c r="D320"/>
      <c r="E320"/>
      <c r="F320"/>
      <c r="G320" s="5"/>
      <c r="H320" s="5"/>
      <c r="I320" s="5"/>
    </row>
    <row r="321" spans="3:9" x14ac:dyDescent="0.25">
      <c r="C321"/>
      <c r="D321"/>
      <c r="E321"/>
      <c r="F321"/>
      <c r="G321" s="5"/>
      <c r="H321" s="5"/>
      <c r="I321" s="5"/>
    </row>
    <row r="322" spans="3:9" x14ac:dyDescent="0.25">
      <c r="C322"/>
      <c r="D322"/>
      <c r="E322"/>
      <c r="F322"/>
      <c r="G322" s="5"/>
      <c r="H322" s="5"/>
      <c r="I322" s="5"/>
    </row>
    <row r="323" spans="3:9" x14ac:dyDescent="0.25">
      <c r="C323"/>
      <c r="D323"/>
      <c r="E323"/>
      <c r="F323"/>
      <c r="G323" s="5"/>
      <c r="H323" s="5"/>
      <c r="I323" s="5"/>
    </row>
    <row r="324" spans="3:9" x14ac:dyDescent="0.25">
      <c r="C324"/>
      <c r="D324"/>
      <c r="E324"/>
      <c r="F324"/>
      <c r="G324" s="5"/>
      <c r="H324" s="5"/>
      <c r="I324" s="5"/>
    </row>
    <row r="325" spans="3:9" x14ac:dyDescent="0.25">
      <c r="C325"/>
      <c r="D325"/>
      <c r="E325"/>
      <c r="F325"/>
      <c r="G325" s="5"/>
      <c r="H325" s="5"/>
      <c r="I325" s="5"/>
    </row>
    <row r="326" spans="3:9" x14ac:dyDescent="0.25">
      <c r="C326"/>
      <c r="D326"/>
      <c r="E326"/>
      <c r="F326"/>
      <c r="G326" s="5"/>
      <c r="H326" s="5"/>
      <c r="I326" s="5"/>
    </row>
    <row r="327" spans="3:9" x14ac:dyDescent="0.25">
      <c r="C327"/>
      <c r="D327"/>
      <c r="E327"/>
      <c r="F327"/>
      <c r="G327" s="5"/>
      <c r="H327" s="5"/>
      <c r="I327" s="5"/>
    </row>
    <row r="328" spans="3:9" x14ac:dyDescent="0.25">
      <c r="C328"/>
      <c r="D328"/>
      <c r="E328"/>
      <c r="F328"/>
      <c r="G328" s="5"/>
      <c r="H328" s="5"/>
      <c r="I328" s="5"/>
    </row>
    <row r="329" spans="3:9" x14ac:dyDescent="0.25">
      <c r="C329"/>
      <c r="D329"/>
      <c r="E329"/>
      <c r="F329"/>
      <c r="G329" s="5"/>
      <c r="H329" s="5"/>
      <c r="I329" s="5"/>
    </row>
    <row r="330" spans="3:9" x14ac:dyDescent="0.25">
      <c r="C330"/>
      <c r="D330"/>
      <c r="E330"/>
      <c r="F330"/>
      <c r="G330" s="5"/>
      <c r="H330" s="5"/>
      <c r="I330" s="5"/>
    </row>
    <row r="331" spans="3:9" x14ac:dyDescent="0.25">
      <c r="C331"/>
      <c r="D331"/>
      <c r="E331"/>
      <c r="F331"/>
      <c r="G331" s="5"/>
      <c r="H331" s="5"/>
      <c r="I331" s="5"/>
    </row>
    <row r="332" spans="3:9" x14ac:dyDescent="0.25">
      <c r="C332"/>
      <c r="D332"/>
      <c r="E332"/>
      <c r="F332"/>
      <c r="G332" s="5"/>
      <c r="H332" s="5"/>
      <c r="I332" s="5"/>
    </row>
    <row r="333" spans="3:9" x14ac:dyDescent="0.25">
      <c r="C333"/>
      <c r="D333"/>
      <c r="E333"/>
      <c r="F333"/>
      <c r="G333" s="5"/>
      <c r="H333" s="5"/>
      <c r="I333" s="5"/>
    </row>
    <row r="334" spans="3:9" x14ac:dyDescent="0.25">
      <c r="C334"/>
      <c r="D334"/>
      <c r="E334"/>
      <c r="F334"/>
      <c r="G334" s="5"/>
      <c r="H334" s="5"/>
      <c r="I334" s="5"/>
    </row>
    <row r="335" spans="3:9" x14ac:dyDescent="0.25">
      <c r="C335"/>
      <c r="D335"/>
      <c r="E335"/>
      <c r="F335"/>
      <c r="G335" s="5"/>
      <c r="H335" s="5"/>
      <c r="I335" s="5"/>
    </row>
    <row r="336" spans="3:9" x14ac:dyDescent="0.25">
      <c r="C336"/>
      <c r="D336"/>
      <c r="E336"/>
      <c r="F336"/>
      <c r="G336" s="5"/>
      <c r="H336" s="5"/>
      <c r="I336" s="5"/>
    </row>
    <row r="337" spans="3:9" x14ac:dyDescent="0.25">
      <c r="C337"/>
      <c r="D337"/>
      <c r="E337"/>
      <c r="F337"/>
      <c r="G337" s="5"/>
      <c r="H337" s="5"/>
      <c r="I337" s="5"/>
    </row>
    <row r="338" spans="3:9" x14ac:dyDescent="0.25">
      <c r="C338"/>
      <c r="D338"/>
      <c r="E338"/>
      <c r="F338"/>
      <c r="G338" s="5"/>
      <c r="H338" s="5"/>
      <c r="I338" s="5"/>
    </row>
    <row r="339" spans="3:9" x14ac:dyDescent="0.25">
      <c r="C339"/>
      <c r="D339"/>
      <c r="E339"/>
      <c r="F339"/>
      <c r="G339" s="5"/>
      <c r="H339" s="5"/>
      <c r="I339" s="5"/>
    </row>
    <row r="340" spans="3:9" x14ac:dyDescent="0.25">
      <c r="C340"/>
      <c r="D340"/>
      <c r="E340"/>
      <c r="F340"/>
      <c r="G340" s="5"/>
      <c r="H340" s="5"/>
      <c r="I340" s="5"/>
    </row>
    <row r="341" spans="3:9" x14ac:dyDescent="0.25">
      <c r="C341"/>
      <c r="D341"/>
      <c r="E341"/>
      <c r="F341"/>
      <c r="G341" s="5"/>
      <c r="H341" s="5"/>
      <c r="I341" s="5"/>
    </row>
    <row r="342" spans="3:9" x14ac:dyDescent="0.25">
      <c r="C342"/>
      <c r="D342"/>
      <c r="E342"/>
      <c r="F342"/>
      <c r="G342" s="5"/>
      <c r="H342" s="5"/>
      <c r="I342" s="5"/>
    </row>
    <row r="343" spans="3:9" x14ac:dyDescent="0.25">
      <c r="C343"/>
      <c r="D343"/>
      <c r="E343"/>
      <c r="F343"/>
      <c r="G343" s="5"/>
      <c r="H343" s="5"/>
      <c r="I343" s="5"/>
    </row>
    <row r="344" spans="3:9" x14ac:dyDescent="0.25">
      <c r="C344"/>
      <c r="D344"/>
      <c r="E344"/>
      <c r="F344"/>
      <c r="G344" s="5"/>
      <c r="H344" s="5"/>
      <c r="I344" s="5"/>
    </row>
    <row r="345" spans="3:9" x14ac:dyDescent="0.25">
      <c r="C345"/>
      <c r="D345"/>
      <c r="E345"/>
      <c r="F345"/>
      <c r="G345" s="5"/>
      <c r="H345" s="5"/>
      <c r="I345" s="5"/>
    </row>
    <row r="346" spans="3:9" x14ac:dyDescent="0.25">
      <c r="C346"/>
      <c r="D346"/>
      <c r="E346"/>
      <c r="F346"/>
      <c r="G346" s="5"/>
      <c r="H346" s="5"/>
      <c r="I346" s="5"/>
    </row>
    <row r="347" spans="3:9" x14ac:dyDescent="0.25">
      <c r="C347"/>
      <c r="D347"/>
      <c r="E347"/>
      <c r="F347"/>
      <c r="G347" s="5"/>
      <c r="H347" s="5"/>
      <c r="I347" s="5"/>
    </row>
    <row r="348" spans="3:9" x14ac:dyDescent="0.25">
      <c r="C348"/>
      <c r="D348"/>
      <c r="E348"/>
      <c r="F348"/>
      <c r="G348" s="5"/>
      <c r="H348" s="5"/>
      <c r="I348" s="5"/>
    </row>
    <row r="349" spans="3:9" x14ac:dyDescent="0.25">
      <c r="C349"/>
      <c r="D349"/>
      <c r="E349"/>
      <c r="F349"/>
      <c r="G349" s="5"/>
      <c r="H349" s="5"/>
      <c r="I349" s="5"/>
    </row>
    <row r="350" spans="3:9" x14ac:dyDescent="0.25">
      <c r="C350"/>
      <c r="D350"/>
      <c r="E350"/>
      <c r="F350"/>
      <c r="G350" s="5"/>
      <c r="H350" s="5"/>
      <c r="I350" s="5"/>
    </row>
    <row r="351" spans="3:9" x14ac:dyDescent="0.25">
      <c r="C351"/>
      <c r="D351"/>
      <c r="E351"/>
      <c r="F351"/>
      <c r="G351" s="5"/>
      <c r="H351" s="5"/>
      <c r="I351" s="5"/>
    </row>
    <row r="352" spans="3:9" x14ac:dyDescent="0.25">
      <c r="C352"/>
      <c r="D352"/>
      <c r="E352"/>
      <c r="F352"/>
      <c r="G352" s="5"/>
      <c r="H352" s="5"/>
      <c r="I352" s="5"/>
    </row>
    <row r="353" spans="3:9" x14ac:dyDescent="0.25">
      <c r="C353"/>
      <c r="D353"/>
      <c r="E353"/>
      <c r="F353"/>
      <c r="G353" s="5"/>
      <c r="H353" s="5"/>
      <c r="I353" s="5"/>
    </row>
    <row r="354" spans="3:9" x14ac:dyDescent="0.25">
      <c r="C354"/>
      <c r="D354"/>
      <c r="E354"/>
      <c r="F354"/>
      <c r="G354" s="5"/>
      <c r="H354" s="5"/>
      <c r="I354" s="5"/>
    </row>
    <row r="355" spans="3:9" x14ac:dyDescent="0.25">
      <c r="C355"/>
      <c r="D355"/>
      <c r="E355"/>
      <c r="F355"/>
      <c r="G355" s="5"/>
      <c r="H355" s="5"/>
      <c r="I355" s="5"/>
    </row>
    <row r="356" spans="3:9" x14ac:dyDescent="0.25">
      <c r="C356"/>
      <c r="D356"/>
      <c r="E356"/>
      <c r="F356"/>
      <c r="G356" s="5"/>
      <c r="H356" s="5"/>
      <c r="I356" s="5"/>
    </row>
    <row r="357" spans="3:9" x14ac:dyDescent="0.25">
      <c r="C357"/>
      <c r="D357"/>
      <c r="E357"/>
      <c r="F357"/>
      <c r="G357" s="5"/>
      <c r="H357" s="5"/>
      <c r="I357" s="5"/>
    </row>
    <row r="358" spans="3:9" x14ac:dyDescent="0.25">
      <c r="C358"/>
      <c r="D358"/>
      <c r="E358"/>
      <c r="F358"/>
      <c r="G358" s="5"/>
      <c r="H358" s="5"/>
      <c r="I358" s="5"/>
    </row>
    <row r="359" spans="3:9" x14ac:dyDescent="0.25">
      <c r="C359"/>
      <c r="D359"/>
      <c r="E359"/>
      <c r="F359"/>
      <c r="G359" s="5"/>
      <c r="H359" s="5"/>
      <c r="I359" s="5"/>
    </row>
    <row r="360" spans="3:9" x14ac:dyDescent="0.25">
      <c r="C360"/>
      <c r="D360"/>
      <c r="E360"/>
      <c r="F360"/>
      <c r="G360" s="5"/>
      <c r="H360" s="5"/>
      <c r="I360" s="5"/>
    </row>
    <row r="361" spans="3:9" x14ac:dyDescent="0.25">
      <c r="C361"/>
      <c r="D361"/>
      <c r="E361"/>
      <c r="F361"/>
      <c r="G361" s="5"/>
      <c r="H361" s="5"/>
      <c r="I361" s="5"/>
    </row>
    <row r="362" spans="3:9" x14ac:dyDescent="0.25">
      <c r="C362"/>
      <c r="D362"/>
      <c r="E362"/>
      <c r="F362"/>
      <c r="G362" s="5"/>
      <c r="H362" s="5"/>
      <c r="I362" s="5"/>
    </row>
    <row r="363" spans="3:9" x14ac:dyDescent="0.25">
      <c r="C363"/>
      <c r="D363"/>
      <c r="E363"/>
      <c r="F363"/>
      <c r="G363" s="5"/>
      <c r="H363" s="5"/>
      <c r="I363" s="5"/>
    </row>
    <row r="364" spans="3:9" x14ac:dyDescent="0.25">
      <c r="C364"/>
      <c r="D364"/>
      <c r="E364"/>
      <c r="F364"/>
      <c r="G364" s="5"/>
      <c r="H364" s="5"/>
      <c r="I364" s="5"/>
    </row>
    <row r="365" spans="3:9" x14ac:dyDescent="0.25">
      <c r="C365"/>
      <c r="D365"/>
      <c r="E365"/>
      <c r="F365"/>
      <c r="G365" s="5"/>
      <c r="H365" s="5"/>
      <c r="I365" s="5"/>
    </row>
    <row r="366" spans="3:9" x14ac:dyDescent="0.25">
      <c r="C366"/>
      <c r="D366"/>
      <c r="E366"/>
      <c r="F366"/>
      <c r="G366" s="5"/>
      <c r="H366" s="5"/>
      <c r="I366" s="5"/>
    </row>
    <row r="367" spans="3:9" x14ac:dyDescent="0.25">
      <c r="C367"/>
      <c r="D367"/>
      <c r="E367"/>
      <c r="F367"/>
      <c r="G367" s="5"/>
      <c r="H367" s="5"/>
      <c r="I367" s="5"/>
    </row>
    <row r="368" spans="3:9" x14ac:dyDescent="0.25">
      <c r="C368"/>
      <c r="D368"/>
      <c r="E368"/>
      <c r="F368"/>
      <c r="G368" s="5"/>
      <c r="H368" s="5"/>
      <c r="I368" s="5"/>
    </row>
    <row r="369" spans="3:9" x14ac:dyDescent="0.25">
      <c r="C369"/>
      <c r="D369"/>
      <c r="E369"/>
      <c r="F369"/>
      <c r="G369" s="5"/>
      <c r="H369" s="5"/>
      <c r="I369" s="5"/>
    </row>
    <row r="370" spans="3:9" x14ac:dyDescent="0.25">
      <c r="C370"/>
      <c r="D370"/>
      <c r="E370"/>
      <c r="F370"/>
      <c r="G370" s="5"/>
      <c r="H370" s="5"/>
      <c r="I370" s="5"/>
    </row>
    <row r="371" spans="3:9" x14ac:dyDescent="0.25">
      <c r="C371"/>
      <c r="D371"/>
      <c r="E371"/>
      <c r="F371"/>
      <c r="G371" s="5"/>
      <c r="H371" s="5"/>
      <c r="I371" s="5"/>
    </row>
    <row r="372" spans="3:9" x14ac:dyDescent="0.25">
      <c r="C372"/>
      <c r="D372"/>
      <c r="E372"/>
      <c r="F372"/>
      <c r="G372" s="5"/>
      <c r="H372" s="5"/>
      <c r="I372" s="5"/>
    </row>
    <row r="373" spans="3:9" x14ac:dyDescent="0.25">
      <c r="C373"/>
      <c r="D373"/>
      <c r="E373"/>
      <c r="F373"/>
      <c r="G373" s="5"/>
      <c r="H373" s="5"/>
      <c r="I373" s="5"/>
    </row>
    <row r="374" spans="3:9" x14ac:dyDescent="0.25">
      <c r="C374"/>
      <c r="D374"/>
      <c r="E374"/>
      <c r="F374"/>
      <c r="G374" s="5"/>
      <c r="H374" s="5"/>
      <c r="I374" s="5"/>
    </row>
    <row r="375" spans="3:9" x14ac:dyDescent="0.25">
      <c r="C375"/>
      <c r="D375"/>
      <c r="E375"/>
      <c r="F375"/>
      <c r="G375" s="5"/>
      <c r="H375" s="5"/>
      <c r="I375" s="5"/>
    </row>
    <row r="376" spans="3:9" x14ac:dyDescent="0.25">
      <c r="C376"/>
      <c r="D376"/>
      <c r="E376"/>
      <c r="F376"/>
      <c r="G376" s="5"/>
      <c r="H376" s="5"/>
      <c r="I376" s="5"/>
    </row>
    <row r="377" spans="3:9" x14ac:dyDescent="0.25">
      <c r="C377"/>
      <c r="D377"/>
      <c r="E377"/>
      <c r="F377"/>
      <c r="G377" s="5"/>
      <c r="H377" s="5"/>
      <c r="I377" s="5"/>
    </row>
    <row r="378" spans="3:9" x14ac:dyDescent="0.25">
      <c r="C378"/>
      <c r="D378"/>
      <c r="E378"/>
      <c r="F378"/>
      <c r="G378" s="5"/>
      <c r="H378" s="5"/>
      <c r="I378" s="5"/>
    </row>
    <row r="379" spans="3:9" x14ac:dyDescent="0.25">
      <c r="C379"/>
      <c r="D379"/>
      <c r="E379"/>
      <c r="F379"/>
      <c r="G379" s="5"/>
      <c r="H379" s="5"/>
      <c r="I379" s="5"/>
    </row>
    <row r="380" spans="3:9" x14ac:dyDescent="0.25">
      <c r="C380"/>
      <c r="D380"/>
      <c r="E380"/>
      <c r="F380"/>
      <c r="G380" s="5"/>
      <c r="H380" s="5"/>
      <c r="I380" s="5"/>
    </row>
    <row r="381" spans="3:9" x14ac:dyDescent="0.25">
      <c r="C381"/>
      <c r="D381"/>
      <c r="E381"/>
      <c r="F381"/>
      <c r="G381" s="5"/>
      <c r="H381" s="5"/>
      <c r="I381" s="5"/>
    </row>
    <row r="382" spans="3:9" x14ac:dyDescent="0.25">
      <c r="C382"/>
      <c r="D382"/>
      <c r="E382"/>
      <c r="F382"/>
      <c r="G382" s="5"/>
      <c r="H382" s="5"/>
      <c r="I382" s="5"/>
    </row>
    <row r="383" spans="3:9" x14ac:dyDescent="0.25">
      <c r="C383"/>
      <c r="D383"/>
      <c r="E383"/>
      <c r="F383"/>
      <c r="G383" s="5"/>
      <c r="H383" s="5"/>
      <c r="I383" s="5"/>
    </row>
    <row r="384" spans="3:9" x14ac:dyDescent="0.25">
      <c r="C384"/>
      <c r="D384"/>
      <c r="E384"/>
      <c r="F384"/>
      <c r="G384" s="5"/>
      <c r="H384" s="5"/>
      <c r="I384" s="5"/>
    </row>
    <row r="385" spans="3:9" x14ac:dyDescent="0.25">
      <c r="C385"/>
      <c r="D385"/>
      <c r="E385"/>
      <c r="F385"/>
      <c r="G385" s="5"/>
      <c r="H385" s="5"/>
      <c r="I385" s="5"/>
    </row>
    <row r="386" spans="3:9" x14ac:dyDescent="0.25">
      <c r="C386"/>
      <c r="D386"/>
      <c r="E386"/>
      <c r="F386"/>
      <c r="G386" s="5"/>
      <c r="H386" s="5"/>
      <c r="I386" s="5"/>
    </row>
    <row r="387" spans="3:9" x14ac:dyDescent="0.25">
      <c r="C387"/>
      <c r="D387"/>
      <c r="E387"/>
      <c r="F387"/>
      <c r="G387" s="5"/>
      <c r="H387" s="5"/>
      <c r="I387" s="5"/>
    </row>
    <row r="388" spans="3:9" x14ac:dyDescent="0.25">
      <c r="C388"/>
      <c r="D388"/>
      <c r="E388"/>
      <c r="F388"/>
      <c r="G388" s="5"/>
      <c r="H388" s="5"/>
      <c r="I388" s="5"/>
    </row>
    <row r="389" spans="3:9" x14ac:dyDescent="0.25">
      <c r="C389"/>
      <c r="D389"/>
      <c r="E389"/>
      <c r="F389"/>
      <c r="G389" s="5"/>
      <c r="H389" s="5"/>
      <c r="I389" s="5"/>
    </row>
    <row r="390" spans="3:9" x14ac:dyDescent="0.25">
      <c r="C390"/>
      <c r="D390"/>
      <c r="E390"/>
      <c r="F390"/>
      <c r="G390" s="5"/>
      <c r="H390" s="5"/>
      <c r="I390" s="5"/>
    </row>
    <row r="391" spans="3:9" x14ac:dyDescent="0.25">
      <c r="C391"/>
      <c r="D391"/>
      <c r="E391"/>
      <c r="F391"/>
      <c r="G391" s="5"/>
      <c r="H391" s="5"/>
      <c r="I391" s="5"/>
    </row>
    <row r="392" spans="3:9" x14ac:dyDescent="0.25">
      <c r="C392"/>
      <c r="D392"/>
      <c r="E392"/>
      <c r="F392"/>
      <c r="G392" s="5"/>
      <c r="H392" s="5"/>
      <c r="I392" s="5"/>
    </row>
    <row r="393" spans="3:9" x14ac:dyDescent="0.25">
      <c r="C393"/>
      <c r="D393"/>
      <c r="E393"/>
      <c r="F393"/>
      <c r="G393" s="5"/>
      <c r="H393" s="5"/>
      <c r="I393" s="5"/>
    </row>
    <row r="394" spans="3:9" x14ac:dyDescent="0.25">
      <c r="C394"/>
      <c r="D394"/>
      <c r="E394"/>
      <c r="F394"/>
      <c r="G394" s="5"/>
      <c r="H394" s="5"/>
      <c r="I394" s="5"/>
    </row>
    <row r="395" spans="3:9" x14ac:dyDescent="0.25">
      <c r="C395"/>
      <c r="D395"/>
      <c r="E395"/>
      <c r="F395"/>
      <c r="G395" s="5"/>
      <c r="H395" s="5"/>
      <c r="I395" s="5"/>
    </row>
    <row r="396" spans="3:9" x14ac:dyDescent="0.25">
      <c r="C396"/>
      <c r="D396"/>
      <c r="E396"/>
      <c r="F396"/>
      <c r="G396" s="5"/>
      <c r="H396" s="5"/>
      <c r="I396" s="5"/>
    </row>
    <row r="397" spans="3:9" x14ac:dyDescent="0.25">
      <c r="C397"/>
      <c r="D397"/>
      <c r="E397"/>
      <c r="F397"/>
      <c r="G397" s="5"/>
      <c r="H397" s="5"/>
      <c r="I397" s="5"/>
    </row>
    <row r="398" spans="3:9" x14ac:dyDescent="0.25">
      <c r="C398"/>
      <c r="D398"/>
      <c r="E398"/>
      <c r="F398"/>
      <c r="G398" s="5"/>
      <c r="H398" s="5"/>
      <c r="I398" s="5"/>
    </row>
    <row r="399" spans="3:9" x14ac:dyDescent="0.25">
      <c r="C399"/>
      <c r="D399"/>
      <c r="E399"/>
      <c r="F399"/>
      <c r="G399" s="5"/>
      <c r="H399" s="5"/>
      <c r="I399" s="5"/>
    </row>
    <row r="400" spans="3:9" x14ac:dyDescent="0.25">
      <c r="C400"/>
      <c r="D400"/>
      <c r="E400"/>
      <c r="F400"/>
      <c r="G400" s="5"/>
      <c r="H400" s="5"/>
      <c r="I400" s="5"/>
    </row>
    <row r="401" spans="3:9" x14ac:dyDescent="0.25">
      <c r="C401"/>
      <c r="D401"/>
      <c r="E401"/>
      <c r="F401"/>
      <c r="G401" s="5"/>
      <c r="H401" s="5"/>
      <c r="I401" s="5"/>
    </row>
    <row r="402" spans="3:9" x14ac:dyDescent="0.25">
      <c r="C402"/>
      <c r="D402"/>
      <c r="E402"/>
      <c r="F402"/>
      <c r="G402" s="5"/>
      <c r="H402" s="5"/>
      <c r="I402" s="5"/>
    </row>
    <row r="403" spans="3:9" x14ac:dyDescent="0.25">
      <c r="C403"/>
      <c r="D403"/>
      <c r="E403"/>
      <c r="F403"/>
      <c r="G403" s="5"/>
      <c r="H403" s="5"/>
      <c r="I403" s="5"/>
    </row>
    <row r="404" spans="3:9" x14ac:dyDescent="0.25">
      <c r="C404"/>
      <c r="D404"/>
      <c r="E404"/>
      <c r="F404"/>
      <c r="G404" s="5"/>
      <c r="H404" s="5"/>
      <c r="I404" s="5"/>
    </row>
    <row r="405" spans="3:9" x14ac:dyDescent="0.25">
      <c r="C405"/>
      <c r="D405"/>
      <c r="E405"/>
      <c r="F405"/>
      <c r="G405" s="5"/>
      <c r="H405" s="5"/>
      <c r="I405" s="5"/>
    </row>
    <row r="406" spans="3:9" x14ac:dyDescent="0.25">
      <c r="C406"/>
      <c r="D406"/>
      <c r="E406"/>
      <c r="F406"/>
      <c r="G406" s="5"/>
      <c r="H406" s="5"/>
      <c r="I406" s="5"/>
    </row>
    <row r="407" spans="3:9" x14ac:dyDescent="0.25">
      <c r="C407"/>
      <c r="D407"/>
      <c r="E407"/>
      <c r="F407"/>
      <c r="G407" s="5"/>
      <c r="H407" s="5"/>
      <c r="I407" s="5"/>
    </row>
    <row r="408" spans="3:9" x14ac:dyDescent="0.25">
      <c r="C408"/>
      <c r="D408"/>
      <c r="E408"/>
      <c r="F408"/>
      <c r="G408" s="5"/>
      <c r="H408" s="5"/>
      <c r="I408" s="5"/>
    </row>
    <row r="409" spans="3:9" x14ac:dyDescent="0.25">
      <c r="C409"/>
      <c r="D409"/>
      <c r="E409"/>
      <c r="F409"/>
      <c r="G409" s="5"/>
      <c r="H409" s="5"/>
      <c r="I409" s="5"/>
    </row>
    <row r="410" spans="3:9" x14ac:dyDescent="0.25">
      <c r="C410"/>
      <c r="D410"/>
      <c r="E410"/>
      <c r="F410"/>
      <c r="G410" s="5"/>
      <c r="H410" s="5"/>
      <c r="I410" s="5"/>
    </row>
    <row r="411" spans="3:9" x14ac:dyDescent="0.25">
      <c r="C411"/>
      <c r="D411"/>
      <c r="E411"/>
      <c r="F411"/>
      <c r="G411" s="5"/>
      <c r="H411" s="5"/>
      <c r="I411" s="5"/>
    </row>
    <row r="412" spans="3:9" x14ac:dyDescent="0.25">
      <c r="C412"/>
      <c r="D412"/>
      <c r="E412"/>
      <c r="F412"/>
      <c r="G412" s="5"/>
      <c r="H412" s="5"/>
      <c r="I412" s="5"/>
    </row>
    <row r="413" spans="3:9" x14ac:dyDescent="0.25">
      <c r="C413"/>
      <c r="D413"/>
      <c r="E413"/>
      <c r="F413"/>
      <c r="G413" s="5"/>
      <c r="H413" s="5"/>
      <c r="I413" s="5"/>
    </row>
    <row r="414" spans="3:9" x14ac:dyDescent="0.25">
      <c r="C414"/>
      <c r="D414"/>
      <c r="E414"/>
      <c r="F414"/>
      <c r="G414" s="5"/>
      <c r="H414" s="5"/>
      <c r="I414" s="5"/>
    </row>
    <row r="415" spans="3:9" x14ac:dyDescent="0.25">
      <c r="C415"/>
      <c r="D415"/>
      <c r="E415"/>
      <c r="F415"/>
      <c r="G415" s="5"/>
      <c r="H415" s="5"/>
      <c r="I415" s="5"/>
    </row>
    <row r="416" spans="3:9" x14ac:dyDescent="0.25">
      <c r="C416"/>
      <c r="D416"/>
      <c r="E416"/>
      <c r="F416"/>
      <c r="G416" s="5"/>
      <c r="H416" s="5"/>
      <c r="I416" s="5"/>
    </row>
    <row r="417" spans="3:9" x14ac:dyDescent="0.25">
      <c r="C417"/>
      <c r="D417"/>
      <c r="E417"/>
      <c r="F417"/>
      <c r="G417" s="5"/>
      <c r="H417" s="5"/>
      <c r="I417" s="5"/>
    </row>
    <row r="418" spans="3:9" x14ac:dyDescent="0.25">
      <c r="C418"/>
      <c r="D418"/>
      <c r="E418"/>
      <c r="F418"/>
      <c r="G418" s="5"/>
      <c r="H418" s="5"/>
      <c r="I418" s="5"/>
    </row>
    <row r="419" spans="3:9" x14ac:dyDescent="0.25">
      <c r="C419"/>
      <c r="D419"/>
      <c r="E419"/>
      <c r="F419"/>
      <c r="G419" s="5"/>
      <c r="H419" s="5"/>
      <c r="I419" s="5"/>
    </row>
    <row r="420" spans="3:9" x14ac:dyDescent="0.25">
      <c r="C420"/>
      <c r="D420"/>
      <c r="E420"/>
      <c r="F420"/>
      <c r="G420" s="5"/>
      <c r="H420" s="5"/>
      <c r="I420" s="5"/>
    </row>
    <row r="421" spans="3:9" x14ac:dyDescent="0.25">
      <c r="C421"/>
      <c r="D421"/>
      <c r="E421"/>
      <c r="F421"/>
      <c r="G421" s="5"/>
      <c r="H421" s="5"/>
      <c r="I421" s="5"/>
    </row>
    <row r="422" spans="3:9" x14ac:dyDescent="0.25">
      <c r="C422"/>
      <c r="D422"/>
      <c r="E422"/>
      <c r="F422"/>
      <c r="G422" s="5"/>
      <c r="H422" s="5"/>
      <c r="I422" s="5"/>
    </row>
    <row r="423" spans="3:9" x14ac:dyDescent="0.25">
      <c r="C423"/>
      <c r="D423"/>
      <c r="E423"/>
      <c r="F423"/>
      <c r="G423" s="5"/>
      <c r="H423" s="5"/>
      <c r="I423" s="5"/>
    </row>
    <row r="424" spans="3:9" x14ac:dyDescent="0.25">
      <c r="C424"/>
      <c r="D424"/>
      <c r="E424"/>
      <c r="F424"/>
      <c r="G424" s="5"/>
      <c r="H424" s="5"/>
      <c r="I424" s="5"/>
    </row>
    <row r="425" spans="3:9" x14ac:dyDescent="0.25">
      <c r="C425"/>
      <c r="D425"/>
      <c r="E425"/>
      <c r="F425"/>
      <c r="G425" s="5"/>
      <c r="H425" s="5"/>
      <c r="I425" s="5"/>
    </row>
    <row r="426" spans="3:9" x14ac:dyDescent="0.25">
      <c r="C426"/>
      <c r="D426"/>
      <c r="E426"/>
      <c r="F426"/>
      <c r="G426" s="5"/>
      <c r="H426" s="5"/>
      <c r="I426" s="5"/>
    </row>
    <row r="427" spans="3:9" x14ac:dyDescent="0.25">
      <c r="C427"/>
      <c r="D427"/>
      <c r="E427"/>
      <c r="F427"/>
      <c r="G427" s="5"/>
      <c r="H427" s="5"/>
      <c r="I427" s="5"/>
    </row>
    <row r="428" spans="3:9" x14ac:dyDescent="0.25">
      <c r="C428"/>
      <c r="D428"/>
      <c r="E428"/>
      <c r="F428"/>
      <c r="G428" s="5"/>
      <c r="H428" s="5"/>
      <c r="I428" s="5"/>
    </row>
    <row r="429" spans="3:9" x14ac:dyDescent="0.25">
      <c r="C429"/>
      <c r="D429"/>
      <c r="E429"/>
      <c r="F429"/>
      <c r="G429" s="5"/>
      <c r="H429" s="5"/>
      <c r="I429" s="5"/>
    </row>
    <row r="430" spans="3:9" x14ac:dyDescent="0.25">
      <c r="C430"/>
      <c r="D430"/>
      <c r="E430"/>
      <c r="F430"/>
      <c r="G430" s="5"/>
      <c r="H430" s="5"/>
      <c r="I430" s="5"/>
    </row>
    <row r="431" spans="3:9" x14ac:dyDescent="0.25">
      <c r="C431"/>
      <c r="D431"/>
      <c r="E431"/>
      <c r="F431"/>
      <c r="G431" s="5"/>
      <c r="H431" s="5"/>
      <c r="I431" s="5"/>
    </row>
    <row r="432" spans="3:9" x14ac:dyDescent="0.25">
      <c r="C432"/>
      <c r="D432"/>
      <c r="E432"/>
      <c r="F432"/>
      <c r="G432" s="5"/>
      <c r="H432" s="5"/>
      <c r="I432" s="5"/>
    </row>
    <row r="433" spans="3:9" x14ac:dyDescent="0.25">
      <c r="C433"/>
      <c r="D433"/>
      <c r="E433"/>
      <c r="F433"/>
      <c r="G433" s="5"/>
      <c r="H433" s="5"/>
      <c r="I433" s="5"/>
    </row>
    <row r="434" spans="3:9" x14ac:dyDescent="0.25">
      <c r="C434"/>
      <c r="D434"/>
      <c r="E434"/>
      <c r="F434"/>
      <c r="G434" s="5"/>
      <c r="H434" s="5"/>
      <c r="I434" s="5"/>
    </row>
    <row r="435" spans="3:9" x14ac:dyDescent="0.25">
      <c r="C435"/>
      <c r="D435"/>
      <c r="E435"/>
      <c r="F435"/>
      <c r="G435" s="5"/>
      <c r="H435" s="5"/>
      <c r="I435" s="5"/>
    </row>
    <row r="436" spans="3:9" x14ac:dyDescent="0.25">
      <c r="C436"/>
      <c r="D436"/>
      <c r="E436"/>
      <c r="F436"/>
      <c r="G436" s="5"/>
      <c r="H436" s="5"/>
      <c r="I436" s="5"/>
    </row>
    <row r="437" spans="3:9" x14ac:dyDescent="0.25">
      <c r="C437"/>
      <c r="D437"/>
      <c r="E437"/>
      <c r="F437"/>
      <c r="G437" s="5"/>
      <c r="H437" s="5"/>
      <c r="I437" s="5"/>
    </row>
    <row r="438" spans="3:9" x14ac:dyDescent="0.25">
      <c r="C438"/>
      <c r="D438"/>
      <c r="E438"/>
      <c r="F438"/>
      <c r="G438" s="5"/>
      <c r="H438" s="5"/>
      <c r="I438" s="5"/>
    </row>
    <row r="439" spans="3:9" x14ac:dyDescent="0.25">
      <c r="C439"/>
      <c r="D439"/>
      <c r="E439"/>
      <c r="F439"/>
      <c r="G439" s="5"/>
      <c r="H439" s="5"/>
      <c r="I439" s="5"/>
    </row>
    <row r="440" spans="3:9" x14ac:dyDescent="0.25">
      <c r="C440"/>
      <c r="D440"/>
      <c r="E440"/>
      <c r="F440"/>
      <c r="G440" s="5"/>
      <c r="H440" s="5"/>
      <c r="I440" s="5"/>
    </row>
    <row r="441" spans="3:9" x14ac:dyDescent="0.25">
      <c r="C441"/>
      <c r="D441"/>
      <c r="E441"/>
      <c r="F441"/>
      <c r="G441" s="5"/>
      <c r="H441" s="5"/>
      <c r="I441" s="5"/>
    </row>
    <row r="442" spans="3:9" x14ac:dyDescent="0.25">
      <c r="C442"/>
      <c r="D442"/>
      <c r="E442"/>
      <c r="F442"/>
      <c r="G442" s="5"/>
      <c r="H442" s="5"/>
      <c r="I442" s="5"/>
    </row>
    <row r="443" spans="3:9" x14ac:dyDescent="0.25">
      <c r="C443"/>
      <c r="D443"/>
      <c r="E443"/>
      <c r="F443"/>
      <c r="G443" s="5"/>
      <c r="H443" s="5"/>
      <c r="I443" s="5"/>
    </row>
    <row r="444" spans="3:9" x14ac:dyDescent="0.25">
      <c r="C444"/>
      <c r="D444"/>
      <c r="E444"/>
      <c r="F444"/>
      <c r="G444" s="5"/>
      <c r="H444" s="5"/>
      <c r="I444" s="5"/>
    </row>
    <row r="445" spans="3:9" x14ac:dyDescent="0.25">
      <c r="C445"/>
      <c r="D445"/>
      <c r="E445"/>
      <c r="F445"/>
      <c r="G445" s="5"/>
      <c r="H445" s="5"/>
      <c r="I445" s="5"/>
    </row>
    <row r="446" spans="3:9" x14ac:dyDescent="0.25">
      <c r="C446"/>
      <c r="D446"/>
      <c r="E446"/>
      <c r="F446"/>
      <c r="G446" s="5"/>
      <c r="H446" s="5"/>
      <c r="I446" s="5"/>
    </row>
    <row r="447" spans="3:9" x14ac:dyDescent="0.25">
      <c r="C447"/>
      <c r="D447"/>
      <c r="E447"/>
      <c r="F447"/>
      <c r="G447" s="5"/>
      <c r="H447" s="5"/>
      <c r="I447" s="5"/>
    </row>
    <row r="448" spans="3:9" x14ac:dyDescent="0.25">
      <c r="C448"/>
      <c r="D448"/>
      <c r="E448"/>
      <c r="F448"/>
      <c r="G448" s="5"/>
      <c r="H448" s="5"/>
      <c r="I448" s="5"/>
    </row>
    <row r="449" spans="3:9" x14ac:dyDescent="0.25">
      <c r="C449"/>
      <c r="D449"/>
      <c r="E449"/>
      <c r="F449"/>
      <c r="G449" s="5"/>
      <c r="H449" s="5"/>
      <c r="I449" s="5"/>
    </row>
    <row r="450" spans="3:9" x14ac:dyDescent="0.25">
      <c r="C450"/>
      <c r="D450"/>
      <c r="E450"/>
      <c r="F450"/>
      <c r="G450" s="5"/>
      <c r="H450" s="5"/>
      <c r="I450" s="5"/>
    </row>
    <row r="451" spans="3:9" x14ac:dyDescent="0.25">
      <c r="C451"/>
      <c r="D451"/>
      <c r="E451"/>
      <c r="F451"/>
      <c r="G451" s="5"/>
      <c r="H451" s="5"/>
      <c r="I451" s="5"/>
    </row>
    <row r="452" spans="3:9" x14ac:dyDescent="0.25">
      <c r="C452"/>
      <c r="D452"/>
      <c r="E452"/>
      <c r="F452"/>
      <c r="G452" s="5"/>
      <c r="H452" s="5"/>
      <c r="I452" s="5"/>
    </row>
    <row r="453" spans="3:9" x14ac:dyDescent="0.25">
      <c r="C453"/>
      <c r="D453"/>
      <c r="E453"/>
      <c r="F453"/>
      <c r="G453" s="5"/>
      <c r="H453" s="5"/>
      <c r="I453" s="5"/>
    </row>
    <row r="454" spans="3:9" x14ac:dyDescent="0.25">
      <c r="C454"/>
      <c r="D454"/>
      <c r="E454"/>
      <c r="F454"/>
      <c r="G454" s="5"/>
      <c r="H454" s="5"/>
      <c r="I454" s="5"/>
    </row>
    <row r="455" spans="3:9" x14ac:dyDescent="0.25">
      <c r="C455"/>
      <c r="D455"/>
      <c r="E455"/>
      <c r="F455"/>
      <c r="G455" s="5"/>
      <c r="H455" s="5"/>
      <c r="I455" s="5"/>
    </row>
    <row r="456" spans="3:9" x14ac:dyDescent="0.25">
      <c r="C456"/>
      <c r="D456"/>
      <c r="E456"/>
      <c r="F456"/>
      <c r="G456" s="5"/>
      <c r="H456" s="5"/>
      <c r="I456" s="5"/>
    </row>
    <row r="457" spans="3:9" x14ac:dyDescent="0.25">
      <c r="C457"/>
      <c r="D457"/>
      <c r="E457"/>
      <c r="F457"/>
      <c r="G457" s="5"/>
      <c r="H457" s="5"/>
      <c r="I457" s="5"/>
    </row>
    <row r="458" spans="3:9" x14ac:dyDescent="0.25">
      <c r="C458"/>
      <c r="D458"/>
      <c r="E458"/>
      <c r="F458"/>
      <c r="G458" s="5"/>
      <c r="H458" s="5"/>
      <c r="I458" s="5"/>
    </row>
    <row r="459" spans="3:9" x14ac:dyDescent="0.25">
      <c r="C459"/>
      <c r="D459"/>
      <c r="E459"/>
      <c r="F459"/>
      <c r="G459" s="5"/>
      <c r="H459" s="5"/>
      <c r="I459" s="5"/>
    </row>
    <row r="460" spans="3:9" x14ac:dyDescent="0.25">
      <c r="C460"/>
      <c r="D460"/>
      <c r="E460"/>
      <c r="F460"/>
      <c r="G460" s="5"/>
      <c r="H460" s="5"/>
      <c r="I460" s="5"/>
    </row>
    <row r="461" spans="3:9" x14ac:dyDescent="0.25">
      <c r="C461"/>
      <c r="D461"/>
      <c r="E461"/>
      <c r="F461"/>
      <c r="G461" s="5"/>
      <c r="H461" s="5"/>
      <c r="I461" s="5"/>
    </row>
    <row r="462" spans="3:9" x14ac:dyDescent="0.25">
      <c r="C462"/>
      <c r="D462"/>
      <c r="E462"/>
      <c r="F462"/>
      <c r="G462" s="5"/>
      <c r="H462" s="5"/>
      <c r="I462" s="5"/>
    </row>
    <row r="463" spans="3:9" x14ac:dyDescent="0.25">
      <c r="C463"/>
      <c r="D463"/>
      <c r="E463"/>
      <c r="F463"/>
      <c r="G463" s="5"/>
      <c r="H463" s="5"/>
      <c r="I463" s="5"/>
    </row>
    <row r="464" spans="3:9" x14ac:dyDescent="0.25">
      <c r="C464"/>
      <c r="D464"/>
      <c r="E464"/>
      <c r="F464"/>
      <c r="G464" s="5"/>
      <c r="H464" s="5"/>
      <c r="I464" s="5"/>
    </row>
    <row r="465" spans="3:9" x14ac:dyDescent="0.25">
      <c r="C465"/>
      <c r="D465"/>
      <c r="E465"/>
      <c r="F465"/>
      <c r="G465" s="5"/>
      <c r="H465" s="5"/>
      <c r="I465" s="5"/>
    </row>
    <row r="466" spans="3:9" x14ac:dyDescent="0.25">
      <c r="C466"/>
      <c r="D466"/>
      <c r="E466"/>
      <c r="F466"/>
      <c r="G466" s="5"/>
      <c r="H466" s="5"/>
      <c r="I466" s="5"/>
    </row>
    <row r="467" spans="3:9" x14ac:dyDescent="0.25">
      <c r="C467"/>
      <c r="D467"/>
      <c r="E467"/>
      <c r="F467"/>
      <c r="G467" s="5"/>
      <c r="H467" s="5"/>
      <c r="I467" s="5"/>
    </row>
    <row r="468" spans="3:9" x14ac:dyDescent="0.25">
      <c r="C468"/>
      <c r="D468"/>
      <c r="E468"/>
      <c r="F468"/>
      <c r="G468" s="5"/>
      <c r="H468" s="5"/>
      <c r="I468" s="5"/>
    </row>
    <row r="469" spans="3:9" x14ac:dyDescent="0.25">
      <c r="C469"/>
      <c r="D469"/>
      <c r="E469"/>
      <c r="F469"/>
      <c r="G469" s="5"/>
      <c r="H469" s="5"/>
      <c r="I469" s="5"/>
    </row>
    <row r="470" spans="3:9" x14ac:dyDescent="0.25">
      <c r="C470"/>
      <c r="D470"/>
      <c r="E470"/>
      <c r="F470"/>
      <c r="G470" s="5"/>
      <c r="H470" s="5"/>
      <c r="I470" s="5"/>
    </row>
    <row r="471" spans="3:9" x14ac:dyDescent="0.25">
      <c r="C471"/>
      <c r="D471"/>
      <c r="E471"/>
      <c r="F471"/>
      <c r="G471" s="5"/>
      <c r="H471" s="5"/>
      <c r="I471" s="5"/>
    </row>
    <row r="472" spans="3:9" x14ac:dyDescent="0.25">
      <c r="C472"/>
      <c r="D472"/>
      <c r="E472"/>
      <c r="F472"/>
      <c r="G472" s="5"/>
      <c r="H472" s="5"/>
      <c r="I472" s="5"/>
    </row>
    <row r="473" spans="3:9" x14ac:dyDescent="0.25">
      <c r="C473"/>
      <c r="D473"/>
      <c r="E473"/>
      <c r="F473"/>
      <c r="G473" s="5"/>
      <c r="H473" s="5"/>
      <c r="I473" s="5"/>
    </row>
    <row r="474" spans="3:9" x14ac:dyDescent="0.25">
      <c r="C474"/>
      <c r="D474"/>
      <c r="E474"/>
      <c r="F474"/>
      <c r="G474" s="5"/>
      <c r="H474" s="5"/>
      <c r="I474" s="5"/>
    </row>
    <row r="475" spans="3:9" x14ac:dyDescent="0.25">
      <c r="C475"/>
      <c r="D475"/>
      <c r="E475"/>
      <c r="F475"/>
      <c r="G475" s="5"/>
      <c r="H475" s="5"/>
      <c r="I475" s="5"/>
    </row>
    <row r="476" spans="3:9" x14ac:dyDescent="0.25">
      <c r="C476"/>
      <c r="D476"/>
      <c r="E476"/>
      <c r="F476"/>
      <c r="G476" s="5"/>
      <c r="H476" s="5"/>
      <c r="I476" s="5"/>
    </row>
    <row r="477" spans="3:9" x14ac:dyDescent="0.25">
      <c r="C477"/>
      <c r="D477"/>
      <c r="E477"/>
      <c r="F477"/>
      <c r="G477" s="5"/>
      <c r="H477" s="5"/>
      <c r="I477" s="5"/>
    </row>
    <row r="478" spans="3:9" x14ac:dyDescent="0.25">
      <c r="C478"/>
      <c r="D478"/>
      <c r="E478"/>
      <c r="F478"/>
      <c r="G478" s="5"/>
      <c r="H478" s="5"/>
      <c r="I478" s="5"/>
    </row>
    <row r="479" spans="3:9" x14ac:dyDescent="0.25">
      <c r="C479"/>
      <c r="D479"/>
      <c r="E479"/>
      <c r="F479"/>
      <c r="G479" s="5"/>
      <c r="H479" s="5"/>
      <c r="I479" s="5"/>
    </row>
    <row r="480" spans="3:9" x14ac:dyDescent="0.25">
      <c r="C480"/>
      <c r="D480"/>
      <c r="E480"/>
      <c r="F480"/>
      <c r="G480" s="5"/>
      <c r="H480" s="5"/>
      <c r="I480" s="5"/>
    </row>
    <row r="481" spans="3:9" x14ac:dyDescent="0.25">
      <c r="C481"/>
      <c r="D481"/>
      <c r="E481"/>
      <c r="F481"/>
      <c r="G481" s="5"/>
      <c r="H481" s="5"/>
      <c r="I481" s="5"/>
    </row>
    <row r="482" spans="3:9" x14ac:dyDescent="0.25">
      <c r="C482"/>
      <c r="D482"/>
      <c r="E482"/>
      <c r="F482"/>
      <c r="G482" s="5"/>
      <c r="H482" s="5"/>
      <c r="I482" s="5"/>
    </row>
    <row r="483" spans="3:9" x14ac:dyDescent="0.25">
      <c r="C483"/>
      <c r="D483"/>
      <c r="E483"/>
      <c r="F483"/>
      <c r="G483" s="5"/>
      <c r="H483" s="5"/>
      <c r="I483" s="5"/>
    </row>
    <row r="484" spans="3:9" x14ac:dyDescent="0.25">
      <c r="C484"/>
      <c r="D484"/>
      <c r="E484"/>
      <c r="F484"/>
      <c r="G484" s="5"/>
      <c r="H484" s="5"/>
      <c r="I484" s="5"/>
    </row>
    <row r="485" spans="3:9" x14ac:dyDescent="0.25">
      <c r="C485"/>
      <c r="D485"/>
      <c r="E485"/>
      <c r="F485"/>
      <c r="G485" s="5"/>
      <c r="H485" s="5"/>
      <c r="I485" s="5"/>
    </row>
    <row r="486" spans="3:9" x14ac:dyDescent="0.25">
      <c r="C486"/>
      <c r="D486"/>
      <c r="E486"/>
      <c r="F486"/>
      <c r="G486" s="5"/>
      <c r="H486" s="5"/>
      <c r="I486" s="5"/>
    </row>
    <row r="487" spans="3:9" x14ac:dyDescent="0.25">
      <c r="C487"/>
      <c r="D487"/>
      <c r="E487"/>
      <c r="F487"/>
      <c r="G487" s="5"/>
      <c r="H487" s="5"/>
      <c r="I487" s="5"/>
    </row>
    <row r="488" spans="3:9" x14ac:dyDescent="0.25">
      <c r="C488"/>
      <c r="D488"/>
      <c r="E488"/>
      <c r="F488"/>
      <c r="G488" s="5"/>
      <c r="H488" s="5"/>
      <c r="I488" s="5"/>
    </row>
    <row r="489" spans="3:9" x14ac:dyDescent="0.25">
      <c r="C489"/>
      <c r="D489"/>
      <c r="E489"/>
      <c r="F489"/>
      <c r="G489" s="5"/>
      <c r="H489" s="5"/>
      <c r="I489" s="5"/>
    </row>
    <row r="490" spans="3:9" x14ac:dyDescent="0.25">
      <c r="C490"/>
      <c r="D490"/>
      <c r="E490"/>
      <c r="F490"/>
      <c r="G490" s="5"/>
      <c r="H490" s="5"/>
      <c r="I490" s="5"/>
    </row>
    <row r="491" spans="3:9" x14ac:dyDescent="0.25">
      <c r="C491"/>
      <c r="D491"/>
      <c r="E491"/>
      <c r="F491"/>
      <c r="G491" s="5"/>
      <c r="H491" s="5"/>
      <c r="I491" s="5"/>
    </row>
    <row r="492" spans="3:9" x14ac:dyDescent="0.25">
      <c r="C492"/>
      <c r="D492"/>
      <c r="E492"/>
      <c r="F492"/>
      <c r="G492" s="5"/>
      <c r="H492" s="5"/>
      <c r="I492" s="5"/>
    </row>
    <row r="493" spans="3:9" x14ac:dyDescent="0.25">
      <c r="C493"/>
      <c r="D493"/>
      <c r="E493"/>
      <c r="F493"/>
      <c r="G493" s="5"/>
      <c r="H493" s="5"/>
      <c r="I493" s="5"/>
    </row>
    <row r="494" spans="3:9" x14ac:dyDescent="0.25">
      <c r="C494"/>
      <c r="D494"/>
      <c r="E494"/>
      <c r="F494"/>
      <c r="G494" s="5"/>
      <c r="H494" s="5"/>
      <c r="I494" s="5"/>
    </row>
    <row r="495" spans="3:9" x14ac:dyDescent="0.25">
      <c r="C495"/>
      <c r="D495"/>
      <c r="E495"/>
      <c r="F495"/>
      <c r="G495" s="5"/>
      <c r="H495" s="5"/>
      <c r="I495" s="5"/>
    </row>
    <row r="496" spans="3:9" x14ac:dyDescent="0.25">
      <c r="C496"/>
      <c r="D496"/>
      <c r="E496"/>
      <c r="F496"/>
      <c r="G496" s="5"/>
      <c r="H496" s="5"/>
      <c r="I496" s="5"/>
    </row>
    <row r="497" spans="3:9" x14ac:dyDescent="0.25">
      <c r="C497"/>
      <c r="D497"/>
      <c r="E497"/>
      <c r="F497"/>
      <c r="G497" s="5"/>
      <c r="H497" s="5"/>
      <c r="I497" s="5"/>
    </row>
    <row r="498" spans="3:9" x14ac:dyDescent="0.25">
      <c r="C498"/>
      <c r="D498"/>
      <c r="E498"/>
      <c r="F498"/>
      <c r="G498" s="5"/>
      <c r="H498" s="5"/>
      <c r="I498" s="5"/>
    </row>
    <row r="499" spans="3:9" x14ac:dyDescent="0.25">
      <c r="C499"/>
      <c r="D499"/>
      <c r="E499"/>
      <c r="F499"/>
      <c r="G499" s="5"/>
      <c r="H499" s="5"/>
      <c r="I499" s="5"/>
    </row>
    <row r="500" spans="3:9" x14ac:dyDescent="0.25">
      <c r="C500"/>
      <c r="D500"/>
      <c r="E500"/>
      <c r="F500"/>
      <c r="G500" s="5"/>
      <c r="H500" s="5"/>
      <c r="I500" s="5"/>
    </row>
    <row r="501" spans="3:9" x14ac:dyDescent="0.25">
      <c r="C501"/>
      <c r="D501"/>
      <c r="E501"/>
      <c r="F501"/>
      <c r="G501" s="5"/>
      <c r="H501" s="5"/>
      <c r="I501" s="5"/>
    </row>
    <row r="502" spans="3:9" x14ac:dyDescent="0.25">
      <c r="C502"/>
      <c r="D502"/>
      <c r="E502"/>
      <c r="F502"/>
      <c r="G502" s="5"/>
      <c r="H502" s="5"/>
      <c r="I502" s="5"/>
    </row>
    <row r="503" spans="3:9" x14ac:dyDescent="0.25">
      <c r="C503"/>
      <c r="D503"/>
      <c r="E503"/>
      <c r="F503"/>
      <c r="G503" s="5"/>
      <c r="H503" s="5"/>
      <c r="I503" s="5"/>
    </row>
    <row r="504" spans="3:9" x14ac:dyDescent="0.25">
      <c r="C504"/>
      <c r="D504"/>
      <c r="E504"/>
      <c r="F504"/>
      <c r="G504" s="5"/>
      <c r="H504" s="5"/>
      <c r="I504" s="5"/>
    </row>
    <row r="505" spans="3:9" x14ac:dyDescent="0.25">
      <c r="C505"/>
      <c r="D505"/>
      <c r="E505"/>
      <c r="F505"/>
      <c r="G505" s="5"/>
      <c r="H505" s="5"/>
      <c r="I505" s="5"/>
    </row>
    <row r="506" spans="3:9" x14ac:dyDescent="0.25">
      <c r="C506"/>
      <c r="D506"/>
      <c r="E506"/>
      <c r="F506"/>
      <c r="G506" s="5"/>
      <c r="H506" s="5"/>
      <c r="I506" s="5"/>
    </row>
    <row r="507" spans="3:9" x14ac:dyDescent="0.25">
      <c r="C507"/>
      <c r="D507"/>
      <c r="E507"/>
      <c r="F507"/>
      <c r="G507" s="5"/>
      <c r="H507" s="5"/>
      <c r="I507" s="5"/>
    </row>
    <row r="508" spans="3:9" x14ac:dyDescent="0.25">
      <c r="C508"/>
      <c r="D508"/>
      <c r="E508"/>
      <c r="F508"/>
      <c r="G508" s="5"/>
      <c r="H508" s="5"/>
      <c r="I508" s="5"/>
    </row>
    <row r="509" spans="3:9" x14ac:dyDescent="0.25">
      <c r="C509"/>
      <c r="D509"/>
      <c r="E509"/>
      <c r="F509"/>
      <c r="G509" s="5"/>
      <c r="H509" s="5"/>
      <c r="I509" s="5"/>
    </row>
    <row r="510" spans="3:9" x14ac:dyDescent="0.25">
      <c r="C510"/>
      <c r="D510"/>
      <c r="E510"/>
      <c r="F510"/>
      <c r="G510" s="5"/>
      <c r="H510" s="5"/>
      <c r="I510" s="5"/>
    </row>
    <row r="511" spans="3:9" x14ac:dyDescent="0.25">
      <c r="C511"/>
      <c r="D511"/>
      <c r="E511"/>
      <c r="F511"/>
      <c r="G511" s="5"/>
      <c r="H511" s="5"/>
      <c r="I511" s="5"/>
    </row>
    <row r="512" spans="3:9" x14ac:dyDescent="0.25">
      <c r="C512"/>
      <c r="D512"/>
      <c r="E512"/>
      <c r="F512"/>
      <c r="G512" s="5"/>
      <c r="H512" s="5"/>
      <c r="I512" s="5"/>
    </row>
    <row r="513" spans="3:9" x14ac:dyDescent="0.25">
      <c r="C513"/>
      <c r="D513"/>
      <c r="E513"/>
      <c r="F513"/>
      <c r="G513" s="5"/>
      <c r="H513" s="5"/>
      <c r="I513" s="5"/>
    </row>
    <row r="514" spans="3:9" x14ac:dyDescent="0.25">
      <c r="C514"/>
      <c r="D514"/>
      <c r="E514"/>
      <c r="F514"/>
      <c r="G514" s="5"/>
      <c r="H514" s="5"/>
      <c r="I514" s="5"/>
    </row>
    <row r="515" spans="3:9" x14ac:dyDescent="0.25">
      <c r="C515"/>
      <c r="D515"/>
      <c r="E515"/>
      <c r="F515"/>
      <c r="G515" s="5"/>
      <c r="H515" s="5"/>
      <c r="I515" s="5"/>
    </row>
    <row r="516" spans="3:9" x14ac:dyDescent="0.25">
      <c r="C516"/>
      <c r="D516"/>
      <c r="E516"/>
      <c r="F516"/>
      <c r="G516" s="5"/>
      <c r="H516" s="5"/>
      <c r="I516" s="5"/>
    </row>
    <row r="517" spans="3:9" x14ac:dyDescent="0.25">
      <c r="C517"/>
      <c r="D517"/>
      <c r="E517"/>
      <c r="F517"/>
      <c r="G517" s="5"/>
      <c r="H517" s="5"/>
      <c r="I517" s="5"/>
    </row>
    <row r="518" spans="3:9" x14ac:dyDescent="0.25">
      <c r="C518"/>
      <c r="D518"/>
      <c r="E518"/>
      <c r="F518"/>
      <c r="G518" s="5"/>
      <c r="H518" s="5"/>
      <c r="I518" s="5"/>
    </row>
    <row r="519" spans="3:9" x14ac:dyDescent="0.25">
      <c r="C519"/>
      <c r="D519"/>
      <c r="E519"/>
      <c r="F519"/>
      <c r="G519" s="5"/>
      <c r="H519" s="5"/>
      <c r="I519" s="5"/>
    </row>
    <row r="520" spans="3:9" x14ac:dyDescent="0.25">
      <c r="C520"/>
      <c r="D520"/>
      <c r="E520"/>
      <c r="F520"/>
      <c r="G520" s="5"/>
      <c r="H520" s="5"/>
      <c r="I520" s="5"/>
    </row>
    <row r="521" spans="3:9" x14ac:dyDescent="0.25">
      <c r="C521"/>
      <c r="D521"/>
      <c r="E521"/>
      <c r="F521"/>
      <c r="G521" s="5"/>
      <c r="H521" s="5"/>
      <c r="I521" s="5"/>
    </row>
    <row r="522" spans="3:9" x14ac:dyDescent="0.25">
      <c r="C522"/>
      <c r="D522"/>
      <c r="E522"/>
      <c r="F522"/>
      <c r="G522" s="5"/>
      <c r="H522" s="5"/>
      <c r="I522" s="5"/>
    </row>
    <row r="523" spans="3:9" x14ac:dyDescent="0.25">
      <c r="C523"/>
      <c r="D523"/>
      <c r="E523"/>
      <c r="F523"/>
      <c r="G523" s="5"/>
      <c r="H523" s="5"/>
      <c r="I523" s="5"/>
    </row>
    <row r="524" spans="3:9" x14ac:dyDescent="0.25">
      <c r="C524"/>
      <c r="D524"/>
      <c r="E524"/>
      <c r="F524"/>
      <c r="G524" s="5"/>
      <c r="H524" s="5"/>
      <c r="I524" s="5"/>
    </row>
    <row r="525" spans="3:9" x14ac:dyDescent="0.25">
      <c r="C525"/>
      <c r="D525"/>
      <c r="E525"/>
      <c r="F525"/>
      <c r="G525" s="5"/>
      <c r="H525" s="5"/>
      <c r="I525" s="5"/>
    </row>
    <row r="526" spans="3:9" x14ac:dyDescent="0.25">
      <c r="C526"/>
      <c r="D526"/>
      <c r="E526"/>
      <c r="F526"/>
      <c r="G526" s="5"/>
      <c r="H526" s="5"/>
      <c r="I526" s="5"/>
    </row>
    <row r="527" spans="3:9" x14ac:dyDescent="0.25">
      <c r="C527"/>
      <c r="D527"/>
      <c r="E527"/>
      <c r="F527"/>
      <c r="G527" s="5"/>
      <c r="H527" s="5"/>
      <c r="I527" s="5"/>
    </row>
    <row r="528" spans="3:9" x14ac:dyDescent="0.25">
      <c r="C528"/>
      <c r="D528"/>
      <c r="E528"/>
      <c r="F528"/>
      <c r="G528" s="5"/>
      <c r="H528" s="5"/>
      <c r="I528" s="5"/>
    </row>
    <row r="529" spans="3:9" x14ac:dyDescent="0.25">
      <c r="C529"/>
      <c r="D529"/>
      <c r="E529"/>
      <c r="F529"/>
      <c r="G529" s="5"/>
      <c r="H529" s="5"/>
      <c r="I529" s="5"/>
    </row>
    <row r="530" spans="3:9" x14ac:dyDescent="0.25">
      <c r="C530"/>
      <c r="D530"/>
      <c r="E530"/>
      <c r="F530"/>
      <c r="G530" s="5"/>
      <c r="H530" s="5"/>
      <c r="I530" s="5"/>
    </row>
    <row r="531" spans="3:9" x14ac:dyDescent="0.25">
      <c r="C531"/>
      <c r="D531"/>
      <c r="E531"/>
      <c r="F531"/>
      <c r="G531" s="5"/>
      <c r="H531" s="5"/>
      <c r="I531" s="5"/>
    </row>
    <row r="532" spans="3:9" x14ac:dyDescent="0.25">
      <c r="C532"/>
      <c r="D532"/>
      <c r="E532"/>
      <c r="F532"/>
      <c r="G532" s="5"/>
      <c r="H532" s="5"/>
      <c r="I532" s="5"/>
    </row>
    <row r="533" spans="3:9" x14ac:dyDescent="0.25">
      <c r="C533"/>
      <c r="D533"/>
      <c r="E533"/>
      <c r="F533"/>
      <c r="G533" s="5"/>
      <c r="H533" s="5"/>
      <c r="I533" s="5"/>
    </row>
    <row r="534" spans="3:9" x14ac:dyDescent="0.25">
      <c r="C534"/>
      <c r="D534"/>
      <c r="E534"/>
      <c r="F534"/>
      <c r="G534" s="5"/>
      <c r="H534" s="5"/>
      <c r="I534" s="5"/>
    </row>
    <row r="535" spans="3:9" x14ac:dyDescent="0.25">
      <c r="C535"/>
      <c r="D535"/>
      <c r="E535"/>
      <c r="F535"/>
      <c r="G535" s="5"/>
      <c r="H535" s="5"/>
      <c r="I535" s="5"/>
    </row>
    <row r="536" spans="3:9" x14ac:dyDescent="0.25">
      <c r="C536"/>
      <c r="D536"/>
      <c r="E536"/>
      <c r="F536"/>
      <c r="G536" s="5"/>
      <c r="H536" s="5"/>
      <c r="I536" s="5"/>
    </row>
    <row r="537" spans="3:9" x14ac:dyDescent="0.25">
      <c r="C537"/>
      <c r="D537"/>
      <c r="E537"/>
      <c r="F537"/>
      <c r="G537" s="5"/>
      <c r="H537" s="5"/>
      <c r="I537" s="5"/>
    </row>
    <row r="538" spans="3:9" x14ac:dyDescent="0.25">
      <c r="C538"/>
      <c r="D538"/>
      <c r="E538"/>
      <c r="F538"/>
      <c r="G538" s="5"/>
      <c r="H538" s="5"/>
      <c r="I538" s="5"/>
    </row>
    <row r="539" spans="3:9" x14ac:dyDescent="0.25">
      <c r="C539"/>
      <c r="D539"/>
      <c r="E539"/>
      <c r="F539"/>
      <c r="G539" s="5"/>
      <c r="H539" s="5"/>
      <c r="I539" s="5"/>
    </row>
    <row r="540" spans="3:9" x14ac:dyDescent="0.25">
      <c r="C540"/>
      <c r="D540"/>
      <c r="E540"/>
      <c r="F540"/>
      <c r="G540" s="5"/>
      <c r="H540" s="5"/>
      <c r="I540" s="5"/>
    </row>
    <row r="541" spans="3:9" x14ac:dyDescent="0.25">
      <c r="C541"/>
      <c r="D541"/>
      <c r="E541"/>
      <c r="F541"/>
      <c r="G541" s="5"/>
      <c r="H541" s="5"/>
      <c r="I541" s="5"/>
    </row>
    <row r="542" spans="3:9" x14ac:dyDescent="0.25">
      <c r="C542"/>
      <c r="D542"/>
      <c r="E542"/>
      <c r="F542"/>
      <c r="G542" s="5"/>
      <c r="H542" s="5"/>
      <c r="I542" s="5"/>
    </row>
    <row r="543" spans="3:9" x14ac:dyDescent="0.25">
      <c r="C543"/>
      <c r="D543"/>
      <c r="E543"/>
      <c r="F543"/>
      <c r="G543" s="5"/>
      <c r="H543" s="5"/>
      <c r="I543" s="5"/>
    </row>
    <row r="544" spans="3:9" x14ac:dyDescent="0.25">
      <c r="C544"/>
      <c r="D544"/>
      <c r="E544"/>
      <c r="F544"/>
      <c r="G544" s="5"/>
      <c r="H544" s="5"/>
      <c r="I544" s="5"/>
    </row>
    <row r="545" spans="3:9" x14ac:dyDescent="0.25">
      <c r="C545"/>
      <c r="D545"/>
      <c r="E545"/>
      <c r="F545"/>
      <c r="G545" s="5"/>
      <c r="H545" s="5"/>
      <c r="I545" s="5"/>
    </row>
    <row r="546" spans="3:9" x14ac:dyDescent="0.25">
      <c r="C546"/>
      <c r="D546"/>
      <c r="E546"/>
      <c r="F546"/>
      <c r="G546" s="5"/>
      <c r="H546" s="5"/>
      <c r="I546" s="5"/>
    </row>
    <row r="547" spans="3:9" x14ac:dyDescent="0.25">
      <c r="C547"/>
      <c r="D547"/>
      <c r="E547"/>
      <c r="F547"/>
      <c r="G547" s="5"/>
      <c r="H547" s="5"/>
      <c r="I547" s="5"/>
    </row>
    <row r="548" spans="3:9" x14ac:dyDescent="0.25">
      <c r="C548"/>
      <c r="D548"/>
      <c r="E548"/>
      <c r="F548"/>
      <c r="G548" s="5"/>
      <c r="H548" s="5"/>
      <c r="I548" s="5"/>
    </row>
    <row r="549" spans="3:9" x14ac:dyDescent="0.25">
      <c r="C549"/>
      <c r="D549"/>
      <c r="E549"/>
      <c r="F549"/>
      <c r="G549" s="5"/>
      <c r="H549" s="5"/>
      <c r="I549" s="5"/>
    </row>
    <row r="550" spans="3:9" x14ac:dyDescent="0.25">
      <c r="C550"/>
      <c r="D550"/>
      <c r="E550"/>
      <c r="F550"/>
      <c r="G550" s="5"/>
      <c r="H550" s="5"/>
      <c r="I550" s="5"/>
    </row>
    <row r="551" spans="3:9" x14ac:dyDescent="0.25">
      <c r="C551"/>
      <c r="D551"/>
      <c r="E551"/>
      <c r="F551"/>
      <c r="G551" s="5"/>
      <c r="H551" s="5"/>
      <c r="I551" s="5"/>
    </row>
    <row r="552" spans="3:9" x14ac:dyDescent="0.25">
      <c r="C552"/>
      <c r="D552"/>
      <c r="E552"/>
      <c r="F552"/>
      <c r="G552" s="5"/>
      <c r="H552" s="5"/>
      <c r="I552" s="5"/>
    </row>
    <row r="553" spans="3:9" x14ac:dyDescent="0.25">
      <c r="C553"/>
      <c r="D553"/>
      <c r="E553"/>
      <c r="F553"/>
      <c r="G553" s="5"/>
      <c r="H553" s="5"/>
      <c r="I553" s="5"/>
    </row>
    <row r="554" spans="3:9" x14ac:dyDescent="0.25">
      <c r="C554"/>
      <c r="D554"/>
      <c r="E554"/>
      <c r="F554"/>
      <c r="G554" s="5"/>
      <c r="H554" s="5"/>
      <c r="I554" s="5"/>
    </row>
    <row r="555" spans="3:9" x14ac:dyDescent="0.25">
      <c r="C555"/>
      <c r="D555"/>
      <c r="E555"/>
      <c r="F555"/>
      <c r="G555" s="5"/>
      <c r="H555" s="5"/>
      <c r="I555" s="5"/>
    </row>
    <row r="556" spans="3:9" x14ac:dyDescent="0.25">
      <c r="C556"/>
      <c r="D556"/>
      <c r="E556"/>
      <c r="F556"/>
      <c r="G556" s="5"/>
      <c r="H556" s="5"/>
      <c r="I556" s="5"/>
    </row>
    <row r="557" spans="3:9" x14ac:dyDescent="0.25">
      <c r="C557"/>
      <c r="D557"/>
      <c r="E557"/>
      <c r="F557"/>
      <c r="G557" s="5"/>
      <c r="H557" s="5"/>
      <c r="I557" s="5"/>
    </row>
    <row r="558" spans="3:9" x14ac:dyDescent="0.25">
      <c r="C558"/>
      <c r="D558"/>
      <c r="E558"/>
      <c r="F558"/>
      <c r="G558" s="5"/>
      <c r="H558" s="5"/>
      <c r="I558" s="5"/>
    </row>
    <row r="559" spans="3:9" x14ac:dyDescent="0.25">
      <c r="C559"/>
      <c r="D559"/>
      <c r="E559"/>
      <c r="F559"/>
      <c r="G559" s="5"/>
      <c r="H559" s="5"/>
      <c r="I559" s="5"/>
    </row>
    <row r="560" spans="3:9" x14ac:dyDescent="0.25">
      <c r="C560"/>
      <c r="D560"/>
      <c r="E560"/>
      <c r="F560"/>
      <c r="G560" s="5"/>
      <c r="H560" s="5"/>
      <c r="I560" s="5"/>
    </row>
    <row r="561" spans="3:9" x14ac:dyDescent="0.25">
      <c r="C561"/>
      <c r="D561"/>
      <c r="E561"/>
      <c r="F561"/>
      <c r="G561" s="5"/>
      <c r="H561" s="5"/>
      <c r="I561" s="5"/>
    </row>
    <row r="562" spans="3:9" x14ac:dyDescent="0.25">
      <c r="C562"/>
      <c r="D562"/>
      <c r="E562"/>
      <c r="F562"/>
      <c r="G562" s="5"/>
      <c r="H562" s="5"/>
      <c r="I562" s="5"/>
    </row>
    <row r="563" spans="3:9" x14ac:dyDescent="0.25">
      <c r="C563"/>
      <c r="D563"/>
      <c r="E563"/>
      <c r="F563"/>
      <c r="G563" s="5"/>
      <c r="H563" s="5"/>
      <c r="I563" s="5"/>
    </row>
    <row r="564" spans="3:9" x14ac:dyDescent="0.25">
      <c r="C564"/>
      <c r="D564"/>
      <c r="E564"/>
      <c r="F564"/>
      <c r="G564" s="5"/>
      <c r="H564" s="5"/>
      <c r="I564" s="5"/>
    </row>
    <row r="565" spans="3:9" x14ac:dyDescent="0.25">
      <c r="C565"/>
      <c r="D565"/>
      <c r="E565"/>
      <c r="F565"/>
      <c r="G565" s="5"/>
      <c r="H565" s="5"/>
      <c r="I565" s="5"/>
    </row>
    <row r="566" spans="3:9" x14ac:dyDescent="0.25">
      <c r="C566"/>
      <c r="D566"/>
      <c r="E566"/>
      <c r="F566"/>
      <c r="G566" s="5"/>
      <c r="H566" s="5"/>
      <c r="I566" s="5"/>
    </row>
    <row r="567" spans="3:9" x14ac:dyDescent="0.25">
      <c r="C567"/>
      <c r="D567"/>
      <c r="E567"/>
      <c r="F567"/>
      <c r="G567" s="5"/>
      <c r="H567" s="5"/>
      <c r="I567" s="5"/>
    </row>
    <row r="568" spans="3:9" x14ac:dyDescent="0.25">
      <c r="C568"/>
      <c r="D568"/>
      <c r="E568"/>
      <c r="F568"/>
      <c r="G568" s="5"/>
      <c r="H568" s="5"/>
      <c r="I568" s="5"/>
    </row>
    <row r="569" spans="3:9" x14ac:dyDescent="0.25">
      <c r="C569"/>
      <c r="D569"/>
      <c r="E569"/>
      <c r="F569"/>
      <c r="G569" s="5"/>
      <c r="H569" s="5"/>
      <c r="I569" s="5"/>
    </row>
    <row r="570" spans="3:9" x14ac:dyDescent="0.25">
      <c r="C570"/>
      <c r="D570"/>
      <c r="E570"/>
      <c r="F570"/>
      <c r="G570" s="5"/>
      <c r="H570" s="5"/>
      <c r="I570" s="5"/>
    </row>
    <row r="571" spans="3:9" x14ac:dyDescent="0.25">
      <c r="C571"/>
      <c r="D571"/>
      <c r="E571"/>
      <c r="F571"/>
      <c r="G571" s="5"/>
      <c r="H571" s="5"/>
      <c r="I571" s="5"/>
    </row>
    <row r="572" spans="3:9" x14ac:dyDescent="0.25">
      <c r="C572"/>
      <c r="D572"/>
      <c r="E572"/>
      <c r="F572"/>
      <c r="G572" s="5"/>
      <c r="H572" s="5"/>
      <c r="I572" s="5"/>
    </row>
    <row r="573" spans="3:9" x14ac:dyDescent="0.25">
      <c r="C573"/>
      <c r="D573"/>
      <c r="E573"/>
      <c r="F573"/>
      <c r="G573" s="5"/>
      <c r="H573" s="5"/>
      <c r="I573" s="5"/>
    </row>
    <row r="574" spans="3:9" x14ac:dyDescent="0.25">
      <c r="C574"/>
      <c r="D574"/>
      <c r="E574"/>
      <c r="F574"/>
      <c r="G574" s="5"/>
      <c r="H574" s="5"/>
      <c r="I574" s="5"/>
    </row>
    <row r="575" spans="3:9" x14ac:dyDescent="0.25">
      <c r="C575"/>
      <c r="D575"/>
      <c r="E575"/>
      <c r="F575"/>
      <c r="G575" s="5"/>
      <c r="H575" s="5"/>
      <c r="I575" s="5"/>
    </row>
    <row r="576" spans="3:9" x14ac:dyDescent="0.25">
      <c r="C576"/>
      <c r="D576"/>
      <c r="E576"/>
      <c r="F576"/>
      <c r="G576" s="5"/>
      <c r="H576" s="5"/>
      <c r="I576" s="5"/>
    </row>
    <row r="577" spans="3:9" x14ac:dyDescent="0.25">
      <c r="C577"/>
      <c r="D577"/>
      <c r="E577"/>
      <c r="F577"/>
      <c r="G577" s="5"/>
      <c r="H577" s="5"/>
      <c r="I577" s="5"/>
    </row>
    <row r="578" spans="3:9" x14ac:dyDescent="0.25">
      <c r="C578"/>
      <c r="D578"/>
      <c r="E578"/>
      <c r="F578"/>
      <c r="G578" s="5"/>
      <c r="H578" s="5"/>
      <c r="I578" s="5"/>
    </row>
    <row r="579" spans="3:9" x14ac:dyDescent="0.25">
      <c r="C579"/>
      <c r="D579"/>
      <c r="E579"/>
      <c r="F579"/>
      <c r="G579" s="5"/>
      <c r="H579" s="5"/>
      <c r="I579" s="5"/>
    </row>
    <row r="580" spans="3:9" x14ac:dyDescent="0.25">
      <c r="C580"/>
      <c r="D580"/>
      <c r="E580"/>
      <c r="F580"/>
      <c r="G580" s="5"/>
      <c r="H580" s="5"/>
      <c r="I580" s="5"/>
    </row>
    <row r="581" spans="3:9" x14ac:dyDescent="0.25">
      <c r="C581"/>
      <c r="D581"/>
      <c r="E581"/>
      <c r="F581"/>
      <c r="G581" s="5"/>
      <c r="H581" s="5"/>
      <c r="I581" s="5"/>
    </row>
    <row r="582" spans="3:9" x14ac:dyDescent="0.25">
      <c r="C582"/>
      <c r="D582"/>
      <c r="E582"/>
      <c r="F582"/>
      <c r="G582" s="5"/>
      <c r="H582" s="5"/>
      <c r="I582" s="5"/>
    </row>
    <row r="583" spans="3:9" x14ac:dyDescent="0.25">
      <c r="C583"/>
      <c r="D583"/>
      <c r="E583"/>
      <c r="F583"/>
      <c r="G583" s="5"/>
      <c r="H583" s="5"/>
      <c r="I583" s="5"/>
    </row>
    <row r="584" spans="3:9" x14ac:dyDescent="0.25">
      <c r="C584"/>
      <c r="D584"/>
      <c r="E584"/>
      <c r="F584"/>
      <c r="G584" s="5"/>
      <c r="H584" s="5"/>
      <c r="I584" s="5"/>
    </row>
    <row r="585" spans="3:9" x14ac:dyDescent="0.25">
      <c r="C585"/>
      <c r="D585"/>
      <c r="E585"/>
      <c r="F585"/>
      <c r="G585" s="5"/>
      <c r="H585" s="5"/>
      <c r="I585" s="5"/>
    </row>
    <row r="586" spans="3:9" x14ac:dyDescent="0.25">
      <c r="C586"/>
      <c r="D586"/>
      <c r="E586"/>
      <c r="F586"/>
      <c r="G586" s="5"/>
      <c r="H586" s="5"/>
      <c r="I586" s="5"/>
    </row>
    <row r="587" spans="3:9" x14ac:dyDescent="0.25">
      <c r="C587"/>
      <c r="D587"/>
      <c r="E587"/>
      <c r="F587"/>
      <c r="G587" s="5"/>
      <c r="H587" s="5"/>
      <c r="I587" s="5"/>
    </row>
    <row r="588" spans="3:9" x14ac:dyDescent="0.25">
      <c r="C588"/>
      <c r="D588"/>
      <c r="E588"/>
      <c r="F588"/>
      <c r="G588" s="5"/>
      <c r="H588" s="5"/>
      <c r="I588" s="5"/>
    </row>
    <row r="589" spans="3:9" x14ac:dyDescent="0.25">
      <c r="C589"/>
      <c r="D589"/>
      <c r="E589"/>
      <c r="F589"/>
      <c r="G589" s="5"/>
      <c r="H589" s="5"/>
      <c r="I589" s="5"/>
    </row>
    <row r="590" spans="3:9" x14ac:dyDescent="0.25">
      <c r="C590"/>
      <c r="D590"/>
      <c r="E590"/>
      <c r="F590"/>
      <c r="G590" s="5"/>
      <c r="H590" s="5"/>
      <c r="I590" s="5"/>
    </row>
    <row r="591" spans="3:9" x14ac:dyDescent="0.25">
      <c r="C591"/>
      <c r="D591"/>
      <c r="E591"/>
      <c r="F591"/>
      <c r="G591" s="5"/>
      <c r="H591" s="5"/>
      <c r="I591" s="5"/>
    </row>
    <row r="592" spans="3:9" x14ac:dyDescent="0.25">
      <c r="C592"/>
      <c r="D592"/>
      <c r="E592"/>
      <c r="F592"/>
      <c r="G592" s="5"/>
      <c r="H592" s="5"/>
      <c r="I592" s="5"/>
    </row>
    <row r="593" spans="3:9" x14ac:dyDescent="0.25">
      <c r="C593"/>
      <c r="D593"/>
      <c r="E593"/>
      <c r="F593"/>
      <c r="G593" s="5"/>
      <c r="H593" s="5"/>
      <c r="I593" s="5"/>
    </row>
    <row r="594" spans="3:9" x14ac:dyDescent="0.25">
      <c r="C594"/>
      <c r="D594"/>
      <c r="E594"/>
      <c r="F594"/>
      <c r="G594" s="5"/>
      <c r="H594" s="5"/>
      <c r="I594" s="5"/>
    </row>
    <row r="595" spans="3:9" x14ac:dyDescent="0.25">
      <c r="C595"/>
      <c r="D595"/>
      <c r="E595"/>
      <c r="F595"/>
      <c r="G595" s="5"/>
      <c r="H595" s="5"/>
      <c r="I595" s="5"/>
    </row>
    <row r="596" spans="3:9" x14ac:dyDescent="0.25">
      <c r="C596"/>
      <c r="D596"/>
      <c r="E596"/>
      <c r="F596"/>
      <c r="G596" s="5"/>
      <c r="H596" s="5"/>
      <c r="I596" s="5"/>
    </row>
    <row r="597" spans="3:9" x14ac:dyDescent="0.25">
      <c r="C597"/>
      <c r="D597"/>
      <c r="E597"/>
      <c r="F597"/>
      <c r="G597" s="5"/>
      <c r="H597" s="5"/>
      <c r="I597" s="5"/>
    </row>
    <row r="598" spans="3:9" x14ac:dyDescent="0.25">
      <c r="C598"/>
      <c r="D598"/>
      <c r="E598"/>
      <c r="F598"/>
      <c r="G598" s="5"/>
      <c r="H598" s="5"/>
      <c r="I598" s="5"/>
    </row>
    <row r="599" spans="3:9" x14ac:dyDescent="0.25">
      <c r="C599"/>
      <c r="D599"/>
      <c r="E599"/>
      <c r="F599"/>
      <c r="G599" s="5"/>
      <c r="H599" s="5"/>
      <c r="I599" s="5"/>
    </row>
    <row r="600" spans="3:9" x14ac:dyDescent="0.25">
      <c r="C600"/>
      <c r="D600"/>
      <c r="E600"/>
      <c r="F600"/>
      <c r="G600" s="5"/>
      <c r="H600" s="5"/>
      <c r="I600" s="5"/>
    </row>
    <row r="601" spans="3:9" x14ac:dyDescent="0.25">
      <c r="C601"/>
      <c r="D601"/>
      <c r="E601"/>
      <c r="F601"/>
      <c r="G601" s="5"/>
      <c r="H601" s="5"/>
      <c r="I601" s="5"/>
    </row>
    <row r="602" spans="3:9" x14ac:dyDescent="0.25">
      <c r="C602"/>
      <c r="D602"/>
      <c r="E602"/>
      <c r="F602"/>
      <c r="G602" s="5"/>
      <c r="H602" s="5"/>
      <c r="I602" s="5"/>
    </row>
    <row r="603" spans="3:9" x14ac:dyDescent="0.25">
      <c r="C603"/>
      <c r="D603"/>
      <c r="E603"/>
      <c r="F603"/>
      <c r="G603" s="5"/>
      <c r="H603" s="5"/>
      <c r="I603" s="5"/>
    </row>
    <row r="604" spans="3:9" x14ac:dyDescent="0.25">
      <c r="C604"/>
      <c r="D604"/>
      <c r="E604"/>
      <c r="F604"/>
      <c r="G604" s="5"/>
      <c r="H604" s="5"/>
      <c r="I604" s="5"/>
    </row>
    <row r="605" spans="3:9" x14ac:dyDescent="0.25">
      <c r="C605"/>
      <c r="D605"/>
      <c r="E605"/>
      <c r="F605"/>
      <c r="G605" s="5"/>
      <c r="H605" s="5"/>
      <c r="I605" s="5"/>
    </row>
    <row r="606" spans="3:9" x14ac:dyDescent="0.25">
      <c r="C606"/>
      <c r="D606"/>
      <c r="E606"/>
      <c r="F606"/>
      <c r="G606" s="5"/>
      <c r="H606" s="5"/>
      <c r="I606" s="5"/>
    </row>
    <row r="607" spans="3:9" x14ac:dyDescent="0.25">
      <c r="C607"/>
      <c r="D607"/>
      <c r="E607"/>
      <c r="F607"/>
      <c r="G607" s="5"/>
      <c r="H607" s="5"/>
      <c r="I607" s="5"/>
    </row>
    <row r="608" spans="3:9" x14ac:dyDescent="0.25">
      <c r="C608"/>
      <c r="D608"/>
      <c r="E608"/>
      <c r="F608"/>
      <c r="G608" s="5"/>
      <c r="H608" s="5"/>
      <c r="I608" s="5"/>
    </row>
    <row r="609" spans="3:9" x14ac:dyDescent="0.25">
      <c r="C609"/>
      <c r="D609"/>
      <c r="E609"/>
      <c r="F609"/>
      <c r="G609" s="5"/>
      <c r="H609" s="5"/>
      <c r="I609" s="5"/>
    </row>
    <row r="610" spans="3:9" x14ac:dyDescent="0.25">
      <c r="C610"/>
      <c r="D610"/>
      <c r="E610"/>
      <c r="F610"/>
      <c r="G610" s="5"/>
      <c r="H610" s="5"/>
      <c r="I610" s="5"/>
    </row>
    <row r="611" spans="3:9" x14ac:dyDescent="0.25">
      <c r="C611"/>
      <c r="D611"/>
      <c r="E611"/>
      <c r="F611"/>
      <c r="G611" s="5"/>
      <c r="H611" s="5"/>
      <c r="I611" s="5"/>
    </row>
    <row r="612" spans="3:9" x14ac:dyDescent="0.25">
      <c r="C612"/>
      <c r="D612"/>
      <c r="E612"/>
      <c r="F612"/>
      <c r="G612" s="5"/>
      <c r="H612" s="5"/>
      <c r="I612" s="5"/>
    </row>
    <row r="613" spans="3:9" x14ac:dyDescent="0.25">
      <c r="C613"/>
      <c r="D613"/>
      <c r="E613"/>
      <c r="F613"/>
      <c r="G613" s="5"/>
      <c r="H613" s="5"/>
      <c r="I613" s="5"/>
    </row>
    <row r="614" spans="3:9" x14ac:dyDescent="0.25">
      <c r="C614"/>
      <c r="D614"/>
      <c r="E614"/>
      <c r="F614"/>
      <c r="G614" s="5"/>
      <c r="H614" s="5"/>
      <c r="I614" s="5"/>
    </row>
    <row r="615" spans="3:9" x14ac:dyDescent="0.25">
      <c r="C615"/>
      <c r="D615"/>
      <c r="E615"/>
      <c r="F615"/>
      <c r="G615" s="5"/>
      <c r="H615" s="5"/>
      <c r="I615" s="5"/>
    </row>
    <row r="616" spans="3:9" x14ac:dyDescent="0.25">
      <c r="C616"/>
      <c r="D616"/>
      <c r="E616"/>
      <c r="F616"/>
      <c r="G616" s="5"/>
      <c r="H616" s="5"/>
      <c r="I616" s="5"/>
    </row>
    <row r="617" spans="3:9" x14ac:dyDescent="0.25">
      <c r="C617"/>
      <c r="D617"/>
      <c r="E617"/>
      <c r="F617"/>
      <c r="G617" s="5"/>
      <c r="H617" s="5"/>
      <c r="I617" s="5"/>
    </row>
    <row r="618" spans="3:9" x14ac:dyDescent="0.25">
      <c r="C618"/>
      <c r="D618"/>
      <c r="E618"/>
      <c r="F618"/>
      <c r="G618" s="5"/>
      <c r="H618" s="5"/>
      <c r="I618" s="5"/>
    </row>
    <row r="619" spans="3:9" x14ac:dyDescent="0.25">
      <c r="C619"/>
      <c r="D619"/>
      <c r="E619"/>
      <c r="F619"/>
      <c r="G619" s="5"/>
      <c r="H619" s="5"/>
      <c r="I619" s="5"/>
    </row>
    <row r="620" spans="3:9" x14ac:dyDescent="0.25">
      <c r="C620"/>
      <c r="D620"/>
      <c r="E620"/>
      <c r="F620"/>
      <c r="G620" s="5"/>
      <c r="H620" s="5"/>
      <c r="I620" s="5"/>
    </row>
    <row r="621" spans="3:9" x14ac:dyDescent="0.25">
      <c r="C621"/>
      <c r="D621"/>
      <c r="E621"/>
      <c r="F621"/>
      <c r="G621" s="5"/>
      <c r="H621" s="5"/>
      <c r="I621" s="5"/>
    </row>
    <row r="622" spans="3:9" x14ac:dyDescent="0.25">
      <c r="C622"/>
      <c r="D622"/>
      <c r="E622"/>
      <c r="F622"/>
      <c r="G622" s="5"/>
      <c r="H622" s="5"/>
      <c r="I622" s="5"/>
    </row>
    <row r="623" spans="3:9" x14ac:dyDescent="0.25">
      <c r="C623"/>
      <c r="D623"/>
      <c r="E623"/>
      <c r="F623"/>
      <c r="G623" s="5"/>
      <c r="H623" s="5"/>
      <c r="I623" s="5"/>
    </row>
    <row r="624" spans="3:9" x14ac:dyDescent="0.25">
      <c r="C624"/>
      <c r="D624"/>
      <c r="E624"/>
      <c r="F624"/>
      <c r="G624" s="5"/>
      <c r="H624" s="5"/>
      <c r="I624" s="5"/>
    </row>
    <row r="625" spans="3:9" x14ac:dyDescent="0.25">
      <c r="C625"/>
      <c r="D625"/>
      <c r="E625"/>
      <c r="F625"/>
      <c r="G625" s="5"/>
      <c r="H625" s="5"/>
      <c r="I625" s="5"/>
    </row>
    <row r="626" spans="3:9" x14ac:dyDescent="0.25">
      <c r="C626"/>
      <c r="D626"/>
      <c r="E626"/>
      <c r="F626"/>
      <c r="G626" s="5"/>
      <c r="H626" s="5"/>
      <c r="I626" s="5"/>
    </row>
    <row r="627" spans="3:9" x14ac:dyDescent="0.25">
      <c r="C627"/>
      <c r="D627"/>
      <c r="E627"/>
      <c r="F627"/>
      <c r="G627" s="5"/>
      <c r="H627" s="5"/>
      <c r="I627" s="5"/>
    </row>
    <row r="628" spans="3:9" x14ac:dyDescent="0.25">
      <c r="C628"/>
      <c r="D628"/>
      <c r="E628"/>
      <c r="F628"/>
      <c r="G628" s="5"/>
      <c r="H628" s="5"/>
      <c r="I628" s="5"/>
    </row>
    <row r="629" spans="3:9" x14ac:dyDescent="0.25">
      <c r="C629"/>
      <c r="D629"/>
      <c r="E629"/>
      <c r="F629"/>
      <c r="G629" s="5"/>
      <c r="H629" s="5"/>
      <c r="I629" s="5"/>
    </row>
    <row r="630" spans="3:9" x14ac:dyDescent="0.25">
      <c r="C630"/>
      <c r="D630"/>
      <c r="E630"/>
      <c r="F630"/>
      <c r="G630" s="5"/>
      <c r="H630" s="5"/>
      <c r="I630" s="5"/>
    </row>
    <row r="631" spans="3:9" x14ac:dyDescent="0.25">
      <c r="C631"/>
      <c r="D631"/>
      <c r="E631"/>
      <c r="F631"/>
      <c r="G631" s="5"/>
      <c r="H631" s="5"/>
      <c r="I631" s="5"/>
    </row>
    <row r="632" spans="3:9" x14ac:dyDescent="0.25">
      <c r="C632"/>
      <c r="D632"/>
      <c r="E632"/>
      <c r="F632"/>
      <c r="G632" s="5"/>
      <c r="H632" s="5"/>
      <c r="I632" s="5"/>
    </row>
    <row r="633" spans="3:9" x14ac:dyDescent="0.25">
      <c r="C633"/>
      <c r="D633"/>
      <c r="E633"/>
      <c r="F633"/>
      <c r="G633" s="5"/>
      <c r="H633" s="5"/>
      <c r="I633" s="5"/>
    </row>
    <row r="634" spans="3:9" x14ac:dyDescent="0.25">
      <c r="C634"/>
      <c r="D634"/>
      <c r="E634"/>
      <c r="F634"/>
      <c r="G634" s="5"/>
      <c r="H634" s="5"/>
      <c r="I634" s="5"/>
    </row>
    <row r="635" spans="3:9" x14ac:dyDescent="0.25">
      <c r="C635"/>
      <c r="D635"/>
      <c r="E635"/>
      <c r="F635"/>
      <c r="G635" s="5"/>
      <c r="H635" s="5"/>
      <c r="I635" s="5"/>
    </row>
    <row r="636" spans="3:9" x14ac:dyDescent="0.25">
      <c r="C636"/>
      <c r="D636"/>
      <c r="E636"/>
      <c r="F636"/>
      <c r="G636" s="5"/>
      <c r="H636" s="5"/>
      <c r="I636" s="5"/>
    </row>
    <row r="637" spans="3:9" x14ac:dyDescent="0.25">
      <c r="C637"/>
      <c r="D637"/>
      <c r="E637"/>
      <c r="F637"/>
      <c r="G637" s="5"/>
      <c r="H637" s="5"/>
      <c r="I637" s="5"/>
    </row>
    <row r="638" spans="3:9" x14ac:dyDescent="0.25">
      <c r="C638"/>
      <c r="D638"/>
      <c r="E638"/>
      <c r="F638"/>
      <c r="G638" s="5"/>
      <c r="H638" s="5"/>
      <c r="I638" s="5"/>
    </row>
    <row r="639" spans="3:9" x14ac:dyDescent="0.25">
      <c r="C639"/>
      <c r="D639"/>
      <c r="E639"/>
      <c r="F639"/>
      <c r="G639" s="5"/>
      <c r="H639" s="5"/>
      <c r="I639" s="5"/>
    </row>
    <row r="640" spans="3:9" x14ac:dyDescent="0.25">
      <c r="C640"/>
      <c r="D640"/>
      <c r="E640"/>
      <c r="F640"/>
      <c r="G640" s="5"/>
      <c r="H640" s="5"/>
      <c r="I640" s="5"/>
    </row>
    <row r="641" spans="3:9" x14ac:dyDescent="0.25">
      <c r="C641"/>
      <c r="D641"/>
      <c r="E641"/>
      <c r="F641"/>
      <c r="G641" s="5"/>
      <c r="H641" s="5"/>
      <c r="I641" s="5"/>
    </row>
    <row r="642" spans="3:9" x14ac:dyDescent="0.25">
      <c r="C642"/>
      <c r="D642"/>
      <c r="E642"/>
      <c r="F642"/>
      <c r="G642" s="5"/>
      <c r="H642" s="5"/>
      <c r="I642" s="5"/>
    </row>
    <row r="643" spans="3:9" x14ac:dyDescent="0.25">
      <c r="C643"/>
      <c r="D643"/>
      <c r="E643"/>
      <c r="F643"/>
      <c r="G643" s="5"/>
      <c r="H643" s="5"/>
      <c r="I643" s="5"/>
    </row>
    <row r="644" spans="3:9" x14ac:dyDescent="0.25">
      <c r="C644"/>
      <c r="D644"/>
      <c r="E644"/>
      <c r="F644"/>
      <c r="G644" s="5"/>
      <c r="H644" s="5"/>
      <c r="I644" s="5"/>
    </row>
    <row r="645" spans="3:9" x14ac:dyDescent="0.25">
      <c r="C645"/>
      <c r="D645"/>
      <c r="E645"/>
      <c r="F645"/>
      <c r="G645" s="5"/>
      <c r="H645" s="5"/>
      <c r="I645" s="5"/>
    </row>
    <row r="646" spans="3:9" x14ac:dyDescent="0.25">
      <c r="C646"/>
      <c r="D646"/>
      <c r="E646"/>
      <c r="F646"/>
      <c r="G646" s="5"/>
      <c r="H646" s="5"/>
      <c r="I646" s="5"/>
    </row>
    <row r="647" spans="3:9" x14ac:dyDescent="0.25">
      <c r="C647"/>
      <c r="D647"/>
      <c r="E647"/>
      <c r="F647"/>
      <c r="G647" s="5"/>
      <c r="H647" s="5"/>
      <c r="I647" s="5"/>
    </row>
    <row r="648" spans="3:9" x14ac:dyDescent="0.25">
      <c r="C648"/>
      <c r="D648"/>
      <c r="E648"/>
      <c r="F648"/>
      <c r="G648" s="5"/>
      <c r="H648" s="5"/>
      <c r="I648" s="5"/>
    </row>
    <row r="649" spans="3:9" x14ac:dyDescent="0.25">
      <c r="C649"/>
      <c r="D649"/>
      <c r="E649"/>
      <c r="F649"/>
      <c r="G649" s="5"/>
      <c r="H649" s="5"/>
      <c r="I649" s="5"/>
    </row>
    <row r="650" spans="3:9" x14ac:dyDescent="0.25">
      <c r="C650"/>
      <c r="D650"/>
      <c r="E650"/>
      <c r="F650"/>
      <c r="G650" s="5"/>
      <c r="H650" s="5"/>
      <c r="I650" s="5"/>
    </row>
    <row r="651" spans="3:9" x14ac:dyDescent="0.25">
      <c r="C651"/>
      <c r="D651"/>
      <c r="E651"/>
      <c r="F651"/>
      <c r="G651" s="5"/>
      <c r="H651" s="5"/>
      <c r="I651" s="5"/>
    </row>
    <row r="652" spans="3:9" x14ac:dyDescent="0.25">
      <c r="C652"/>
      <c r="D652"/>
      <c r="E652"/>
      <c r="F652"/>
      <c r="G652" s="5"/>
      <c r="H652" s="5"/>
      <c r="I652" s="5"/>
    </row>
    <row r="653" spans="3:9" x14ac:dyDescent="0.25">
      <c r="C653"/>
      <c r="D653"/>
      <c r="E653"/>
      <c r="F653"/>
      <c r="G653" s="5"/>
      <c r="H653" s="5"/>
      <c r="I653" s="5"/>
    </row>
    <row r="654" spans="3:9" x14ac:dyDescent="0.25">
      <c r="C654"/>
      <c r="D654"/>
      <c r="E654"/>
      <c r="F654"/>
      <c r="G654" s="5"/>
      <c r="H654" s="5"/>
      <c r="I654" s="5"/>
    </row>
    <row r="655" spans="3:9" x14ac:dyDescent="0.25">
      <c r="C655"/>
      <c r="D655"/>
      <c r="E655"/>
      <c r="F655"/>
      <c r="G655" s="5"/>
      <c r="H655" s="5"/>
      <c r="I655" s="5"/>
    </row>
    <row r="656" spans="3:9" x14ac:dyDescent="0.25">
      <c r="C656"/>
      <c r="D656"/>
      <c r="E656"/>
      <c r="F656"/>
      <c r="G656" s="5"/>
      <c r="H656" s="5"/>
      <c r="I656" s="5"/>
    </row>
    <row r="657" spans="3:9" x14ac:dyDescent="0.25">
      <c r="C657"/>
      <c r="D657"/>
      <c r="E657"/>
      <c r="F657"/>
      <c r="G657" s="5"/>
      <c r="H657" s="5"/>
      <c r="I657" s="5"/>
    </row>
    <row r="658" spans="3:9" x14ac:dyDescent="0.25">
      <c r="C658"/>
      <c r="D658"/>
      <c r="E658"/>
      <c r="F658"/>
      <c r="G658" s="5"/>
      <c r="H658" s="5"/>
      <c r="I658" s="5"/>
    </row>
    <row r="659" spans="3:9" x14ac:dyDescent="0.25">
      <c r="C659"/>
      <c r="D659"/>
      <c r="E659"/>
      <c r="F659"/>
      <c r="G659" s="5"/>
      <c r="H659" s="5"/>
      <c r="I659" s="5"/>
    </row>
    <row r="660" spans="3:9" x14ac:dyDescent="0.25">
      <c r="C660"/>
      <c r="D660"/>
      <c r="E660"/>
      <c r="F660"/>
      <c r="G660" s="5"/>
      <c r="H660" s="5"/>
      <c r="I660" s="5"/>
    </row>
    <row r="661" spans="3:9" x14ac:dyDescent="0.25">
      <c r="C661"/>
      <c r="D661"/>
      <c r="E661"/>
      <c r="F661"/>
      <c r="G661" s="5"/>
      <c r="H661" s="5"/>
      <c r="I661" s="5"/>
    </row>
    <row r="662" spans="3:9" x14ac:dyDescent="0.25">
      <c r="C662"/>
      <c r="D662"/>
      <c r="E662"/>
      <c r="F662"/>
      <c r="G662" s="5"/>
      <c r="H662" s="5"/>
      <c r="I662" s="5"/>
    </row>
    <row r="663" spans="3:9" x14ac:dyDescent="0.25">
      <c r="C663"/>
      <c r="D663"/>
      <c r="E663"/>
      <c r="F663"/>
      <c r="G663" s="5"/>
      <c r="H663" s="5"/>
      <c r="I663" s="5"/>
    </row>
    <row r="664" spans="3:9" x14ac:dyDescent="0.25">
      <c r="C664"/>
      <c r="D664"/>
      <c r="E664"/>
      <c r="F664"/>
      <c r="G664" s="5"/>
      <c r="H664" s="5"/>
      <c r="I664" s="5"/>
    </row>
    <row r="665" spans="3:9" x14ac:dyDescent="0.25">
      <c r="C665"/>
      <c r="D665"/>
      <c r="E665"/>
      <c r="F665"/>
      <c r="G665" s="5"/>
      <c r="H665" s="5"/>
      <c r="I665" s="5"/>
    </row>
    <row r="666" spans="3:9" x14ac:dyDescent="0.25">
      <c r="C666"/>
      <c r="D666"/>
      <c r="E666"/>
      <c r="F666"/>
      <c r="G666" s="5"/>
      <c r="H666" s="5"/>
      <c r="I666" s="5"/>
    </row>
    <row r="667" spans="3:9" x14ac:dyDescent="0.25">
      <c r="C667"/>
      <c r="D667"/>
      <c r="E667"/>
      <c r="F667"/>
      <c r="G667" s="5"/>
      <c r="H667" s="5"/>
      <c r="I667" s="5"/>
    </row>
    <row r="668" spans="3:9" x14ac:dyDescent="0.25">
      <c r="C668"/>
      <c r="D668"/>
      <c r="E668"/>
      <c r="F668"/>
      <c r="G668" s="5"/>
      <c r="H668" s="5"/>
      <c r="I668" s="5"/>
    </row>
    <row r="669" spans="3:9" x14ac:dyDescent="0.25">
      <c r="C669"/>
      <c r="D669"/>
      <c r="E669"/>
      <c r="F669"/>
      <c r="G669" s="5"/>
      <c r="H669" s="5"/>
      <c r="I669" s="5"/>
    </row>
    <row r="670" spans="3:9" x14ac:dyDescent="0.25">
      <c r="C670"/>
      <c r="D670"/>
      <c r="E670"/>
      <c r="F670"/>
      <c r="G670" s="5"/>
      <c r="H670" s="5"/>
      <c r="I670" s="5"/>
    </row>
    <row r="671" spans="3:9" x14ac:dyDescent="0.25">
      <c r="C671"/>
      <c r="D671"/>
      <c r="E671"/>
      <c r="F671"/>
      <c r="G671" s="5"/>
      <c r="H671" s="5"/>
      <c r="I671" s="5"/>
    </row>
    <row r="672" spans="3:9" x14ac:dyDescent="0.25">
      <c r="C672"/>
      <c r="D672"/>
      <c r="E672"/>
      <c r="F672"/>
      <c r="G672" s="5"/>
      <c r="H672" s="5"/>
      <c r="I672" s="5"/>
    </row>
    <row r="673" spans="3:9" x14ac:dyDescent="0.25">
      <c r="C673"/>
      <c r="D673"/>
      <c r="E673"/>
      <c r="F673"/>
      <c r="G673" s="5"/>
      <c r="H673" s="5"/>
      <c r="I673" s="5"/>
    </row>
    <row r="674" spans="3:9" x14ac:dyDescent="0.25">
      <c r="C674"/>
      <c r="D674"/>
      <c r="E674"/>
      <c r="F674"/>
      <c r="G674" s="5"/>
      <c r="H674" s="5"/>
      <c r="I674" s="5"/>
    </row>
    <row r="675" spans="3:9" x14ac:dyDescent="0.25">
      <c r="C675"/>
      <c r="D675"/>
      <c r="E675"/>
      <c r="F675"/>
      <c r="G675" s="5"/>
      <c r="H675" s="5"/>
      <c r="I675" s="5"/>
    </row>
    <row r="676" spans="3:9" x14ac:dyDescent="0.25">
      <c r="C676"/>
      <c r="D676"/>
      <c r="E676"/>
      <c r="F676"/>
      <c r="G676" s="5"/>
      <c r="H676" s="5"/>
      <c r="I676" s="5"/>
    </row>
    <row r="677" spans="3:9" x14ac:dyDescent="0.25">
      <c r="C677"/>
      <c r="D677"/>
      <c r="E677"/>
      <c r="F677"/>
      <c r="G677" s="5"/>
      <c r="H677" s="5"/>
      <c r="I677" s="5"/>
    </row>
    <row r="678" spans="3:9" x14ac:dyDescent="0.25">
      <c r="C678"/>
      <c r="D678"/>
      <c r="E678"/>
      <c r="F678"/>
      <c r="G678" s="5"/>
      <c r="H678" s="5"/>
      <c r="I678" s="5"/>
    </row>
    <row r="679" spans="3:9" x14ac:dyDescent="0.25">
      <c r="C679"/>
      <c r="D679"/>
      <c r="E679"/>
      <c r="F679"/>
      <c r="G679" s="5"/>
      <c r="H679" s="5"/>
      <c r="I679" s="5"/>
    </row>
    <row r="680" spans="3:9" x14ac:dyDescent="0.25">
      <c r="C680"/>
      <c r="D680"/>
      <c r="E680"/>
      <c r="F680"/>
      <c r="G680" s="5"/>
      <c r="H680" s="5"/>
      <c r="I680" s="5"/>
    </row>
    <row r="681" spans="3:9" x14ac:dyDescent="0.25">
      <c r="C681"/>
      <c r="D681"/>
      <c r="E681"/>
      <c r="F681"/>
      <c r="G681" s="5"/>
      <c r="H681" s="5"/>
      <c r="I681" s="5"/>
    </row>
    <row r="682" spans="3:9" x14ac:dyDescent="0.25">
      <c r="C682"/>
      <c r="D682"/>
      <c r="E682"/>
      <c r="F682"/>
      <c r="G682" s="5"/>
      <c r="H682" s="5"/>
      <c r="I682" s="5"/>
    </row>
    <row r="683" spans="3:9" x14ac:dyDescent="0.25">
      <c r="C683"/>
      <c r="D683"/>
      <c r="E683"/>
      <c r="F683"/>
      <c r="G683" s="5"/>
      <c r="H683" s="5"/>
      <c r="I683" s="5"/>
    </row>
    <row r="684" spans="3:9" x14ac:dyDescent="0.25">
      <c r="C684"/>
      <c r="D684"/>
      <c r="E684"/>
      <c r="F684"/>
      <c r="G684" s="5"/>
      <c r="H684" s="5"/>
      <c r="I684" s="5"/>
    </row>
    <row r="685" spans="3:9" x14ac:dyDescent="0.25">
      <c r="C685"/>
      <c r="D685"/>
      <c r="E685"/>
      <c r="F685"/>
      <c r="G685" s="5"/>
      <c r="H685" s="5"/>
      <c r="I685" s="5"/>
    </row>
    <row r="686" spans="3:9" x14ac:dyDescent="0.25">
      <c r="C686"/>
      <c r="D686"/>
      <c r="E686"/>
      <c r="F686"/>
      <c r="G686" s="5"/>
      <c r="H686" s="5"/>
      <c r="I686" s="5"/>
    </row>
    <row r="687" spans="3:9" x14ac:dyDescent="0.25">
      <c r="C687"/>
      <c r="D687"/>
      <c r="E687"/>
      <c r="F687"/>
      <c r="G687" s="5"/>
      <c r="H687" s="5"/>
      <c r="I687" s="5"/>
    </row>
    <row r="688" spans="3:9" x14ac:dyDescent="0.25">
      <c r="C688"/>
      <c r="D688"/>
      <c r="E688"/>
      <c r="F688"/>
      <c r="G688" s="5"/>
      <c r="H688" s="5"/>
      <c r="I688" s="5"/>
    </row>
    <row r="689" spans="3:9" x14ac:dyDescent="0.25">
      <c r="C689"/>
      <c r="D689"/>
      <c r="E689"/>
      <c r="F689"/>
      <c r="G689" s="5"/>
      <c r="H689" s="5"/>
      <c r="I689" s="5"/>
    </row>
    <row r="690" spans="3:9" x14ac:dyDescent="0.25">
      <c r="C690"/>
      <c r="D690"/>
      <c r="E690"/>
      <c r="F690"/>
      <c r="G690" s="5"/>
      <c r="H690" s="5"/>
      <c r="I690" s="5"/>
    </row>
    <row r="691" spans="3:9" x14ac:dyDescent="0.25">
      <c r="C691"/>
      <c r="D691"/>
      <c r="E691"/>
      <c r="F691"/>
      <c r="G691" s="5"/>
      <c r="H691" s="5"/>
      <c r="I691" s="5"/>
    </row>
    <row r="692" spans="3:9" x14ac:dyDescent="0.25">
      <c r="C692"/>
      <c r="D692"/>
      <c r="E692"/>
      <c r="F692"/>
      <c r="G692" s="5"/>
      <c r="H692" s="5"/>
      <c r="I692" s="5"/>
    </row>
    <row r="693" spans="3:9" x14ac:dyDescent="0.25">
      <c r="C693"/>
      <c r="D693"/>
      <c r="E693"/>
      <c r="F693"/>
      <c r="G693" s="5"/>
      <c r="H693" s="5"/>
      <c r="I693" s="5"/>
    </row>
    <row r="694" spans="3:9" x14ac:dyDescent="0.25">
      <c r="C694"/>
      <c r="D694"/>
      <c r="E694"/>
      <c r="F694"/>
      <c r="G694" s="5"/>
      <c r="H694" s="5"/>
      <c r="I694" s="5"/>
    </row>
    <row r="695" spans="3:9" x14ac:dyDescent="0.25">
      <c r="C695"/>
      <c r="D695"/>
      <c r="E695"/>
      <c r="F695"/>
      <c r="G695" s="5"/>
      <c r="H695" s="5"/>
      <c r="I695" s="5"/>
    </row>
    <row r="696" spans="3:9" x14ac:dyDescent="0.25">
      <c r="C696"/>
      <c r="D696"/>
      <c r="E696"/>
      <c r="F696"/>
      <c r="G696" s="5"/>
      <c r="H696" s="5"/>
      <c r="I696" s="5"/>
    </row>
    <row r="697" spans="3:9" x14ac:dyDescent="0.25">
      <c r="C697"/>
      <c r="D697"/>
      <c r="E697"/>
      <c r="F697"/>
      <c r="G697" s="5"/>
      <c r="H697" s="5"/>
      <c r="I697" s="5"/>
    </row>
    <row r="698" spans="3:9" x14ac:dyDescent="0.25">
      <c r="C698"/>
      <c r="D698"/>
      <c r="E698"/>
      <c r="F698"/>
      <c r="G698" s="5"/>
      <c r="H698" s="5"/>
      <c r="I698" s="5"/>
    </row>
    <row r="699" spans="3:9" x14ac:dyDescent="0.25">
      <c r="C699"/>
      <c r="D699"/>
      <c r="E699"/>
      <c r="F699"/>
      <c r="G699" s="5"/>
      <c r="H699" s="5"/>
      <c r="I699" s="5"/>
    </row>
    <row r="700" spans="3:9" x14ac:dyDescent="0.25">
      <c r="C700"/>
      <c r="D700"/>
      <c r="E700"/>
      <c r="F700"/>
      <c r="G700" s="5"/>
      <c r="H700" s="5"/>
      <c r="I700" s="5"/>
    </row>
    <row r="701" spans="3:9" x14ac:dyDescent="0.25">
      <c r="C701"/>
      <c r="D701"/>
      <c r="E701"/>
      <c r="F701"/>
      <c r="G701" s="5"/>
      <c r="H701" s="5"/>
      <c r="I701" s="5"/>
    </row>
    <row r="702" spans="3:9" x14ac:dyDescent="0.25">
      <c r="C702"/>
      <c r="D702"/>
      <c r="E702"/>
      <c r="F702"/>
      <c r="G702" s="5"/>
      <c r="H702" s="5"/>
      <c r="I702" s="5"/>
    </row>
    <row r="703" spans="3:9" x14ac:dyDescent="0.25">
      <c r="C703"/>
      <c r="D703"/>
      <c r="E703"/>
      <c r="F703"/>
      <c r="G703" s="5"/>
      <c r="H703" s="5"/>
      <c r="I703" s="5"/>
    </row>
    <row r="704" spans="3:9" x14ac:dyDescent="0.25">
      <c r="C704"/>
      <c r="D704"/>
      <c r="E704"/>
      <c r="F704"/>
      <c r="G704" s="5"/>
      <c r="H704" s="5"/>
      <c r="I704" s="5"/>
    </row>
    <row r="705" spans="3:9" x14ac:dyDescent="0.25">
      <c r="C705"/>
      <c r="D705"/>
      <c r="E705"/>
      <c r="F705"/>
      <c r="G705" s="5"/>
      <c r="H705" s="5"/>
      <c r="I705" s="5"/>
    </row>
    <row r="706" spans="3:9" x14ac:dyDescent="0.25">
      <c r="C706"/>
      <c r="D706"/>
      <c r="E706"/>
      <c r="F706"/>
      <c r="G706" s="5"/>
      <c r="H706" s="5"/>
      <c r="I706" s="5"/>
    </row>
    <row r="707" spans="3:9" x14ac:dyDescent="0.25">
      <c r="C707"/>
      <c r="D707"/>
      <c r="E707"/>
      <c r="F707"/>
      <c r="G707" s="5"/>
      <c r="H707" s="5"/>
      <c r="I707" s="5"/>
    </row>
    <row r="708" spans="3:9" x14ac:dyDescent="0.25">
      <c r="C708"/>
      <c r="D708"/>
      <c r="E708"/>
      <c r="F708"/>
      <c r="G708" s="5"/>
      <c r="H708" s="5"/>
      <c r="I708" s="5"/>
    </row>
    <row r="709" spans="3:9" x14ac:dyDescent="0.25">
      <c r="C709"/>
      <c r="D709"/>
      <c r="E709"/>
      <c r="F709"/>
      <c r="G709" s="5"/>
      <c r="H709" s="5"/>
      <c r="I709" s="5"/>
    </row>
    <row r="710" spans="3:9" x14ac:dyDescent="0.25">
      <c r="C710"/>
      <c r="D710"/>
      <c r="E710"/>
      <c r="F710"/>
      <c r="G710" s="5"/>
      <c r="H710" s="5"/>
      <c r="I710" s="5"/>
    </row>
    <row r="711" spans="3:9" x14ac:dyDescent="0.25">
      <c r="C711"/>
      <c r="D711"/>
      <c r="E711"/>
      <c r="F711"/>
      <c r="G711" s="5"/>
      <c r="H711" s="5"/>
      <c r="I711" s="5"/>
    </row>
    <row r="712" spans="3:9" x14ac:dyDescent="0.25">
      <c r="C712"/>
      <c r="D712"/>
      <c r="E712"/>
      <c r="F712"/>
      <c r="G712" s="5"/>
      <c r="H712" s="5"/>
      <c r="I712" s="5"/>
    </row>
    <row r="713" spans="3:9" x14ac:dyDescent="0.25">
      <c r="C713"/>
      <c r="D713"/>
      <c r="E713"/>
      <c r="F713"/>
      <c r="G713" s="5"/>
      <c r="H713" s="5"/>
      <c r="I713" s="5"/>
    </row>
    <row r="714" spans="3:9" x14ac:dyDescent="0.25">
      <c r="C714"/>
      <c r="D714"/>
      <c r="E714"/>
      <c r="F714"/>
      <c r="G714" s="5"/>
      <c r="H714" s="5"/>
      <c r="I714" s="5"/>
    </row>
    <row r="715" spans="3:9" x14ac:dyDescent="0.25">
      <c r="C715"/>
      <c r="D715"/>
      <c r="E715"/>
      <c r="F715"/>
      <c r="G715" s="5"/>
      <c r="H715" s="5"/>
      <c r="I715" s="5"/>
    </row>
    <row r="716" spans="3:9" x14ac:dyDescent="0.25">
      <c r="C716"/>
      <c r="D716"/>
      <c r="E716"/>
      <c r="F716"/>
      <c r="G716" s="5"/>
      <c r="H716" s="5"/>
      <c r="I716" s="5"/>
    </row>
    <row r="717" spans="3:9" x14ac:dyDescent="0.25">
      <c r="C717"/>
      <c r="D717"/>
      <c r="E717"/>
      <c r="F717"/>
      <c r="G717" s="5"/>
      <c r="H717" s="5"/>
      <c r="I717" s="5"/>
    </row>
    <row r="718" spans="3:9" x14ac:dyDescent="0.25">
      <c r="C718"/>
      <c r="D718"/>
      <c r="E718"/>
      <c r="F718"/>
      <c r="G718" s="5"/>
      <c r="H718" s="5"/>
      <c r="I718" s="5"/>
    </row>
    <row r="719" spans="3:9" x14ac:dyDescent="0.25">
      <c r="C719"/>
      <c r="D719"/>
      <c r="E719"/>
      <c r="F719"/>
      <c r="G719" s="5"/>
      <c r="H719" s="5"/>
      <c r="I719" s="5"/>
    </row>
    <row r="720" spans="3:9" x14ac:dyDescent="0.25">
      <c r="C720"/>
      <c r="D720"/>
      <c r="E720"/>
      <c r="F720"/>
      <c r="G720" s="5"/>
      <c r="H720" s="5"/>
      <c r="I720" s="5"/>
    </row>
    <row r="721" spans="3:9" x14ac:dyDescent="0.25">
      <c r="C721"/>
      <c r="D721"/>
      <c r="E721"/>
      <c r="F721"/>
      <c r="G721" s="5"/>
      <c r="H721" s="5"/>
      <c r="I721" s="5"/>
    </row>
    <row r="722" spans="3:9" x14ac:dyDescent="0.25">
      <c r="C722"/>
      <c r="D722"/>
      <c r="E722"/>
      <c r="F722"/>
      <c r="G722" s="5"/>
      <c r="H722" s="5"/>
      <c r="I722" s="5"/>
    </row>
    <row r="723" spans="3:9" x14ac:dyDescent="0.25">
      <c r="C723"/>
      <c r="D723"/>
      <c r="E723"/>
      <c r="F723"/>
      <c r="G723" s="5"/>
      <c r="H723" s="5"/>
      <c r="I723" s="5"/>
    </row>
    <row r="724" spans="3:9" x14ac:dyDescent="0.25">
      <c r="C724"/>
      <c r="D724"/>
      <c r="E724"/>
      <c r="F724"/>
      <c r="G724" s="5"/>
      <c r="H724" s="5"/>
      <c r="I724" s="5"/>
    </row>
    <row r="725" spans="3:9" x14ac:dyDescent="0.25">
      <c r="C725"/>
      <c r="D725"/>
      <c r="E725"/>
      <c r="F725"/>
      <c r="G725" s="5"/>
      <c r="H725" s="5"/>
      <c r="I725" s="5"/>
    </row>
    <row r="726" spans="3:9" x14ac:dyDescent="0.25">
      <c r="C726"/>
      <c r="D726"/>
      <c r="E726"/>
      <c r="F726"/>
      <c r="G726" s="5"/>
      <c r="H726" s="5"/>
      <c r="I726" s="5"/>
    </row>
    <row r="727" spans="3:9" x14ac:dyDescent="0.25">
      <c r="C727"/>
      <c r="D727"/>
      <c r="E727"/>
      <c r="F727"/>
      <c r="G727" s="5"/>
      <c r="H727" s="5"/>
      <c r="I727" s="5"/>
    </row>
    <row r="728" spans="3:9" x14ac:dyDescent="0.25">
      <c r="C728"/>
      <c r="D728"/>
      <c r="E728"/>
      <c r="F728"/>
      <c r="G728" s="5"/>
      <c r="H728" s="5"/>
      <c r="I728" s="5"/>
    </row>
    <row r="729" spans="3:9" x14ac:dyDescent="0.25">
      <c r="C729"/>
      <c r="D729"/>
      <c r="E729"/>
      <c r="F729"/>
      <c r="G729" s="5"/>
      <c r="H729" s="5"/>
      <c r="I729" s="5"/>
    </row>
    <row r="730" spans="3:9" x14ac:dyDescent="0.25">
      <c r="C730"/>
      <c r="D730"/>
      <c r="E730"/>
      <c r="F730"/>
      <c r="G730" s="5"/>
      <c r="H730" s="5"/>
      <c r="I730" s="5"/>
    </row>
    <row r="731" spans="3:9" x14ac:dyDescent="0.25">
      <c r="C731"/>
      <c r="D731"/>
      <c r="E731"/>
      <c r="F731"/>
      <c r="G731" s="5"/>
      <c r="H731" s="5"/>
      <c r="I731" s="5"/>
    </row>
    <row r="732" spans="3:9" x14ac:dyDescent="0.25">
      <c r="C732"/>
      <c r="D732"/>
      <c r="E732"/>
      <c r="F732"/>
      <c r="G732" s="5"/>
      <c r="H732" s="5"/>
      <c r="I732" s="5"/>
    </row>
    <row r="733" spans="3:9" x14ac:dyDescent="0.25">
      <c r="C733"/>
      <c r="D733"/>
      <c r="E733"/>
      <c r="F733"/>
      <c r="G733" s="5"/>
      <c r="H733" s="5"/>
      <c r="I733" s="5"/>
    </row>
    <row r="734" spans="3:9" x14ac:dyDescent="0.25">
      <c r="C734"/>
      <c r="D734"/>
      <c r="E734"/>
      <c r="F734"/>
      <c r="G734" s="5"/>
      <c r="H734" s="5"/>
      <c r="I734" s="5"/>
    </row>
    <row r="735" spans="3:9" x14ac:dyDescent="0.25">
      <c r="C735"/>
      <c r="D735"/>
      <c r="E735"/>
      <c r="F735"/>
      <c r="G735" s="5"/>
      <c r="H735" s="5"/>
      <c r="I735" s="5"/>
    </row>
    <row r="736" spans="3:9" x14ac:dyDescent="0.25">
      <c r="C736"/>
      <c r="D736"/>
      <c r="E736"/>
      <c r="F736"/>
      <c r="G736" s="5"/>
      <c r="H736" s="5"/>
      <c r="I736" s="5"/>
    </row>
    <row r="737" spans="3:9" x14ac:dyDescent="0.25">
      <c r="C737"/>
      <c r="D737"/>
      <c r="E737"/>
      <c r="F737"/>
      <c r="G737" s="5"/>
      <c r="H737" s="5"/>
      <c r="I737" s="5"/>
    </row>
    <row r="738" spans="3:9" x14ac:dyDescent="0.25">
      <c r="C738"/>
      <c r="D738"/>
      <c r="E738"/>
      <c r="F738"/>
      <c r="G738" s="5"/>
      <c r="H738" s="5"/>
      <c r="I738" s="5"/>
    </row>
    <row r="739" spans="3:9" x14ac:dyDescent="0.25">
      <c r="C739"/>
      <c r="D739"/>
      <c r="E739"/>
      <c r="F739"/>
      <c r="G739" s="5"/>
      <c r="H739" s="5"/>
      <c r="I739" s="5"/>
    </row>
    <row r="740" spans="3:9" x14ac:dyDescent="0.25">
      <c r="C740"/>
      <c r="D740"/>
      <c r="E740"/>
      <c r="F740"/>
      <c r="G740" s="5"/>
      <c r="H740" s="5"/>
      <c r="I740" s="5"/>
    </row>
    <row r="741" spans="3:9" x14ac:dyDescent="0.25">
      <c r="C741"/>
      <c r="D741"/>
      <c r="E741"/>
      <c r="F741"/>
      <c r="G741" s="5"/>
      <c r="H741" s="5"/>
      <c r="I741" s="5"/>
    </row>
  </sheetData>
  <mergeCells count="32">
    <mergeCell ref="A96:M100"/>
    <mergeCell ref="A88:F88"/>
    <mergeCell ref="G88:M88"/>
    <mergeCell ref="B89:M89"/>
    <mergeCell ref="B90:M90"/>
    <mergeCell ref="B91:M91"/>
    <mergeCell ref="B92:M92"/>
    <mergeCell ref="B93:M93"/>
    <mergeCell ref="M7:M16"/>
    <mergeCell ref="A5:M5"/>
    <mergeCell ref="D14:E14"/>
    <mergeCell ref="D15:E15"/>
    <mergeCell ref="D16:E16"/>
    <mergeCell ref="A94:M95"/>
    <mergeCell ref="E12:H12"/>
    <mergeCell ref="E13:H13"/>
    <mergeCell ref="E10:H10"/>
    <mergeCell ref="E11:H11"/>
    <mergeCell ref="J84:K84"/>
    <mergeCell ref="J85:K85"/>
    <mergeCell ref="J86:K86"/>
    <mergeCell ref="I6:L6"/>
    <mergeCell ref="A7:C10"/>
    <mergeCell ref="A11:C11"/>
    <mergeCell ref="A12:B12"/>
    <mergeCell ref="D6:H6"/>
    <mergeCell ref="A6:C6"/>
    <mergeCell ref="A13:C14"/>
    <mergeCell ref="A15:C16"/>
    <mergeCell ref="E7:H7"/>
    <mergeCell ref="E8:H8"/>
    <mergeCell ref="E9:H9"/>
  </mergeCells>
  <phoneticPr fontId="14" type="noConversion"/>
  <conditionalFormatting sqref="C19:C83 D49:E49 F49:H83 C50:E83">
    <cfRule type="expression" dxfId="1" priority="2">
      <formula>"isna(c12)"</formula>
    </cfRule>
    <cfRule type="cellIs" dxfId="0" priority="3" operator="equal">
      <formula>"na"</formula>
    </cfRule>
  </conditionalFormatting>
  <hyperlinks>
    <hyperlink ref="A7:C10" r:id="rId1" display="https://www.schwalbetires.com/b2b-pages/2024-b2b/" xr:uid="{2E06CDAF-BD6A-4CC8-AB3C-A92E072C3123}"/>
    <hyperlink ref="A12:B12" r:id="rId2" display="MY24 Items" xr:uid="{5430FF11-9871-4423-A44F-70FF2D448B6C}"/>
    <hyperlink ref="C12" location="Pricelist!A1" display="Pricelist" xr:uid="{3EF50A75-2A86-443E-8B59-B9115EE05448}"/>
  </hyperlinks>
  <pageMargins left="0.25" right="0.25" top="0.75" bottom="0.75" header="0.3" footer="0.3"/>
  <pageSetup scale="38" fitToHeight="0" orientation="portrait" r:id="rId3"/>
  <drawing r:id="rId4"/>
  <tableParts count="1">
    <tablePart r:id="rId5"/>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CF12-E80F-4345-9683-F55B709DE2DD}">
  <sheetPr codeName="Sheet1">
    <tabColor theme="5" tint="0.59999389629810485"/>
  </sheetPr>
  <dimension ref="A1:P1484"/>
  <sheetViews>
    <sheetView zoomScale="70" zoomScaleNormal="70" workbookViewId="0">
      <pane xSplit="5" ySplit="3" topLeftCell="F4" activePane="bottomRight" state="frozen"/>
      <selection pane="topRight" activeCell="F1" sqref="F1"/>
      <selection pane="bottomLeft" activeCell="A4" sqref="A4"/>
      <selection pane="bottomRight" activeCell="F4" sqref="F4:I12"/>
    </sheetView>
  </sheetViews>
  <sheetFormatPr defaultRowHeight="21" customHeight="1" x14ac:dyDescent="0.25"/>
  <cols>
    <col min="1" max="1" width="15.42578125" style="128" customWidth="1"/>
    <col min="2" max="2" width="16" style="69" customWidth="1"/>
    <col min="3" max="3" width="21.7109375" style="69" customWidth="1"/>
    <col min="4" max="4" width="62.5703125" style="69" customWidth="1"/>
    <col min="5" max="5" width="63.85546875" style="69" customWidth="1"/>
    <col min="6" max="6" width="17.5703125" style="69" customWidth="1"/>
    <col min="7" max="7" width="24.140625" style="69" customWidth="1"/>
    <col min="8" max="8" width="13.28515625" style="69" customWidth="1"/>
    <col min="9" max="10" width="16.28515625" style="69" customWidth="1"/>
    <col min="11" max="11" width="13.85546875" style="69" customWidth="1"/>
    <col min="12" max="12" width="14.28515625" style="69" customWidth="1"/>
    <col min="13" max="13" width="14.28515625" style="130" customWidth="1"/>
    <col min="14" max="14" width="14.28515625" style="131" customWidth="1"/>
    <col min="15" max="15" width="9.140625" style="69"/>
    <col min="16" max="16" width="14.28515625" style="131" customWidth="1"/>
    <col min="17" max="16384" width="9.140625" style="69"/>
  </cols>
  <sheetData>
    <row r="1" spans="1:16" ht="21" customHeight="1" x14ac:dyDescent="0.25">
      <c r="A1" s="127" t="s">
        <v>1923</v>
      </c>
      <c r="B1" s="127"/>
      <c r="C1" s="127"/>
      <c r="D1" s="127"/>
      <c r="E1" s="127"/>
      <c r="F1" s="127"/>
      <c r="G1" s="127"/>
      <c r="H1" s="127"/>
      <c r="I1" s="127"/>
      <c r="J1" s="127"/>
      <c r="K1" s="127"/>
      <c r="L1" s="127"/>
      <c r="M1" s="127"/>
      <c r="N1" s="127"/>
      <c r="O1" s="127"/>
      <c r="P1" s="69"/>
    </row>
    <row r="2" spans="1:16" ht="21" customHeight="1" x14ac:dyDescent="0.25">
      <c r="A2" s="127"/>
      <c r="B2" s="127"/>
      <c r="C2" s="127"/>
      <c r="D2" s="127"/>
      <c r="E2" s="127"/>
      <c r="F2" s="127"/>
      <c r="G2" s="127"/>
      <c r="H2" s="127"/>
      <c r="I2" s="127"/>
      <c r="J2" s="127"/>
      <c r="K2" s="127"/>
      <c r="L2" s="127"/>
      <c r="M2" s="127"/>
      <c r="N2" s="127"/>
      <c r="O2" s="127"/>
      <c r="P2" s="69"/>
    </row>
    <row r="3" spans="1:16" ht="21" customHeight="1" x14ac:dyDescent="0.25">
      <c r="A3" s="128" t="s">
        <v>946</v>
      </c>
      <c r="B3" s="69" t="s">
        <v>1735</v>
      </c>
      <c r="C3" s="69" t="s">
        <v>1736</v>
      </c>
      <c r="D3" s="69" t="s">
        <v>1737</v>
      </c>
      <c r="E3" s="69" t="s">
        <v>1371</v>
      </c>
      <c r="F3" s="69" t="s">
        <v>909</v>
      </c>
      <c r="G3" s="69" t="s">
        <v>1738</v>
      </c>
      <c r="H3" s="69" t="s">
        <v>1739</v>
      </c>
      <c r="I3" s="69" t="s">
        <v>1740</v>
      </c>
      <c r="J3" s="69" t="s">
        <v>1079</v>
      </c>
      <c r="K3" s="129" t="s">
        <v>1741</v>
      </c>
      <c r="L3" s="69" t="s">
        <v>1742</v>
      </c>
      <c r="M3" s="130" t="s">
        <v>1743</v>
      </c>
      <c r="N3" s="131" t="s">
        <v>1368</v>
      </c>
      <c r="O3" s="69" t="s">
        <v>1080</v>
      </c>
      <c r="P3" s="69"/>
    </row>
    <row r="4" spans="1:16" ht="21" customHeight="1" x14ac:dyDescent="0.25">
      <c r="A4" s="3">
        <v>6010.01</v>
      </c>
      <c r="B4" s="139" t="s">
        <v>1734</v>
      </c>
      <c r="C4" t="s">
        <v>911</v>
      </c>
      <c r="D4" t="s">
        <v>920</v>
      </c>
      <c r="E4" t="s">
        <v>924</v>
      </c>
      <c r="F4"/>
      <c r="G4" t="s">
        <v>911</v>
      </c>
      <c r="H4" t="s">
        <v>911</v>
      </c>
      <c r="I4" t="s">
        <v>911</v>
      </c>
      <c r="J4"/>
      <c r="K4" s="4">
        <v>50</v>
      </c>
      <c r="L4" t="s">
        <v>1571</v>
      </c>
      <c r="M4" s="47">
        <v>26.78</v>
      </c>
      <c r="N4" s="46">
        <v>14.33</v>
      </c>
      <c r="O4" t="s">
        <v>1084</v>
      </c>
      <c r="P4" s="69"/>
    </row>
    <row r="5" spans="1:16" ht="21" customHeight="1" x14ac:dyDescent="0.25">
      <c r="A5" s="3">
        <v>11159272</v>
      </c>
      <c r="B5" s="49" t="s">
        <v>1727</v>
      </c>
      <c r="C5" t="s">
        <v>1568</v>
      </c>
      <c r="D5" t="s">
        <v>1209</v>
      </c>
      <c r="E5" t="s">
        <v>2</v>
      </c>
      <c r="F5" t="str">
        <f>VLOOKUP(LEFT(E5,6),[2]Data!B:C,2,0)</f>
        <v>27.5x2.35</v>
      </c>
      <c r="G5" t="s">
        <v>1081</v>
      </c>
      <c r="H5" t="s">
        <v>1082</v>
      </c>
      <c r="I5" t="s">
        <v>1083</v>
      </c>
      <c r="J5" t="str">
        <f>VLOOKUP(I5,[2]Data!F:G,2,0)</f>
        <v>Black - Reflex</v>
      </c>
      <c r="K5" s="4">
        <v>25</v>
      </c>
      <c r="L5" t="s">
        <v>1569</v>
      </c>
      <c r="M5" s="47">
        <v>64</v>
      </c>
      <c r="N5" s="46">
        <v>34.96</v>
      </c>
      <c r="O5" t="s">
        <v>1084</v>
      </c>
      <c r="P5" s="69"/>
    </row>
    <row r="6" spans="1:16" ht="21" customHeight="1" x14ac:dyDescent="0.25">
      <c r="A6" s="3">
        <v>11159273</v>
      </c>
      <c r="B6" s="49" t="s">
        <v>1727</v>
      </c>
      <c r="C6" t="s">
        <v>1568</v>
      </c>
      <c r="D6" t="s">
        <v>1209</v>
      </c>
      <c r="E6" t="s">
        <v>6</v>
      </c>
      <c r="F6" t="str">
        <f>VLOOKUP(LEFT(E6,6),[2]Data!B:C,2,0)</f>
        <v>29x2.35</v>
      </c>
      <c r="G6" t="s">
        <v>1081</v>
      </c>
      <c r="H6" t="s">
        <v>1082</v>
      </c>
      <c r="I6" t="s">
        <v>1083</v>
      </c>
      <c r="J6" t="str">
        <f>VLOOKUP(I6,[2]Data!F:G,2,0)</f>
        <v>Black - Reflex</v>
      </c>
      <c r="K6" s="4">
        <v>25</v>
      </c>
      <c r="L6" t="s">
        <v>1569</v>
      </c>
      <c r="M6" s="47">
        <v>64</v>
      </c>
      <c r="N6" s="46">
        <v>34.96</v>
      </c>
      <c r="O6" t="s">
        <v>1084</v>
      </c>
      <c r="P6" s="69"/>
    </row>
    <row r="7" spans="1:16" ht="21" customHeight="1" x14ac:dyDescent="0.25">
      <c r="A7" s="3">
        <v>11159274</v>
      </c>
      <c r="B7" s="49" t="s">
        <v>1727</v>
      </c>
      <c r="C7" t="s">
        <v>1568</v>
      </c>
      <c r="D7" t="s">
        <v>1209</v>
      </c>
      <c r="E7" t="s">
        <v>4</v>
      </c>
      <c r="F7" t="str">
        <f>VLOOKUP(LEFT(E7,6),[2]Data!B:C,2,0)</f>
        <v>27.5x2.60</v>
      </c>
      <c r="G7" t="s">
        <v>1081</v>
      </c>
      <c r="H7" t="s">
        <v>1082</v>
      </c>
      <c r="I7" t="s">
        <v>1083</v>
      </c>
      <c r="J7" t="str">
        <f>VLOOKUP(I7,[2]Data!F:G,2,0)</f>
        <v>Black - Reflex</v>
      </c>
      <c r="K7" s="4">
        <v>25</v>
      </c>
      <c r="L7" t="s">
        <v>1569</v>
      </c>
      <c r="M7" s="47">
        <v>64</v>
      </c>
      <c r="N7" s="46">
        <v>34.96</v>
      </c>
      <c r="O7" t="s">
        <v>1084</v>
      </c>
      <c r="P7" s="69"/>
    </row>
    <row r="8" spans="1:16" ht="21" customHeight="1" x14ac:dyDescent="0.25">
      <c r="A8" s="3">
        <v>11654264</v>
      </c>
      <c r="B8" s="49" t="s">
        <v>1728</v>
      </c>
      <c r="C8" t="s">
        <v>1570</v>
      </c>
      <c r="D8" t="s">
        <v>1210</v>
      </c>
      <c r="E8" t="s">
        <v>8</v>
      </c>
      <c r="F8" t="s">
        <v>952</v>
      </c>
      <c r="G8" t="s">
        <v>1085</v>
      </c>
      <c r="H8" t="s">
        <v>1086</v>
      </c>
      <c r="I8" t="s">
        <v>1087</v>
      </c>
      <c r="J8" t="str">
        <f>VLOOKUP(I8,[2]Data!F:G,2,0)</f>
        <v>Black</v>
      </c>
      <c r="K8" s="4">
        <v>6</v>
      </c>
      <c r="L8" t="s">
        <v>1571</v>
      </c>
      <c r="M8" s="47">
        <v>145</v>
      </c>
      <c r="N8" s="46">
        <v>83.41</v>
      </c>
      <c r="O8" t="s">
        <v>1084</v>
      </c>
      <c r="P8" s="69"/>
    </row>
    <row r="9" spans="1:16" ht="21" customHeight="1" x14ac:dyDescent="0.25">
      <c r="A9" s="3">
        <v>11654265</v>
      </c>
      <c r="B9" s="49" t="s">
        <v>1728</v>
      </c>
      <c r="C9" t="s">
        <v>1570</v>
      </c>
      <c r="D9" t="s">
        <v>1210</v>
      </c>
      <c r="E9" t="s">
        <v>10</v>
      </c>
      <c r="F9" t="s">
        <v>952</v>
      </c>
      <c r="G9" t="s">
        <v>1085</v>
      </c>
      <c r="H9" t="s">
        <v>1086</v>
      </c>
      <c r="I9" t="s">
        <v>1087</v>
      </c>
      <c r="J9" t="str">
        <f>VLOOKUP(I9,[2]Data!F:G,2,0)</f>
        <v>Black</v>
      </c>
      <c r="K9" s="4">
        <v>6</v>
      </c>
      <c r="L9" t="s">
        <v>1571</v>
      </c>
      <c r="M9" s="47">
        <v>180</v>
      </c>
      <c r="N9" s="46">
        <v>102</v>
      </c>
      <c r="O9" t="s">
        <v>1084</v>
      </c>
      <c r="P9" s="69"/>
    </row>
    <row r="10" spans="1:16" ht="21" customHeight="1" x14ac:dyDescent="0.25">
      <c r="A10" s="3">
        <v>11100682</v>
      </c>
      <c r="B10" s="49" t="s">
        <v>1727</v>
      </c>
      <c r="C10" t="s">
        <v>1572</v>
      </c>
      <c r="D10" t="s">
        <v>1212</v>
      </c>
      <c r="E10" t="s">
        <v>13</v>
      </c>
      <c r="F10" t="str">
        <f>VLOOKUP(LEFT(E10,6),[2]Data!B:C,2,0)</f>
        <v>14x2.00</v>
      </c>
      <c r="G10" t="s">
        <v>1088</v>
      </c>
      <c r="H10" t="s">
        <v>1089</v>
      </c>
      <c r="I10" t="s">
        <v>1083</v>
      </c>
      <c r="J10" t="str">
        <f>VLOOKUP(I10,[2]Data!F:G,2,0)</f>
        <v>Black - Reflex</v>
      </c>
      <c r="K10" s="4">
        <v>25</v>
      </c>
      <c r="L10" t="s">
        <v>1569</v>
      </c>
      <c r="M10" s="47">
        <v>23</v>
      </c>
      <c r="N10" s="46">
        <v>11.98</v>
      </c>
      <c r="O10" t="s">
        <v>1084</v>
      </c>
      <c r="P10" s="69"/>
    </row>
    <row r="11" spans="1:16" ht="21" customHeight="1" x14ac:dyDescent="0.25">
      <c r="A11" s="3">
        <v>11100426.01</v>
      </c>
      <c r="B11" s="49" t="s">
        <v>1727</v>
      </c>
      <c r="C11" t="s">
        <v>1572</v>
      </c>
      <c r="D11" t="s">
        <v>1211</v>
      </c>
      <c r="E11" t="s">
        <v>22</v>
      </c>
      <c r="F11" t="str">
        <f>VLOOKUP(LEFT(E11,6),[2]Data!B:C,2,0)</f>
        <v>26x2.15</v>
      </c>
      <c r="G11" t="s">
        <v>1088</v>
      </c>
      <c r="H11" t="s">
        <v>1089</v>
      </c>
      <c r="I11" t="s">
        <v>1090</v>
      </c>
      <c r="J11" t="str">
        <f>VLOOKUP(I11,[2]Data!F:G,2,0)</f>
        <v>Black - Reflex</v>
      </c>
      <c r="K11" s="4">
        <v>25</v>
      </c>
      <c r="L11" t="s">
        <v>1569</v>
      </c>
      <c r="M11" s="47">
        <v>32</v>
      </c>
      <c r="N11" s="46">
        <v>17.12</v>
      </c>
      <c r="O11" t="s">
        <v>1084</v>
      </c>
      <c r="P11" s="69"/>
    </row>
    <row r="12" spans="1:16" ht="21" customHeight="1" x14ac:dyDescent="0.25">
      <c r="A12" s="3">
        <v>11100429.01</v>
      </c>
      <c r="B12" s="49" t="s">
        <v>1727</v>
      </c>
      <c r="C12" t="s">
        <v>1572</v>
      </c>
      <c r="D12" t="s">
        <v>1211</v>
      </c>
      <c r="E12" t="s">
        <v>25</v>
      </c>
      <c r="F12" t="str">
        <f>VLOOKUP(LEFT(E12,6),[2]Data!B:C,2,0)</f>
        <v>28x2.00</v>
      </c>
      <c r="G12" t="s">
        <v>1088</v>
      </c>
      <c r="H12" t="s">
        <v>1089</v>
      </c>
      <c r="I12" t="s">
        <v>1090</v>
      </c>
      <c r="J12" t="str">
        <f>VLOOKUP(I12,[2]Data!F:G,2,0)</f>
        <v>Black - Reflex</v>
      </c>
      <c r="K12" s="4">
        <v>25</v>
      </c>
      <c r="L12" t="s">
        <v>1569</v>
      </c>
      <c r="M12" s="47">
        <v>32</v>
      </c>
      <c r="N12" s="46">
        <v>17.12</v>
      </c>
      <c r="O12" t="s">
        <v>1084</v>
      </c>
      <c r="P12" s="69"/>
    </row>
    <row r="13" spans="1:16" ht="21" customHeight="1" x14ac:dyDescent="0.25">
      <c r="A13" s="3">
        <v>11100681.02</v>
      </c>
      <c r="B13" s="49" t="s">
        <v>1727</v>
      </c>
      <c r="C13" t="s">
        <v>1572</v>
      </c>
      <c r="D13" t="s">
        <v>1211</v>
      </c>
      <c r="E13" t="s">
        <v>11</v>
      </c>
      <c r="F13" t="str">
        <f>VLOOKUP(LEFT(E13,6),[2]Data!B:C,2,0)</f>
        <v>12x2.00</v>
      </c>
      <c r="G13" t="s">
        <v>1088</v>
      </c>
      <c r="H13" t="s">
        <v>1089</v>
      </c>
      <c r="I13" t="s">
        <v>1090</v>
      </c>
      <c r="J13" t="str">
        <f>VLOOKUP(I13,[2]Data!F:G,2,0)</f>
        <v>Black - Reflex</v>
      </c>
      <c r="K13" s="4">
        <v>25</v>
      </c>
      <c r="L13" t="s">
        <v>1569</v>
      </c>
      <c r="M13" s="47">
        <v>23</v>
      </c>
      <c r="N13" s="46">
        <v>11.98</v>
      </c>
      <c r="O13" t="s">
        <v>1084</v>
      </c>
      <c r="P13" s="69"/>
    </row>
    <row r="14" spans="1:16" ht="21" customHeight="1" x14ac:dyDescent="0.25">
      <c r="A14" s="3">
        <v>11100297</v>
      </c>
      <c r="B14" s="49" t="s">
        <v>1727</v>
      </c>
      <c r="C14" t="s">
        <v>1572</v>
      </c>
      <c r="D14" t="s">
        <v>1213</v>
      </c>
      <c r="E14" t="s">
        <v>815</v>
      </c>
      <c r="F14" t="str">
        <f>VLOOKUP(LEFT(E14,6),[2]Data!B:C,2,0)</f>
        <v>26x2.15</v>
      </c>
      <c r="G14" t="s">
        <v>1081</v>
      </c>
      <c r="H14" t="s">
        <v>1089</v>
      </c>
      <c r="I14" t="s">
        <v>1083</v>
      </c>
      <c r="J14" t="str">
        <f>VLOOKUP(I14,[2]Data!F:G,2,0)</f>
        <v>Black - Reflex</v>
      </c>
      <c r="K14" s="4">
        <v>25</v>
      </c>
      <c r="L14" t="s">
        <v>1569</v>
      </c>
      <c r="M14" s="47">
        <v>48</v>
      </c>
      <c r="N14" s="46">
        <v>25.67</v>
      </c>
      <c r="O14" t="s">
        <v>1084</v>
      </c>
      <c r="P14" s="69"/>
    </row>
    <row r="15" spans="1:16" ht="21" customHeight="1" x14ac:dyDescent="0.25">
      <c r="A15" s="3">
        <v>11100298</v>
      </c>
      <c r="B15" s="49" t="s">
        <v>1727</v>
      </c>
      <c r="C15" t="s">
        <v>1572</v>
      </c>
      <c r="D15" t="s">
        <v>1213</v>
      </c>
      <c r="E15" t="s">
        <v>814</v>
      </c>
      <c r="F15" t="str">
        <f>VLOOKUP(LEFT(E15,6),[2]Data!B:C,2,0)</f>
        <v>26x2.00</v>
      </c>
      <c r="G15" t="s">
        <v>1081</v>
      </c>
      <c r="H15" t="s">
        <v>1089</v>
      </c>
      <c r="I15" t="s">
        <v>1083</v>
      </c>
      <c r="J15" t="str">
        <f>VLOOKUP(I15,[2]Data!F:G,2,0)</f>
        <v>Black - Reflex</v>
      </c>
      <c r="K15" s="4">
        <v>25</v>
      </c>
      <c r="L15" t="s">
        <v>1569</v>
      </c>
      <c r="M15" s="47">
        <v>45</v>
      </c>
      <c r="N15" s="46">
        <v>23.96</v>
      </c>
      <c r="O15" t="s">
        <v>1084</v>
      </c>
      <c r="P15" s="69"/>
    </row>
    <row r="16" spans="1:16" ht="21" customHeight="1" x14ac:dyDescent="0.25">
      <c r="A16" s="3">
        <v>11100299</v>
      </c>
      <c r="B16" s="49" t="s">
        <v>1727</v>
      </c>
      <c r="C16" t="s">
        <v>1572</v>
      </c>
      <c r="D16" t="s">
        <v>1213</v>
      </c>
      <c r="E16" t="s">
        <v>816</v>
      </c>
      <c r="F16" t="str">
        <f>VLOOKUP(LEFT(E16,6),[2]Data!B:C,2,0)</f>
        <v>26x2.35</v>
      </c>
      <c r="G16" t="s">
        <v>1081</v>
      </c>
      <c r="H16" t="s">
        <v>1089</v>
      </c>
      <c r="I16" t="s">
        <v>1083</v>
      </c>
      <c r="J16" t="str">
        <f>VLOOKUP(I16,[2]Data!F:G,2,0)</f>
        <v>Black - Reflex</v>
      </c>
      <c r="K16" s="4">
        <v>25</v>
      </c>
      <c r="L16" t="s">
        <v>1569</v>
      </c>
      <c r="M16" s="47">
        <v>50</v>
      </c>
      <c r="N16" s="46">
        <v>27.38</v>
      </c>
      <c r="O16" t="s">
        <v>1084</v>
      </c>
      <c r="P16" s="69"/>
    </row>
    <row r="17" spans="1:16" ht="21" customHeight="1" x14ac:dyDescent="0.25">
      <c r="A17" s="3">
        <v>11100302</v>
      </c>
      <c r="B17" s="49" t="s">
        <v>1727</v>
      </c>
      <c r="C17" t="s">
        <v>1572</v>
      </c>
      <c r="D17" t="s">
        <v>1213</v>
      </c>
      <c r="E17" t="s">
        <v>813</v>
      </c>
      <c r="F17" t="str">
        <f>VLOOKUP(LEFT(E17,6),[2]Data!B:C,2,0)</f>
        <v>24x2.00</v>
      </c>
      <c r="G17" t="s">
        <v>1081</v>
      </c>
      <c r="H17" t="s">
        <v>1089</v>
      </c>
      <c r="I17" t="s">
        <v>1083</v>
      </c>
      <c r="J17" t="str">
        <f>VLOOKUP(I17,[2]Data!F:G,2,0)</f>
        <v>Black - Reflex</v>
      </c>
      <c r="K17" s="4">
        <v>25</v>
      </c>
      <c r="L17" t="s">
        <v>1569</v>
      </c>
      <c r="M17" s="47">
        <v>38</v>
      </c>
      <c r="N17" s="46">
        <v>20.54</v>
      </c>
      <c r="O17" t="s">
        <v>1084</v>
      </c>
      <c r="P17" s="69"/>
    </row>
    <row r="18" spans="1:16" ht="21" customHeight="1" x14ac:dyDescent="0.25">
      <c r="A18" s="3">
        <v>11100303</v>
      </c>
      <c r="B18" s="49" t="s">
        <v>1727</v>
      </c>
      <c r="C18" t="s">
        <v>1572</v>
      </c>
      <c r="D18" t="s">
        <v>1213</v>
      </c>
      <c r="E18" t="s">
        <v>812</v>
      </c>
      <c r="F18" t="str">
        <f>VLOOKUP(LEFT(E18,6),[2]Data!B:C,2,0)</f>
        <v>20x2.15</v>
      </c>
      <c r="G18" t="s">
        <v>1081</v>
      </c>
      <c r="H18" t="s">
        <v>1089</v>
      </c>
      <c r="I18" t="s">
        <v>1083</v>
      </c>
      <c r="J18" t="str">
        <f>VLOOKUP(I18,[2]Data!F:G,2,0)</f>
        <v>Black - Reflex</v>
      </c>
      <c r="K18" s="4">
        <v>25</v>
      </c>
      <c r="L18" t="s">
        <v>1569</v>
      </c>
      <c r="M18" s="47">
        <v>35</v>
      </c>
      <c r="N18" s="46">
        <v>18.829999999999998</v>
      </c>
      <c r="O18" t="s">
        <v>1084</v>
      </c>
      <c r="P18" s="69"/>
    </row>
    <row r="19" spans="1:16" ht="21" customHeight="1" x14ac:dyDescent="0.25">
      <c r="A19" s="3">
        <v>11100304</v>
      </c>
      <c r="B19" s="49" t="s">
        <v>1727</v>
      </c>
      <c r="C19" t="s">
        <v>1572</v>
      </c>
      <c r="D19" t="s">
        <v>1213</v>
      </c>
      <c r="E19" t="s">
        <v>811</v>
      </c>
      <c r="F19" t="str">
        <f>VLOOKUP(LEFT(E19,6),[2]Data!B:C,2,0)</f>
        <v>20x2.00</v>
      </c>
      <c r="G19" t="s">
        <v>1081</v>
      </c>
      <c r="H19" t="s">
        <v>1089</v>
      </c>
      <c r="I19" t="s">
        <v>1083</v>
      </c>
      <c r="J19" t="str">
        <f>VLOOKUP(I19,[2]Data!F:G,2,0)</f>
        <v>Black - Reflex</v>
      </c>
      <c r="K19" s="4">
        <v>25</v>
      </c>
      <c r="L19" t="s">
        <v>1569</v>
      </c>
      <c r="M19" s="47">
        <v>35</v>
      </c>
      <c r="N19" s="46">
        <v>18.829999999999998</v>
      </c>
      <c r="O19" t="s">
        <v>1084</v>
      </c>
      <c r="P19" s="69"/>
    </row>
    <row r="20" spans="1:16" ht="21" customHeight="1" x14ac:dyDescent="0.25">
      <c r="A20" s="3">
        <v>11100305</v>
      </c>
      <c r="B20" s="49" t="s">
        <v>1727</v>
      </c>
      <c r="C20" t="s">
        <v>1572</v>
      </c>
      <c r="D20" t="s">
        <v>1213</v>
      </c>
      <c r="E20" t="s">
        <v>817</v>
      </c>
      <c r="F20" t="str">
        <f>VLOOKUP(LEFT(E20,6),[2]Data!B:C,2,0)</f>
        <v>28x2.00</v>
      </c>
      <c r="G20" t="s">
        <v>1081</v>
      </c>
      <c r="H20" t="s">
        <v>1089</v>
      </c>
      <c r="I20" t="s">
        <v>1083</v>
      </c>
      <c r="J20" t="str">
        <f>VLOOKUP(I20,[2]Data!F:G,2,0)</f>
        <v>Black - Reflex</v>
      </c>
      <c r="K20" s="4">
        <v>25</v>
      </c>
      <c r="L20" t="s">
        <v>1569</v>
      </c>
      <c r="M20" s="47">
        <v>50</v>
      </c>
      <c r="N20" s="46">
        <v>27.38</v>
      </c>
      <c r="O20" t="s">
        <v>1084</v>
      </c>
      <c r="P20" s="69"/>
    </row>
    <row r="21" spans="1:16" ht="21" customHeight="1" x14ac:dyDescent="0.25">
      <c r="A21" s="3">
        <v>11100306</v>
      </c>
      <c r="B21" s="49" t="s">
        <v>1727</v>
      </c>
      <c r="C21" t="s">
        <v>1572</v>
      </c>
      <c r="D21" t="s">
        <v>1213</v>
      </c>
      <c r="E21" t="s">
        <v>818</v>
      </c>
      <c r="F21" t="str">
        <f>VLOOKUP(LEFT(E21,6),[2]Data!B:C,2,0)</f>
        <v>28x2.15</v>
      </c>
      <c r="G21" t="s">
        <v>1081</v>
      </c>
      <c r="H21" t="s">
        <v>1089</v>
      </c>
      <c r="I21" t="s">
        <v>1083</v>
      </c>
      <c r="J21" t="str">
        <f>VLOOKUP(I21,[2]Data!F:G,2,0)</f>
        <v>Black - Reflex</v>
      </c>
      <c r="K21" s="4">
        <v>25</v>
      </c>
      <c r="L21" t="s">
        <v>1569</v>
      </c>
      <c r="M21" s="47">
        <v>50</v>
      </c>
      <c r="N21" s="46">
        <v>27.38</v>
      </c>
      <c r="O21" t="s">
        <v>1084</v>
      </c>
      <c r="P21" s="69"/>
    </row>
    <row r="22" spans="1:16" ht="21" customHeight="1" x14ac:dyDescent="0.25">
      <c r="A22" s="3">
        <v>11100417</v>
      </c>
      <c r="B22" s="49" t="s">
        <v>1727</v>
      </c>
      <c r="C22" t="s">
        <v>1572</v>
      </c>
      <c r="D22" t="s">
        <v>1213</v>
      </c>
      <c r="E22" t="s">
        <v>819</v>
      </c>
      <c r="F22" t="str">
        <f>VLOOKUP(LEFT(E22,6),[2]Data!B:C,2,0)</f>
        <v>29x2.35</v>
      </c>
      <c r="G22" t="s">
        <v>1081</v>
      </c>
      <c r="H22" t="s">
        <v>1089</v>
      </c>
      <c r="I22" t="s">
        <v>1083</v>
      </c>
      <c r="J22" t="str">
        <f>VLOOKUP(I22,[2]Data!F:G,2,0)</f>
        <v>Black - Reflex</v>
      </c>
      <c r="K22" s="4">
        <v>25</v>
      </c>
      <c r="L22" t="s">
        <v>1569</v>
      </c>
      <c r="M22" s="47">
        <v>54</v>
      </c>
      <c r="N22" s="46">
        <v>29.1</v>
      </c>
      <c r="O22" t="s">
        <v>1084</v>
      </c>
      <c r="P22" s="69"/>
    </row>
    <row r="23" spans="1:16" ht="21" customHeight="1" x14ac:dyDescent="0.25">
      <c r="A23" s="3">
        <v>11100683</v>
      </c>
      <c r="B23" s="49" t="s">
        <v>1727</v>
      </c>
      <c r="C23" t="s">
        <v>1572</v>
      </c>
      <c r="D23" t="s">
        <v>1213</v>
      </c>
      <c r="E23" t="s">
        <v>809</v>
      </c>
      <c r="F23" t="str">
        <f>VLOOKUP(LEFT(E23,6),[2]Data!B:C,2,0)</f>
        <v>16x2.00</v>
      </c>
      <c r="G23" t="s">
        <v>1081</v>
      </c>
      <c r="H23" t="s">
        <v>1089</v>
      </c>
      <c r="I23" t="s">
        <v>1083</v>
      </c>
      <c r="J23" t="str">
        <f>VLOOKUP(I23,[2]Data!F:G,2,0)</f>
        <v>Black - Reflex</v>
      </c>
      <c r="K23" s="4">
        <v>25</v>
      </c>
      <c r="L23" t="s">
        <v>1569</v>
      </c>
      <c r="M23" s="47">
        <v>32</v>
      </c>
      <c r="N23" s="46">
        <v>17.12</v>
      </c>
      <c r="O23" t="s">
        <v>1084</v>
      </c>
      <c r="P23" s="69"/>
    </row>
    <row r="24" spans="1:16" ht="21" customHeight="1" x14ac:dyDescent="0.25">
      <c r="A24" s="3">
        <v>11100684</v>
      </c>
      <c r="B24" s="49" t="s">
        <v>1727</v>
      </c>
      <c r="C24" t="s">
        <v>1572</v>
      </c>
      <c r="D24" t="s">
        <v>1213</v>
      </c>
      <c r="E24" t="s">
        <v>810</v>
      </c>
      <c r="F24" t="str">
        <f>VLOOKUP(LEFT(E24,6),[2]Data!B:C,2,0)</f>
        <v>18x2.00</v>
      </c>
      <c r="G24" t="s">
        <v>1081</v>
      </c>
      <c r="H24" t="s">
        <v>1089</v>
      </c>
      <c r="I24" t="s">
        <v>1083</v>
      </c>
      <c r="J24" t="str">
        <f>VLOOKUP(I24,[2]Data!F:G,2,0)</f>
        <v>Black - Reflex</v>
      </c>
      <c r="K24" s="4">
        <v>25</v>
      </c>
      <c r="L24" t="s">
        <v>1569</v>
      </c>
      <c r="M24" s="47">
        <v>32</v>
      </c>
      <c r="N24" s="46">
        <v>17.12</v>
      </c>
      <c r="O24" t="s">
        <v>1084</v>
      </c>
      <c r="P24" s="69"/>
    </row>
    <row r="25" spans="1:16" ht="21" customHeight="1" x14ac:dyDescent="0.25">
      <c r="A25" s="3">
        <v>11100558</v>
      </c>
      <c r="B25" s="49" t="s">
        <v>1727</v>
      </c>
      <c r="C25" t="s">
        <v>1573</v>
      </c>
      <c r="D25" t="s">
        <v>1215</v>
      </c>
      <c r="E25" t="s">
        <v>28</v>
      </c>
      <c r="F25" t="str">
        <f>VLOOKUP(LEFT(E25,6),[2]Data!B:C,2,0)</f>
        <v>26x2.15</v>
      </c>
      <c r="G25" t="s">
        <v>1088</v>
      </c>
      <c r="H25" t="s">
        <v>1091</v>
      </c>
      <c r="I25" t="s">
        <v>1093</v>
      </c>
      <c r="J25" t="str">
        <f>VLOOKUP(I25,[2]Data!F:G,2,0)</f>
        <v>Brown-Reflex</v>
      </c>
      <c r="K25" s="4">
        <v>25</v>
      </c>
      <c r="L25" t="s">
        <v>1569</v>
      </c>
      <c r="M25" s="47">
        <v>32</v>
      </c>
      <c r="N25" s="46">
        <v>17.12</v>
      </c>
      <c r="O25" t="s">
        <v>1084</v>
      </c>
      <c r="P25" s="69"/>
    </row>
    <row r="26" spans="1:16" ht="21" customHeight="1" x14ac:dyDescent="0.25">
      <c r="A26" s="3">
        <v>11100559</v>
      </c>
      <c r="B26" s="49" t="s">
        <v>1727</v>
      </c>
      <c r="C26" t="s">
        <v>1573</v>
      </c>
      <c r="D26" t="s">
        <v>1215</v>
      </c>
      <c r="E26" t="s">
        <v>29</v>
      </c>
      <c r="F26" t="str">
        <f>VLOOKUP(LEFT(E26,6),[2]Data!B:C,2,0)</f>
        <v>26x2.15</v>
      </c>
      <c r="G26" t="s">
        <v>1088</v>
      </c>
      <c r="H26" t="s">
        <v>1091</v>
      </c>
      <c r="I26" t="s">
        <v>1092</v>
      </c>
      <c r="J26" t="str">
        <f>VLOOKUP(I26,[2]Data!F:G,2,0)</f>
        <v>Crème - Reflex</v>
      </c>
      <c r="K26" s="4">
        <v>25</v>
      </c>
      <c r="L26" t="s">
        <v>1569</v>
      </c>
      <c r="M26" s="47">
        <v>32</v>
      </c>
      <c r="N26" s="46">
        <v>17.12</v>
      </c>
      <c r="O26" t="s">
        <v>1084</v>
      </c>
      <c r="P26" s="69"/>
    </row>
    <row r="27" spans="1:16" ht="21" customHeight="1" x14ac:dyDescent="0.25">
      <c r="A27" s="3">
        <v>11100568</v>
      </c>
      <c r="B27" s="49" t="s">
        <v>1727</v>
      </c>
      <c r="C27" t="s">
        <v>1573</v>
      </c>
      <c r="D27" t="s">
        <v>1215</v>
      </c>
      <c r="E27" t="s">
        <v>32</v>
      </c>
      <c r="F27" t="str">
        <f>VLOOKUP(LEFT(E27,6),[2]Data!B:C,2,0)</f>
        <v>28x2.00</v>
      </c>
      <c r="G27" t="s">
        <v>1088</v>
      </c>
      <c r="H27" t="s">
        <v>1091</v>
      </c>
      <c r="I27" t="s">
        <v>1093</v>
      </c>
      <c r="J27" t="str">
        <f>VLOOKUP(I27,[2]Data!F:G,2,0)</f>
        <v>Brown-Reflex</v>
      </c>
      <c r="K27" s="4">
        <v>25</v>
      </c>
      <c r="L27" t="s">
        <v>1569</v>
      </c>
      <c r="M27" s="47">
        <v>35</v>
      </c>
      <c r="N27" s="46">
        <v>18.829999999999998</v>
      </c>
      <c r="O27" t="s">
        <v>1084</v>
      </c>
      <c r="P27" s="69"/>
    </row>
    <row r="28" spans="1:16" ht="21" customHeight="1" x14ac:dyDescent="0.25">
      <c r="A28" s="3">
        <v>11100569</v>
      </c>
      <c r="B28" s="49" t="s">
        <v>1727</v>
      </c>
      <c r="C28" t="s">
        <v>1573</v>
      </c>
      <c r="D28" t="s">
        <v>1215</v>
      </c>
      <c r="E28" t="s">
        <v>33</v>
      </c>
      <c r="F28" t="str">
        <f>VLOOKUP(LEFT(E28,6),[2]Data!B:C,2,0)</f>
        <v>28x2.00</v>
      </c>
      <c r="G28" t="s">
        <v>1088</v>
      </c>
      <c r="H28" t="s">
        <v>1091</v>
      </c>
      <c r="I28" t="s">
        <v>1092</v>
      </c>
      <c r="J28" t="str">
        <f>VLOOKUP(I28,[2]Data!F:G,2,0)</f>
        <v>Crème - Reflex</v>
      </c>
      <c r="K28" s="4">
        <v>25</v>
      </c>
      <c r="L28" t="s">
        <v>1569</v>
      </c>
      <c r="M28" s="47">
        <v>35</v>
      </c>
      <c r="N28" s="46">
        <v>18.829999999999998</v>
      </c>
      <c r="O28" t="s">
        <v>1084</v>
      </c>
      <c r="P28" s="69"/>
    </row>
    <row r="29" spans="1:16" ht="21" customHeight="1" x14ac:dyDescent="0.25">
      <c r="A29" s="3">
        <v>11100965</v>
      </c>
      <c r="B29" s="49" t="s">
        <v>1727</v>
      </c>
      <c r="C29" t="s">
        <v>1573</v>
      </c>
      <c r="D29" t="s">
        <v>1215</v>
      </c>
      <c r="E29" t="s">
        <v>31</v>
      </c>
      <c r="F29" t="str">
        <f>VLOOKUP(LEFT(E29,6),[2]Data!B:C,2,0)</f>
        <v>27.5x2.00</v>
      </c>
      <c r="G29" t="s">
        <v>1088</v>
      </c>
      <c r="H29" t="s">
        <v>1091</v>
      </c>
      <c r="I29" t="s">
        <v>1094</v>
      </c>
      <c r="J29" t="str">
        <f>VLOOKUP(I29,[2]Data!F:G,2,0)</f>
        <v>Black</v>
      </c>
      <c r="K29" s="4">
        <v>25</v>
      </c>
      <c r="L29" t="s">
        <v>1569</v>
      </c>
      <c r="M29" s="47">
        <v>26</v>
      </c>
      <c r="N29" s="46">
        <v>13.69</v>
      </c>
      <c r="O29" t="s">
        <v>1084</v>
      </c>
      <c r="P29" s="69"/>
    </row>
    <row r="30" spans="1:16" ht="21" customHeight="1" x14ac:dyDescent="0.25">
      <c r="A30" s="3">
        <v>11101224</v>
      </c>
      <c r="B30" s="49" t="s">
        <v>1727</v>
      </c>
      <c r="C30" t="s">
        <v>1573</v>
      </c>
      <c r="D30" t="s">
        <v>1215</v>
      </c>
      <c r="E30" t="s">
        <v>34</v>
      </c>
      <c r="F30" t="str">
        <f>VLOOKUP(LEFT(E30,6),[2]Data!B:C,2,0)</f>
        <v>28x2.00</v>
      </c>
      <c r="G30" t="s">
        <v>1088</v>
      </c>
      <c r="H30" t="s">
        <v>1091</v>
      </c>
      <c r="I30" t="s">
        <v>1090</v>
      </c>
      <c r="J30" t="str">
        <f>VLOOKUP(I30,[2]Data!F:G,2,0)</f>
        <v>Black - Reflex</v>
      </c>
      <c r="K30" s="4">
        <v>25</v>
      </c>
      <c r="L30" t="s">
        <v>1569</v>
      </c>
      <c r="M30" s="47">
        <v>32</v>
      </c>
      <c r="N30" s="46">
        <v>17.12</v>
      </c>
      <c r="O30" t="s">
        <v>1084</v>
      </c>
      <c r="P30" s="69"/>
    </row>
    <row r="31" spans="1:16" ht="21" customHeight="1" x14ac:dyDescent="0.25">
      <c r="A31" s="3">
        <v>11159112</v>
      </c>
      <c r="B31" s="49" t="s">
        <v>1727</v>
      </c>
      <c r="C31" t="s">
        <v>1573</v>
      </c>
      <c r="D31" t="s">
        <v>1215</v>
      </c>
      <c r="E31" t="s">
        <v>1965</v>
      </c>
      <c r="F31" t="s">
        <v>1055</v>
      </c>
      <c r="G31" t="s">
        <v>1088</v>
      </c>
      <c r="H31" t="s">
        <v>1091</v>
      </c>
      <c r="I31" t="s">
        <v>1092</v>
      </c>
      <c r="J31" t="str">
        <f>VLOOKUP(I31,[2]Data!F:G,2,0)</f>
        <v>Crème - Reflex</v>
      </c>
      <c r="K31" s="4">
        <v>25</v>
      </c>
      <c r="L31" t="s">
        <v>1569</v>
      </c>
      <c r="M31" s="47">
        <v>32</v>
      </c>
      <c r="N31" s="46">
        <f>VLOOKUP(A31,[2]Data!K:L,2,0)</f>
        <v>17.12</v>
      </c>
      <c r="O31" t="s">
        <v>1084</v>
      </c>
      <c r="P31" s="69"/>
    </row>
    <row r="32" spans="1:16" ht="21" customHeight="1" x14ac:dyDescent="0.25">
      <c r="A32" s="3">
        <v>11100554</v>
      </c>
      <c r="B32" s="49" t="s">
        <v>1727</v>
      </c>
      <c r="C32" t="s">
        <v>1573</v>
      </c>
      <c r="D32" t="s">
        <v>1214</v>
      </c>
      <c r="E32" t="s">
        <v>35</v>
      </c>
      <c r="F32" t="str">
        <f>VLOOKUP(LEFT(E32,6),[2]Data!B:C,2,0)</f>
        <v>20x2.15</v>
      </c>
      <c r="G32" t="s">
        <v>1081</v>
      </c>
      <c r="H32" t="s">
        <v>1091</v>
      </c>
      <c r="I32" t="s">
        <v>1083</v>
      </c>
      <c r="J32" t="str">
        <f>VLOOKUP(I32,[2]Data!F:G,2,0)</f>
        <v>Black - Reflex</v>
      </c>
      <c r="K32" s="4">
        <v>25</v>
      </c>
      <c r="L32" t="s">
        <v>1569</v>
      </c>
      <c r="M32" s="47">
        <v>35</v>
      </c>
      <c r="N32" s="46">
        <v>18.829999999999998</v>
      </c>
      <c r="O32" t="s">
        <v>1084</v>
      </c>
      <c r="P32" s="69"/>
    </row>
    <row r="33" spans="1:16" ht="21" customHeight="1" x14ac:dyDescent="0.25">
      <c r="A33" s="3">
        <v>11100557</v>
      </c>
      <c r="B33" s="49" t="s">
        <v>1727</v>
      </c>
      <c r="C33" t="s">
        <v>1573</v>
      </c>
      <c r="D33" t="s">
        <v>1214</v>
      </c>
      <c r="E33" t="s">
        <v>36</v>
      </c>
      <c r="F33" t="str">
        <f>VLOOKUP(LEFT(E33,6),[2]Data!B:C,2,0)</f>
        <v>26x2.15</v>
      </c>
      <c r="G33" t="s">
        <v>1081</v>
      </c>
      <c r="H33" t="s">
        <v>1091</v>
      </c>
      <c r="I33" t="s">
        <v>1083</v>
      </c>
      <c r="J33" t="str">
        <f>VLOOKUP(I33,[2]Data!F:G,2,0)</f>
        <v>Black - Reflex</v>
      </c>
      <c r="K33" s="4">
        <v>25</v>
      </c>
      <c r="L33" t="s">
        <v>1569</v>
      </c>
      <c r="M33" s="47">
        <v>48</v>
      </c>
      <c r="N33" s="46">
        <v>25.67</v>
      </c>
      <c r="O33" t="s">
        <v>1084</v>
      </c>
      <c r="P33" s="69"/>
    </row>
    <row r="34" spans="1:16" ht="21" customHeight="1" x14ac:dyDescent="0.25">
      <c r="A34" s="3">
        <v>11100567</v>
      </c>
      <c r="B34" s="49" t="s">
        <v>1727</v>
      </c>
      <c r="C34" t="s">
        <v>1573</v>
      </c>
      <c r="D34" t="s">
        <v>1214</v>
      </c>
      <c r="E34" t="s">
        <v>39</v>
      </c>
      <c r="F34" t="str">
        <f>VLOOKUP(LEFT(E34,6),[2]Data!B:C,2,0)</f>
        <v>28x2.00</v>
      </c>
      <c r="G34" t="s">
        <v>1081</v>
      </c>
      <c r="H34" t="s">
        <v>1091</v>
      </c>
      <c r="I34" t="s">
        <v>1083</v>
      </c>
      <c r="J34" t="str">
        <f>VLOOKUP(I34,[2]Data!F:G,2,0)</f>
        <v>Black - Reflex</v>
      </c>
      <c r="K34" s="4">
        <v>25</v>
      </c>
      <c r="L34" t="s">
        <v>1569</v>
      </c>
      <c r="M34" s="47">
        <v>50</v>
      </c>
      <c r="N34" s="46">
        <v>27.38</v>
      </c>
      <c r="O34" t="s">
        <v>1084</v>
      </c>
      <c r="P34" s="69"/>
    </row>
    <row r="35" spans="1:16" ht="21" customHeight="1" x14ac:dyDescent="0.25">
      <c r="A35" s="3">
        <v>11100952</v>
      </c>
      <c r="B35" s="49" t="s">
        <v>1727</v>
      </c>
      <c r="C35" t="s">
        <v>1573</v>
      </c>
      <c r="D35" t="s">
        <v>1214</v>
      </c>
      <c r="E35" t="s">
        <v>37</v>
      </c>
      <c r="F35" t="str">
        <f>VLOOKUP(LEFT(E35,6),[2]Data!B:C,2,0)</f>
        <v>27.5x2.00</v>
      </c>
      <c r="G35" t="s">
        <v>1081</v>
      </c>
      <c r="H35" t="s">
        <v>1091</v>
      </c>
      <c r="I35" t="s">
        <v>1083</v>
      </c>
      <c r="J35" t="str">
        <f>VLOOKUP(I35,[2]Data!F:G,2,0)</f>
        <v>Black - Reflex</v>
      </c>
      <c r="K35" s="4">
        <v>25</v>
      </c>
      <c r="L35" t="s">
        <v>1569</v>
      </c>
      <c r="M35" s="47">
        <v>48</v>
      </c>
      <c r="N35" s="46">
        <v>25.67</v>
      </c>
      <c r="O35" t="s">
        <v>1084</v>
      </c>
      <c r="P35" s="69"/>
    </row>
    <row r="36" spans="1:16" ht="21" customHeight="1" x14ac:dyDescent="0.25">
      <c r="A36" s="3">
        <v>11100555</v>
      </c>
      <c r="B36" s="49" t="s">
        <v>1727</v>
      </c>
      <c r="C36" t="s">
        <v>1573</v>
      </c>
      <c r="D36" t="s">
        <v>1214</v>
      </c>
      <c r="E36" t="s">
        <v>1973</v>
      </c>
      <c r="F36" t="s">
        <v>1056</v>
      </c>
      <c r="G36" t="s">
        <v>1081</v>
      </c>
      <c r="H36" t="s">
        <v>1091</v>
      </c>
      <c r="I36" t="s">
        <v>1083</v>
      </c>
      <c r="J36" t="str">
        <f>VLOOKUP(I36,[2]Data!F:G,2,0)</f>
        <v>Black - Reflex</v>
      </c>
      <c r="K36" s="4">
        <v>25</v>
      </c>
      <c r="L36" t="s">
        <v>1569</v>
      </c>
      <c r="M36" s="47">
        <v>41</v>
      </c>
      <c r="N36" s="46">
        <f>VLOOKUP(A36,[2]Data!K:L,2,0)</f>
        <v>22.25</v>
      </c>
      <c r="O36" t="s">
        <v>1084</v>
      </c>
      <c r="P36" s="69"/>
    </row>
    <row r="37" spans="1:16" ht="21" customHeight="1" x14ac:dyDescent="0.25">
      <c r="A37" s="3">
        <v>11101122</v>
      </c>
      <c r="B37" s="49" t="s">
        <v>1727</v>
      </c>
      <c r="C37" t="s">
        <v>1574</v>
      </c>
      <c r="D37" t="s">
        <v>1744</v>
      </c>
      <c r="E37" t="s">
        <v>1378</v>
      </c>
      <c r="F37" t="str">
        <f>VLOOKUP(LEFT(E37,6),[2]Data!B:C,2,0)</f>
        <v>20x2.15</v>
      </c>
      <c r="G37" t="s">
        <v>1081</v>
      </c>
      <c r="H37" t="s">
        <v>1091</v>
      </c>
      <c r="I37" t="s">
        <v>1083</v>
      </c>
      <c r="J37" t="str">
        <f>VLOOKUP(I37,[2]Data!F:G,2,0)</f>
        <v>Black - Reflex</v>
      </c>
      <c r="K37" s="4">
        <v>25</v>
      </c>
      <c r="L37" t="s">
        <v>1569</v>
      </c>
      <c r="M37" s="47">
        <v>38</v>
      </c>
      <c r="N37" s="46">
        <v>20.54</v>
      </c>
      <c r="O37" t="s">
        <v>1084</v>
      </c>
      <c r="P37" s="69"/>
    </row>
    <row r="38" spans="1:16" ht="21" customHeight="1" x14ac:dyDescent="0.25">
      <c r="A38" s="3">
        <v>11101123</v>
      </c>
      <c r="B38" s="49" t="s">
        <v>1727</v>
      </c>
      <c r="C38" t="s">
        <v>1574</v>
      </c>
      <c r="D38" t="s">
        <v>1744</v>
      </c>
      <c r="E38" t="s">
        <v>1575</v>
      </c>
      <c r="F38" t="str">
        <f>VLOOKUP(LEFT(E38,6),[2]Data!B:C,2,0)</f>
        <v>26x2.15</v>
      </c>
      <c r="G38" t="s">
        <v>1081</v>
      </c>
      <c r="H38" t="s">
        <v>1091</v>
      </c>
      <c r="I38" t="s">
        <v>1083</v>
      </c>
      <c r="J38" t="str">
        <f>VLOOKUP(I38,[2]Data!F:G,2,0)</f>
        <v>Black - Reflex</v>
      </c>
      <c r="K38" s="4">
        <v>25</v>
      </c>
      <c r="L38" t="s">
        <v>1569</v>
      </c>
      <c r="M38" s="47">
        <v>45</v>
      </c>
      <c r="N38" s="46">
        <v>23.96</v>
      </c>
      <c r="O38" t="s">
        <v>1084</v>
      </c>
      <c r="P38" s="69"/>
    </row>
    <row r="39" spans="1:16" ht="21" customHeight="1" x14ac:dyDescent="0.25">
      <c r="A39" s="3">
        <v>11101124</v>
      </c>
      <c r="B39" s="49" t="s">
        <v>1727</v>
      </c>
      <c r="C39" t="s">
        <v>1574</v>
      </c>
      <c r="D39" t="s">
        <v>1744</v>
      </c>
      <c r="E39" t="s">
        <v>1576</v>
      </c>
      <c r="F39" t="str">
        <f>VLOOKUP(LEFT(E39,6),[2]Data!B:C,2,0)</f>
        <v>27.5x2.00</v>
      </c>
      <c r="G39" t="s">
        <v>1081</v>
      </c>
      <c r="H39" t="s">
        <v>1091</v>
      </c>
      <c r="I39" t="s">
        <v>1083</v>
      </c>
      <c r="J39" t="str">
        <f>VLOOKUP(I39,[2]Data!F:G,2,0)</f>
        <v>Black - Reflex</v>
      </c>
      <c r="K39" s="4">
        <v>25</v>
      </c>
      <c r="L39" t="s">
        <v>1569</v>
      </c>
      <c r="M39" s="47">
        <v>45</v>
      </c>
      <c r="N39" s="46">
        <v>23.96</v>
      </c>
      <c r="O39" t="s">
        <v>1084</v>
      </c>
      <c r="P39" s="69"/>
    </row>
    <row r="40" spans="1:16" ht="21" customHeight="1" x14ac:dyDescent="0.25">
      <c r="A40" s="3">
        <v>11101125</v>
      </c>
      <c r="B40" s="49" t="s">
        <v>1727</v>
      </c>
      <c r="C40" t="s">
        <v>1574</v>
      </c>
      <c r="D40" t="s">
        <v>1744</v>
      </c>
      <c r="E40" t="s">
        <v>1379</v>
      </c>
      <c r="F40" t="str">
        <f>VLOOKUP(LEFT(E40,6),[2]Data!B:C,2,0)</f>
        <v>28x2.00</v>
      </c>
      <c r="G40" t="s">
        <v>1081</v>
      </c>
      <c r="H40" t="s">
        <v>1091</v>
      </c>
      <c r="I40" t="s">
        <v>1083</v>
      </c>
      <c r="J40" t="str">
        <f>VLOOKUP(I40,[2]Data!F:G,2,0)</f>
        <v>Black - Reflex</v>
      </c>
      <c r="K40" s="4">
        <v>25</v>
      </c>
      <c r="L40" t="s">
        <v>1569</v>
      </c>
      <c r="M40" s="47">
        <v>50</v>
      </c>
      <c r="N40" s="46">
        <v>27.38</v>
      </c>
      <c r="O40" t="s">
        <v>1084</v>
      </c>
      <c r="P40" s="69"/>
    </row>
    <row r="41" spans="1:16" ht="21" customHeight="1" x14ac:dyDescent="0.25">
      <c r="A41" s="3">
        <v>11101340</v>
      </c>
      <c r="B41" s="49" t="s">
        <v>1727</v>
      </c>
      <c r="C41" t="s">
        <v>1574</v>
      </c>
      <c r="D41" t="s">
        <v>1744</v>
      </c>
      <c r="E41" t="s">
        <v>1380</v>
      </c>
      <c r="F41" t="str">
        <f>VLOOKUP(LEFT(E41,6),[2]Data!B:C,2,0)</f>
        <v>24x2.15</v>
      </c>
      <c r="G41" t="s">
        <v>1081</v>
      </c>
      <c r="H41" t="s">
        <v>1091</v>
      </c>
      <c r="I41" t="s">
        <v>1083</v>
      </c>
      <c r="J41" t="str">
        <f>VLOOKUP(I41,[2]Data!F:G,2,0)</f>
        <v>Black - Reflex</v>
      </c>
      <c r="K41" s="4">
        <v>25</v>
      </c>
      <c r="L41" t="s">
        <v>1569</v>
      </c>
      <c r="M41" s="47">
        <v>38</v>
      </c>
      <c r="N41" s="46">
        <v>20.54</v>
      </c>
      <c r="O41" t="s">
        <v>1084</v>
      </c>
      <c r="P41" s="69"/>
    </row>
    <row r="42" spans="1:16" ht="21" customHeight="1" x14ac:dyDescent="0.25">
      <c r="A42" s="3">
        <v>11159078</v>
      </c>
      <c r="B42" s="49" t="s">
        <v>1727</v>
      </c>
      <c r="C42" t="s">
        <v>1574</v>
      </c>
      <c r="D42" t="s">
        <v>1744</v>
      </c>
      <c r="E42" t="s">
        <v>1381</v>
      </c>
      <c r="F42" t="str">
        <f>VLOOKUP(LEFT(E42,6),[2]Data!B:C,2,0)</f>
        <v>28x2.15</v>
      </c>
      <c r="G42" t="s">
        <v>1081</v>
      </c>
      <c r="H42" t="s">
        <v>1091</v>
      </c>
      <c r="I42" t="s">
        <v>1083</v>
      </c>
      <c r="J42" t="str">
        <f>VLOOKUP(I42,[2]Data!F:G,2,0)</f>
        <v>Black - Reflex</v>
      </c>
      <c r="K42" s="4">
        <v>25</v>
      </c>
      <c r="L42" t="s">
        <v>1569</v>
      </c>
      <c r="M42" s="47">
        <v>50</v>
      </c>
      <c r="N42" s="46">
        <v>27.38</v>
      </c>
      <c r="O42" t="s">
        <v>1084</v>
      </c>
      <c r="P42" s="69"/>
    </row>
    <row r="43" spans="1:16" ht="21" customHeight="1" x14ac:dyDescent="0.25">
      <c r="A43" s="3">
        <v>11159244</v>
      </c>
      <c r="B43" s="49" t="s">
        <v>1727</v>
      </c>
      <c r="C43" t="s">
        <v>1574</v>
      </c>
      <c r="D43" t="s">
        <v>1744</v>
      </c>
      <c r="E43" t="s">
        <v>1577</v>
      </c>
      <c r="F43" t="str">
        <f>VLOOKUP(LEFT(E43,6),[2]Data!B:C,2,0)</f>
        <v>27.5x2.15</v>
      </c>
      <c r="G43" t="s">
        <v>1081</v>
      </c>
      <c r="H43" t="s">
        <v>1091</v>
      </c>
      <c r="I43" t="s">
        <v>1083</v>
      </c>
      <c r="J43" t="str">
        <f>VLOOKUP(I43,[2]Data!F:G,2,0)</f>
        <v>Black - Reflex</v>
      </c>
      <c r="K43" s="4">
        <v>25</v>
      </c>
      <c r="L43" t="s">
        <v>1569</v>
      </c>
      <c r="M43" s="47">
        <v>50</v>
      </c>
      <c r="N43" s="46">
        <v>27.38</v>
      </c>
      <c r="O43" t="s">
        <v>1084</v>
      </c>
      <c r="P43" s="69"/>
    </row>
    <row r="44" spans="1:16" ht="21" customHeight="1" x14ac:dyDescent="0.25">
      <c r="A44" s="3">
        <v>11654163</v>
      </c>
      <c r="B44" s="49" t="s">
        <v>1729</v>
      </c>
      <c r="C44" t="s">
        <v>1578</v>
      </c>
      <c r="D44" t="s">
        <v>1220</v>
      </c>
      <c r="E44" t="s">
        <v>54</v>
      </c>
      <c r="F44" t="str">
        <f>VLOOKUP(LEFT(E44,6),[2]Data!B:C,2,0)</f>
        <v>29x2.40</v>
      </c>
      <c r="G44" t="s">
        <v>1085</v>
      </c>
      <c r="H44" t="s">
        <v>1095</v>
      </c>
      <c r="I44" t="s">
        <v>1087</v>
      </c>
      <c r="J44" t="str">
        <f>VLOOKUP(I44,[2]Data!F:G,2,0)</f>
        <v>Black</v>
      </c>
      <c r="K44" s="4">
        <v>6</v>
      </c>
      <c r="L44" t="s">
        <v>1571</v>
      </c>
      <c r="M44" s="47">
        <v>104</v>
      </c>
      <c r="N44" s="46">
        <v>56.47</v>
      </c>
      <c r="O44" t="s">
        <v>1084</v>
      </c>
      <c r="P44" s="69"/>
    </row>
    <row r="45" spans="1:16" ht="21" customHeight="1" x14ac:dyDescent="0.25">
      <c r="A45" s="3">
        <v>11654164</v>
      </c>
      <c r="B45" s="49" t="s">
        <v>1729</v>
      </c>
      <c r="C45" t="s">
        <v>1578</v>
      </c>
      <c r="D45" t="s">
        <v>1220</v>
      </c>
      <c r="E45" t="s">
        <v>48</v>
      </c>
      <c r="F45" t="str">
        <f>VLOOKUP(LEFT(E45,6),[2]Data!B:C,2,0)</f>
        <v>27.5x2.40</v>
      </c>
      <c r="G45" t="s">
        <v>1085</v>
      </c>
      <c r="H45" t="s">
        <v>1095</v>
      </c>
      <c r="I45" t="s">
        <v>1087</v>
      </c>
      <c r="J45" t="str">
        <f>VLOOKUP(I45,[2]Data!F:G,2,0)</f>
        <v>Black</v>
      </c>
      <c r="K45" s="4">
        <v>6</v>
      </c>
      <c r="L45" t="s">
        <v>1571</v>
      </c>
      <c r="M45" s="47">
        <v>104</v>
      </c>
      <c r="N45" s="46">
        <v>56.47</v>
      </c>
      <c r="O45" t="s">
        <v>1084</v>
      </c>
      <c r="P45" s="69"/>
    </row>
    <row r="46" spans="1:16" ht="21" customHeight="1" x14ac:dyDescent="0.25">
      <c r="A46" s="3">
        <v>11654148</v>
      </c>
      <c r="B46" s="49" t="s">
        <v>1729</v>
      </c>
      <c r="C46" t="s">
        <v>1578</v>
      </c>
      <c r="D46" t="s">
        <v>1219</v>
      </c>
      <c r="E46" t="s">
        <v>47</v>
      </c>
      <c r="F46" t="str">
        <f>VLOOKUP(LEFT(E46,6),[2]Data!B:C,2,0)</f>
        <v>27.5x2.40</v>
      </c>
      <c r="G46" t="s">
        <v>1085</v>
      </c>
      <c r="H46" t="s">
        <v>1095</v>
      </c>
      <c r="I46" t="s">
        <v>1087</v>
      </c>
      <c r="J46" t="str">
        <f>VLOOKUP(I46,[2]Data!F:G,2,0)</f>
        <v>Black</v>
      </c>
      <c r="K46" s="4">
        <v>10</v>
      </c>
      <c r="L46" t="s">
        <v>1571</v>
      </c>
      <c r="M46" s="47">
        <v>104</v>
      </c>
      <c r="N46" s="46">
        <v>56.47</v>
      </c>
      <c r="O46" t="s">
        <v>1084</v>
      </c>
      <c r="P46" s="69"/>
    </row>
    <row r="47" spans="1:16" ht="21" customHeight="1" x14ac:dyDescent="0.25">
      <c r="A47" s="3">
        <v>11654152</v>
      </c>
      <c r="B47" s="49" t="s">
        <v>1729</v>
      </c>
      <c r="C47" t="s">
        <v>1578</v>
      </c>
      <c r="D47" t="s">
        <v>1219</v>
      </c>
      <c r="E47" t="s">
        <v>53</v>
      </c>
      <c r="F47" t="str">
        <f>VLOOKUP(LEFT(E47,6),[2]Data!B:C,2,0)</f>
        <v>29x2.40</v>
      </c>
      <c r="G47" t="s">
        <v>1085</v>
      </c>
      <c r="H47" t="s">
        <v>1095</v>
      </c>
      <c r="I47" t="s">
        <v>1087</v>
      </c>
      <c r="J47" t="str">
        <f>VLOOKUP(I47,[2]Data!F:G,2,0)</f>
        <v>Black</v>
      </c>
      <c r="K47" s="4">
        <v>10</v>
      </c>
      <c r="L47" t="s">
        <v>1571</v>
      </c>
      <c r="M47" s="47">
        <v>104</v>
      </c>
      <c r="N47" s="46">
        <v>56.47</v>
      </c>
      <c r="O47" t="s">
        <v>1084</v>
      </c>
      <c r="P47" s="69"/>
    </row>
    <row r="48" spans="1:16" ht="21" customHeight="1" x14ac:dyDescent="0.25">
      <c r="A48" s="3">
        <v>11654156</v>
      </c>
      <c r="B48" s="49" t="s">
        <v>1729</v>
      </c>
      <c r="C48" t="s">
        <v>1578</v>
      </c>
      <c r="D48" t="s">
        <v>1219</v>
      </c>
      <c r="E48" t="s">
        <v>49</v>
      </c>
      <c r="F48" t="str">
        <f>VLOOKUP(LEFT(E48,6),[2]Data!B:C,2,0)</f>
        <v>27.5x2.60</v>
      </c>
      <c r="G48" t="s">
        <v>1085</v>
      </c>
      <c r="H48" t="s">
        <v>1095</v>
      </c>
      <c r="I48" t="s">
        <v>1087</v>
      </c>
      <c r="J48" t="str">
        <f>VLOOKUP(I48,[2]Data!F:G,2,0)</f>
        <v>Black</v>
      </c>
      <c r="K48" s="4">
        <v>10</v>
      </c>
      <c r="L48" t="s">
        <v>1571</v>
      </c>
      <c r="M48" s="47">
        <v>104</v>
      </c>
      <c r="N48" s="46">
        <v>56.47</v>
      </c>
      <c r="O48" t="s">
        <v>1084</v>
      </c>
      <c r="P48" s="69"/>
    </row>
    <row r="49" spans="1:16" ht="21" customHeight="1" x14ac:dyDescent="0.25">
      <c r="A49" s="3">
        <v>11654158</v>
      </c>
      <c r="B49" s="49" t="s">
        <v>1729</v>
      </c>
      <c r="C49" t="s">
        <v>1578</v>
      </c>
      <c r="D49" t="s">
        <v>1219</v>
      </c>
      <c r="E49" t="s">
        <v>55</v>
      </c>
      <c r="F49" t="str">
        <f>VLOOKUP(LEFT(E49,6),[2]Data!B:C,2,0)</f>
        <v>29x2.60</v>
      </c>
      <c r="G49" t="s">
        <v>1085</v>
      </c>
      <c r="H49" t="s">
        <v>1095</v>
      </c>
      <c r="I49" t="s">
        <v>1087</v>
      </c>
      <c r="J49" t="str">
        <f>VLOOKUP(I49,[2]Data!F:G,2,0)</f>
        <v>Black</v>
      </c>
      <c r="K49" s="4">
        <v>10</v>
      </c>
      <c r="L49" t="s">
        <v>1571</v>
      </c>
      <c r="M49" s="47">
        <v>104</v>
      </c>
      <c r="N49" s="46">
        <v>56.47</v>
      </c>
      <c r="O49" t="s">
        <v>1084</v>
      </c>
      <c r="P49" s="69"/>
    </row>
    <row r="50" spans="1:16" ht="21" customHeight="1" x14ac:dyDescent="0.25">
      <c r="A50" s="3">
        <v>11654373</v>
      </c>
      <c r="B50" s="49" t="s">
        <v>1729</v>
      </c>
      <c r="C50" t="s">
        <v>1578</v>
      </c>
      <c r="D50" t="s">
        <v>1219</v>
      </c>
      <c r="E50" t="s">
        <v>742</v>
      </c>
      <c r="F50" t="str">
        <f>VLOOKUP(LEFT(E50,6),[2]Data!B:C,2,0)</f>
        <v>27.5x2.40</v>
      </c>
      <c r="G50" t="s">
        <v>1085</v>
      </c>
      <c r="H50" t="s">
        <v>1095</v>
      </c>
      <c r="I50" t="s">
        <v>1096</v>
      </c>
      <c r="J50" t="str">
        <f>VLOOKUP(I50,[2]Data!F:G,2,0)</f>
        <v>Bronze Sidewall</v>
      </c>
      <c r="K50" s="4">
        <v>10</v>
      </c>
      <c r="L50" t="s">
        <v>1571</v>
      </c>
      <c r="M50" s="47">
        <v>104</v>
      </c>
      <c r="N50" s="46">
        <v>56.47</v>
      </c>
      <c r="O50" t="s">
        <v>1084</v>
      </c>
      <c r="P50" s="69"/>
    </row>
    <row r="51" spans="1:16" ht="21" customHeight="1" x14ac:dyDescent="0.25">
      <c r="A51" s="3">
        <v>11654374</v>
      </c>
      <c r="B51" s="49" t="s">
        <v>1729</v>
      </c>
      <c r="C51" t="s">
        <v>1578</v>
      </c>
      <c r="D51" t="s">
        <v>1219</v>
      </c>
      <c r="E51" t="s">
        <v>743</v>
      </c>
      <c r="F51" t="str">
        <f>VLOOKUP(LEFT(E51,6),[2]Data!B:C,2,0)</f>
        <v>29x2.40</v>
      </c>
      <c r="G51" t="s">
        <v>1085</v>
      </c>
      <c r="H51" t="s">
        <v>1095</v>
      </c>
      <c r="I51" t="s">
        <v>1096</v>
      </c>
      <c r="J51" t="str">
        <f>VLOOKUP(I51,[2]Data!F:G,2,0)</f>
        <v>Bronze Sidewall</v>
      </c>
      <c r="K51" s="4">
        <v>10</v>
      </c>
      <c r="L51" t="s">
        <v>1571</v>
      </c>
      <c r="M51" s="47">
        <v>104</v>
      </c>
      <c r="N51" s="46">
        <v>56.47</v>
      </c>
      <c r="O51" t="s">
        <v>1084</v>
      </c>
      <c r="P51" s="69"/>
    </row>
    <row r="52" spans="1:16" ht="21" customHeight="1" x14ac:dyDescent="0.25">
      <c r="A52" s="3">
        <v>11654323</v>
      </c>
      <c r="B52" s="49" t="s">
        <v>1729</v>
      </c>
      <c r="C52" t="s">
        <v>1578</v>
      </c>
      <c r="D52" t="s">
        <v>1216</v>
      </c>
      <c r="E52" t="s">
        <v>42</v>
      </c>
      <c r="F52" t="str">
        <f>VLOOKUP(LEFT(E52,6),[2]Data!B:C,2,0)</f>
        <v>24x2.40</v>
      </c>
      <c r="G52" t="s">
        <v>1085</v>
      </c>
      <c r="H52" t="s">
        <v>1095</v>
      </c>
      <c r="I52" t="s">
        <v>1087</v>
      </c>
      <c r="J52" t="str">
        <f>VLOOKUP(I52,[2]Data!F:G,2,0)</f>
        <v>Black</v>
      </c>
      <c r="K52" s="4">
        <v>10</v>
      </c>
      <c r="L52" t="s">
        <v>1571</v>
      </c>
      <c r="M52" s="47">
        <v>98</v>
      </c>
      <c r="N52" s="46">
        <v>53.06</v>
      </c>
      <c r="O52" t="s">
        <v>1084</v>
      </c>
      <c r="P52" s="69"/>
    </row>
    <row r="53" spans="1:16" ht="21" customHeight="1" x14ac:dyDescent="0.25">
      <c r="A53" s="3">
        <v>11654324</v>
      </c>
      <c r="B53" s="49" t="s">
        <v>1729</v>
      </c>
      <c r="C53" t="s">
        <v>1578</v>
      </c>
      <c r="D53" t="s">
        <v>1216</v>
      </c>
      <c r="E53" t="s">
        <v>40</v>
      </c>
      <c r="F53" t="str">
        <f>VLOOKUP(LEFT(E53,6),[2]Data!B:C,2,0)</f>
        <v>20x2.25</v>
      </c>
      <c r="G53" t="s">
        <v>1085</v>
      </c>
      <c r="H53" t="s">
        <v>1095</v>
      </c>
      <c r="I53" t="s">
        <v>1087</v>
      </c>
      <c r="J53" t="str">
        <f>VLOOKUP(I53,[2]Data!F:G,2,0)</f>
        <v>Black</v>
      </c>
      <c r="K53" s="4">
        <v>10</v>
      </c>
      <c r="L53" t="s">
        <v>1571</v>
      </c>
      <c r="M53" s="47">
        <v>98</v>
      </c>
      <c r="N53" s="46">
        <v>53.06</v>
      </c>
      <c r="O53" t="s">
        <v>1084</v>
      </c>
      <c r="P53" s="69"/>
    </row>
    <row r="54" spans="1:16" ht="21" customHeight="1" x14ac:dyDescent="0.25">
      <c r="A54" s="3">
        <v>11654147</v>
      </c>
      <c r="B54" s="49" t="s">
        <v>1729</v>
      </c>
      <c r="C54" t="s">
        <v>1578</v>
      </c>
      <c r="D54" t="s">
        <v>1218</v>
      </c>
      <c r="E54" t="s">
        <v>45</v>
      </c>
      <c r="F54" t="str">
        <f>VLOOKUP(LEFT(E54,6),[2]Data!B:C,2,0)</f>
        <v>26x2.40</v>
      </c>
      <c r="G54" t="s">
        <v>1085</v>
      </c>
      <c r="H54" t="s">
        <v>1095</v>
      </c>
      <c r="I54" t="s">
        <v>1087</v>
      </c>
      <c r="J54" t="str">
        <f>VLOOKUP(I54,[2]Data!F:G,2,0)</f>
        <v>Black</v>
      </c>
      <c r="K54" s="4">
        <v>10</v>
      </c>
      <c r="L54" t="s">
        <v>1571</v>
      </c>
      <c r="M54" s="47">
        <v>98</v>
      </c>
      <c r="N54" s="46">
        <v>53.06</v>
      </c>
      <c r="O54" t="s">
        <v>1084</v>
      </c>
      <c r="P54" s="69"/>
    </row>
    <row r="55" spans="1:16" ht="21" customHeight="1" x14ac:dyDescent="0.25">
      <c r="A55" s="3">
        <v>11654151</v>
      </c>
      <c r="B55" s="49" t="s">
        <v>1729</v>
      </c>
      <c r="C55" t="s">
        <v>1578</v>
      </c>
      <c r="D55" t="s">
        <v>1218</v>
      </c>
      <c r="E55" t="s">
        <v>47</v>
      </c>
      <c r="F55" t="str">
        <f>VLOOKUP(LEFT(E55,6),[2]Data!B:C,2,0)</f>
        <v>27.5x2.40</v>
      </c>
      <c r="G55" t="s">
        <v>1085</v>
      </c>
      <c r="H55" t="s">
        <v>1095</v>
      </c>
      <c r="I55" t="s">
        <v>1087</v>
      </c>
      <c r="J55" t="str">
        <f>VLOOKUP(I55,[2]Data!F:G,2,0)</f>
        <v>Black</v>
      </c>
      <c r="K55" s="4">
        <v>10</v>
      </c>
      <c r="L55" t="s">
        <v>1571</v>
      </c>
      <c r="M55" s="47">
        <v>98</v>
      </c>
      <c r="N55" s="46">
        <v>53.06</v>
      </c>
      <c r="O55" t="s">
        <v>1084</v>
      </c>
      <c r="P55" s="69"/>
    </row>
    <row r="56" spans="1:16" ht="21" customHeight="1" x14ac:dyDescent="0.25">
      <c r="A56" s="3">
        <v>11654155</v>
      </c>
      <c r="B56" s="49" t="s">
        <v>1729</v>
      </c>
      <c r="C56" t="s">
        <v>1578</v>
      </c>
      <c r="D56" t="s">
        <v>1218</v>
      </c>
      <c r="E56" t="s">
        <v>53</v>
      </c>
      <c r="F56" t="str">
        <f>VLOOKUP(LEFT(E56,6),[2]Data!B:C,2,0)</f>
        <v>29x2.40</v>
      </c>
      <c r="G56" t="s">
        <v>1085</v>
      </c>
      <c r="H56" t="s">
        <v>1095</v>
      </c>
      <c r="I56" t="s">
        <v>1087</v>
      </c>
      <c r="J56" t="str">
        <f>VLOOKUP(I56,[2]Data!F:G,2,0)</f>
        <v>Black</v>
      </c>
      <c r="K56" s="4">
        <v>10</v>
      </c>
      <c r="L56" t="s">
        <v>1571</v>
      </c>
      <c r="M56" s="47">
        <v>98</v>
      </c>
      <c r="N56" s="46">
        <v>53.06</v>
      </c>
      <c r="O56" t="s">
        <v>1084</v>
      </c>
      <c r="P56" s="69"/>
    </row>
    <row r="57" spans="1:16" ht="21" customHeight="1" x14ac:dyDescent="0.25">
      <c r="A57" s="3">
        <v>11654157</v>
      </c>
      <c r="B57" s="49" t="s">
        <v>1729</v>
      </c>
      <c r="C57" t="s">
        <v>1578</v>
      </c>
      <c r="D57" t="s">
        <v>1218</v>
      </c>
      <c r="E57" t="s">
        <v>49</v>
      </c>
      <c r="F57" t="str">
        <f>VLOOKUP(LEFT(E57,6),[2]Data!B:C,2,0)</f>
        <v>27.5x2.60</v>
      </c>
      <c r="G57" t="s">
        <v>1085</v>
      </c>
      <c r="H57" t="s">
        <v>1095</v>
      </c>
      <c r="I57" t="s">
        <v>1087</v>
      </c>
      <c r="J57" t="str">
        <f>VLOOKUP(I57,[2]Data!F:G,2,0)</f>
        <v>Black</v>
      </c>
      <c r="K57" s="4">
        <v>10</v>
      </c>
      <c r="L57" t="s">
        <v>1571</v>
      </c>
      <c r="M57" s="47">
        <v>98</v>
      </c>
      <c r="N57" s="46">
        <v>53.06</v>
      </c>
      <c r="O57" t="s">
        <v>1084</v>
      </c>
      <c r="P57" s="69"/>
    </row>
    <row r="58" spans="1:16" ht="21" customHeight="1" x14ac:dyDescent="0.25">
      <c r="A58" s="3">
        <v>11654159</v>
      </c>
      <c r="B58" s="49" t="s">
        <v>1729</v>
      </c>
      <c r="C58" t="s">
        <v>1578</v>
      </c>
      <c r="D58" t="s">
        <v>1218</v>
      </c>
      <c r="E58" t="s">
        <v>55</v>
      </c>
      <c r="F58" t="str">
        <f>VLOOKUP(LEFT(E58,6),[2]Data!B:C,2,0)</f>
        <v>29x2.60</v>
      </c>
      <c r="G58" t="s">
        <v>1085</v>
      </c>
      <c r="H58" t="s">
        <v>1095</v>
      </c>
      <c r="I58" t="s">
        <v>1087</v>
      </c>
      <c r="J58" t="str">
        <f>VLOOKUP(I58,[2]Data!F:G,2,0)</f>
        <v>Black</v>
      </c>
      <c r="K58" s="4">
        <v>10</v>
      </c>
      <c r="L58" t="s">
        <v>1571</v>
      </c>
      <c r="M58" s="47">
        <v>98</v>
      </c>
      <c r="N58" s="46">
        <v>53.06</v>
      </c>
      <c r="O58" t="s">
        <v>1084</v>
      </c>
      <c r="P58" s="69"/>
    </row>
    <row r="59" spans="1:16" ht="21" customHeight="1" x14ac:dyDescent="0.25">
      <c r="A59" s="3">
        <v>11654160</v>
      </c>
      <c r="B59" s="49" t="s">
        <v>1729</v>
      </c>
      <c r="C59" t="s">
        <v>1578</v>
      </c>
      <c r="D59" t="s">
        <v>1218</v>
      </c>
      <c r="E59" t="s">
        <v>50</v>
      </c>
      <c r="F59" t="str">
        <f>VLOOKUP(LEFT(E59,6),[2]Data!B:C,2,0)</f>
        <v>27.5x2.80</v>
      </c>
      <c r="G59" t="s">
        <v>1085</v>
      </c>
      <c r="H59" t="s">
        <v>1095</v>
      </c>
      <c r="I59" t="s">
        <v>1087</v>
      </c>
      <c r="J59" t="str">
        <f>VLOOKUP(I59,[2]Data!F:G,2,0)</f>
        <v>Black</v>
      </c>
      <c r="K59" s="4">
        <v>10</v>
      </c>
      <c r="L59" t="s">
        <v>1571</v>
      </c>
      <c r="M59" s="47">
        <v>98</v>
      </c>
      <c r="N59" s="46">
        <v>53.06</v>
      </c>
      <c r="O59" t="s">
        <v>1084</v>
      </c>
      <c r="P59" s="69"/>
    </row>
    <row r="60" spans="1:16" ht="21" customHeight="1" x14ac:dyDescent="0.25">
      <c r="A60" s="3">
        <v>11654414</v>
      </c>
      <c r="B60" s="49" t="s">
        <v>1729</v>
      </c>
      <c r="C60" t="s">
        <v>1578</v>
      </c>
      <c r="D60" t="s">
        <v>1218</v>
      </c>
      <c r="E60" t="s">
        <v>743</v>
      </c>
      <c r="F60" t="str">
        <f>VLOOKUP(LEFT(E60,6),[2]Data!B:C,2,0)</f>
        <v>29x2.40</v>
      </c>
      <c r="G60" t="s">
        <v>1085</v>
      </c>
      <c r="H60" t="s">
        <v>1095</v>
      </c>
      <c r="I60" t="s">
        <v>1096</v>
      </c>
      <c r="J60" t="str">
        <f>VLOOKUP(I60,[2]Data!F:G,2,0)</f>
        <v>Bronze Sidewall</v>
      </c>
      <c r="K60" s="4">
        <v>10</v>
      </c>
      <c r="L60" t="s">
        <v>1571</v>
      </c>
      <c r="M60" s="47">
        <v>98</v>
      </c>
      <c r="N60" s="46">
        <v>53.06</v>
      </c>
      <c r="O60" t="s">
        <v>1084</v>
      </c>
      <c r="P60" s="69"/>
    </row>
    <row r="61" spans="1:16" ht="21" customHeight="1" x14ac:dyDescent="0.25">
      <c r="A61" s="3">
        <v>11159149</v>
      </c>
      <c r="B61" s="49" t="s">
        <v>1729</v>
      </c>
      <c r="C61" t="s">
        <v>1578</v>
      </c>
      <c r="D61" t="s">
        <v>1217</v>
      </c>
      <c r="E61" t="s">
        <v>820</v>
      </c>
      <c r="F61" t="str">
        <f>VLOOKUP(LEFT(E61,6),[2]Data!B:C,2,0)</f>
        <v>26x2.40</v>
      </c>
      <c r="G61" t="s">
        <v>1081</v>
      </c>
      <c r="H61" t="s">
        <v>1095</v>
      </c>
      <c r="I61" t="s">
        <v>1094</v>
      </c>
      <c r="J61" t="str">
        <f>VLOOKUP(I61,[2]Data!F:G,2,0)</f>
        <v>Black</v>
      </c>
      <c r="K61" s="4">
        <v>10</v>
      </c>
      <c r="L61" t="s">
        <v>1569</v>
      </c>
      <c r="M61" s="47">
        <v>45</v>
      </c>
      <c r="N61" s="46">
        <v>23.96</v>
      </c>
      <c r="O61" t="s">
        <v>1084</v>
      </c>
      <c r="P61" s="69"/>
    </row>
    <row r="62" spans="1:16" ht="21" customHeight="1" x14ac:dyDescent="0.25">
      <c r="A62" s="3">
        <v>11159151</v>
      </c>
      <c r="B62" s="49" t="s">
        <v>1729</v>
      </c>
      <c r="C62" t="s">
        <v>1578</v>
      </c>
      <c r="D62" t="s">
        <v>1217</v>
      </c>
      <c r="E62" t="s">
        <v>821</v>
      </c>
      <c r="F62" t="str">
        <f>VLOOKUP(LEFT(E62,6),[2]Data!B:C,2,0)</f>
        <v>27.5x2.40</v>
      </c>
      <c r="G62" t="s">
        <v>1081</v>
      </c>
      <c r="H62" t="s">
        <v>1095</v>
      </c>
      <c r="I62" t="s">
        <v>1094</v>
      </c>
      <c r="J62" t="str">
        <f>VLOOKUP(I62,[2]Data!F:G,2,0)</f>
        <v>Black</v>
      </c>
      <c r="K62" s="4">
        <v>10</v>
      </c>
      <c r="L62" t="s">
        <v>1569</v>
      </c>
      <c r="M62" s="47">
        <v>45</v>
      </c>
      <c r="N62" s="46">
        <v>23.96</v>
      </c>
      <c r="O62" t="s">
        <v>1084</v>
      </c>
      <c r="P62" s="69"/>
    </row>
    <row r="63" spans="1:16" ht="21" customHeight="1" x14ac:dyDescent="0.25">
      <c r="A63" s="3">
        <v>11159152</v>
      </c>
      <c r="B63" s="49" t="s">
        <v>1729</v>
      </c>
      <c r="C63" t="s">
        <v>1578</v>
      </c>
      <c r="D63" t="s">
        <v>1217</v>
      </c>
      <c r="E63" t="s">
        <v>822</v>
      </c>
      <c r="F63" t="str">
        <f>VLOOKUP(LEFT(E63,6),[2]Data!B:C,2,0)</f>
        <v>29x2.40</v>
      </c>
      <c r="G63" t="s">
        <v>1081</v>
      </c>
      <c r="H63" t="s">
        <v>1095</v>
      </c>
      <c r="I63" t="s">
        <v>1094</v>
      </c>
      <c r="J63" t="str">
        <f>VLOOKUP(I63,[2]Data!F:G,2,0)</f>
        <v>Black</v>
      </c>
      <c r="K63" s="4">
        <v>10</v>
      </c>
      <c r="L63" t="s">
        <v>1569</v>
      </c>
      <c r="M63" s="47">
        <v>45</v>
      </c>
      <c r="N63" s="46">
        <v>23.96</v>
      </c>
      <c r="O63" t="s">
        <v>1084</v>
      </c>
      <c r="P63" s="69"/>
    </row>
    <row r="64" spans="1:16" ht="21" customHeight="1" x14ac:dyDescent="0.25">
      <c r="A64" s="3">
        <v>4713</v>
      </c>
      <c r="B64" s="139" t="s">
        <v>1734</v>
      </c>
      <c r="C64" t="s">
        <v>911</v>
      </c>
      <c r="D64" t="s">
        <v>1938</v>
      </c>
      <c r="E64" t="s">
        <v>1937</v>
      </c>
      <c r="F64"/>
      <c r="G64" t="s">
        <v>911</v>
      </c>
      <c r="H64" t="s">
        <v>911</v>
      </c>
      <c r="I64" t="s">
        <v>911</v>
      </c>
      <c r="J64"/>
      <c r="K64" s="4">
        <v>192</v>
      </c>
      <c r="L64" t="s">
        <v>1571</v>
      </c>
      <c r="M64" s="47">
        <v>9.99</v>
      </c>
      <c r="N64" s="46">
        <v>9.99</v>
      </c>
      <c r="O64" t="s">
        <v>1084</v>
      </c>
      <c r="P64" s="69"/>
    </row>
    <row r="65" spans="1:16" ht="21" customHeight="1" x14ac:dyDescent="0.25">
      <c r="A65" s="3">
        <v>4712</v>
      </c>
      <c r="B65" s="139" t="s">
        <v>1734</v>
      </c>
      <c r="C65" t="s">
        <v>911</v>
      </c>
      <c r="D65" t="s">
        <v>1936</v>
      </c>
      <c r="E65" t="s">
        <v>1937</v>
      </c>
      <c r="F65"/>
      <c r="G65" t="s">
        <v>911</v>
      </c>
      <c r="H65" t="s">
        <v>911</v>
      </c>
      <c r="I65" t="s">
        <v>911</v>
      </c>
      <c r="J65"/>
      <c r="K65" s="4">
        <v>30</v>
      </c>
      <c r="L65" t="s">
        <v>1571</v>
      </c>
      <c r="M65" s="47">
        <v>8.99</v>
      </c>
      <c r="N65" s="46">
        <v>8.99</v>
      </c>
      <c r="O65" t="s">
        <v>1084</v>
      </c>
      <c r="P65" s="69"/>
    </row>
    <row r="66" spans="1:16" ht="21" customHeight="1" x14ac:dyDescent="0.25">
      <c r="A66" s="3">
        <v>4715</v>
      </c>
      <c r="B66" s="139" t="s">
        <v>1734</v>
      </c>
      <c r="C66" t="s">
        <v>911</v>
      </c>
      <c r="D66" t="s">
        <v>1693</v>
      </c>
      <c r="E66" t="s">
        <v>1694</v>
      </c>
      <c r="F66"/>
      <c r="G66" t="s">
        <v>911</v>
      </c>
      <c r="H66" t="s">
        <v>911</v>
      </c>
      <c r="I66" t="s">
        <v>911</v>
      </c>
      <c r="J66"/>
      <c r="K66" s="4">
        <v>10</v>
      </c>
      <c r="L66" t="s">
        <v>1571</v>
      </c>
      <c r="M66" s="47">
        <v>37.99</v>
      </c>
      <c r="N66" s="46">
        <v>21.76</v>
      </c>
      <c r="O66" t="s">
        <v>1084</v>
      </c>
      <c r="P66" s="69"/>
    </row>
    <row r="67" spans="1:16" ht="21" customHeight="1" x14ac:dyDescent="0.25">
      <c r="A67" s="3">
        <v>11159348</v>
      </c>
      <c r="B67" s="49" t="s">
        <v>1729</v>
      </c>
      <c r="C67" t="s">
        <v>1579</v>
      </c>
      <c r="D67" t="s">
        <v>1223</v>
      </c>
      <c r="E67" t="s">
        <v>747</v>
      </c>
      <c r="F67" t="str">
        <f>VLOOKUP(LEFT(E67,6),[2]Data!B:C,2,0)</f>
        <v>26x2.10</v>
      </c>
      <c r="G67" t="s">
        <v>1088</v>
      </c>
      <c r="H67" t="s">
        <v>1097</v>
      </c>
      <c r="I67" t="s">
        <v>1096</v>
      </c>
      <c r="J67" t="str">
        <f>VLOOKUP(I67,[2]Data!F:G,2,0)</f>
        <v>Bronze Sidewall</v>
      </c>
      <c r="K67" s="4">
        <v>20</v>
      </c>
      <c r="L67" t="s">
        <v>1569</v>
      </c>
      <c r="M67" s="47">
        <v>29</v>
      </c>
      <c r="N67" s="46">
        <v>15.4</v>
      </c>
      <c r="O67" t="s">
        <v>1084</v>
      </c>
      <c r="P67" s="69"/>
    </row>
    <row r="68" spans="1:16" ht="21" customHeight="1" x14ac:dyDescent="0.25">
      <c r="A68" s="3">
        <v>11159351</v>
      </c>
      <c r="B68" s="49" t="s">
        <v>1729</v>
      </c>
      <c r="C68" t="s">
        <v>1579</v>
      </c>
      <c r="D68" t="s">
        <v>1223</v>
      </c>
      <c r="E68" t="s">
        <v>749</v>
      </c>
      <c r="F68" t="str">
        <f>VLOOKUP(LEFT(E68,6),[2]Data!B:C,2,0)</f>
        <v>26x2.25</v>
      </c>
      <c r="G68" t="s">
        <v>1088</v>
      </c>
      <c r="H68" t="s">
        <v>1097</v>
      </c>
      <c r="I68" t="s">
        <v>1096</v>
      </c>
      <c r="J68" t="str">
        <f>VLOOKUP(I68,[2]Data!F:G,2,0)</f>
        <v>Bronze Sidewall</v>
      </c>
      <c r="K68" s="4">
        <v>20</v>
      </c>
      <c r="L68" t="s">
        <v>1569</v>
      </c>
      <c r="M68" s="47">
        <v>29</v>
      </c>
      <c r="N68" s="46">
        <v>15.4</v>
      </c>
      <c r="O68" t="s">
        <v>1084</v>
      </c>
      <c r="P68" s="69"/>
    </row>
    <row r="69" spans="1:16" ht="21" customHeight="1" x14ac:dyDescent="0.25">
      <c r="A69" s="3">
        <v>11159335</v>
      </c>
      <c r="B69" s="49" t="s">
        <v>1729</v>
      </c>
      <c r="C69" t="s">
        <v>1579</v>
      </c>
      <c r="D69" t="s">
        <v>1221</v>
      </c>
      <c r="E69" t="s">
        <v>57</v>
      </c>
      <c r="F69" t="str">
        <f>VLOOKUP(LEFT(E69,6),[2]Data!B:C,2,0)</f>
        <v>16x2.00</v>
      </c>
      <c r="G69" t="s">
        <v>1081</v>
      </c>
      <c r="H69" t="s">
        <v>1097</v>
      </c>
      <c r="I69" t="s">
        <v>1087</v>
      </c>
      <c r="J69" t="str">
        <f>VLOOKUP(I69,[2]Data!F:G,2,0)</f>
        <v>Black</v>
      </c>
      <c r="K69" s="4">
        <v>25</v>
      </c>
      <c r="L69" t="s">
        <v>1569</v>
      </c>
      <c r="M69" s="47">
        <v>29</v>
      </c>
      <c r="N69" s="46">
        <v>15.4</v>
      </c>
      <c r="O69" t="s">
        <v>1084</v>
      </c>
      <c r="P69" s="69"/>
    </row>
    <row r="70" spans="1:16" ht="21" customHeight="1" x14ac:dyDescent="0.25">
      <c r="A70" s="3">
        <v>11654030</v>
      </c>
      <c r="B70" s="49" t="s">
        <v>1729</v>
      </c>
      <c r="C70" t="s">
        <v>1579</v>
      </c>
      <c r="D70" t="s">
        <v>1222</v>
      </c>
      <c r="E70" t="s">
        <v>61</v>
      </c>
      <c r="F70" t="str">
        <f>VLOOKUP(LEFT(E70,6),[2]Data!B:C,2,0)</f>
        <v>26x2.10</v>
      </c>
      <c r="G70" t="s">
        <v>1081</v>
      </c>
      <c r="H70" t="s">
        <v>1097</v>
      </c>
      <c r="I70" t="s">
        <v>1087</v>
      </c>
      <c r="J70" t="str">
        <f>VLOOKUP(I70,[2]Data!F:G,2,0)</f>
        <v>Black</v>
      </c>
      <c r="K70" s="4">
        <v>10</v>
      </c>
      <c r="L70" t="s">
        <v>1571</v>
      </c>
      <c r="M70" s="47">
        <v>48</v>
      </c>
      <c r="N70" s="46">
        <v>25.67</v>
      </c>
      <c r="O70" t="s">
        <v>1084</v>
      </c>
      <c r="P70" s="69"/>
    </row>
    <row r="71" spans="1:16" ht="21" customHeight="1" x14ac:dyDescent="0.25">
      <c r="A71" s="3">
        <v>11654188</v>
      </c>
      <c r="B71" s="49" t="s">
        <v>1729</v>
      </c>
      <c r="C71" t="s">
        <v>1579</v>
      </c>
      <c r="D71" t="s">
        <v>1222</v>
      </c>
      <c r="E71" t="s">
        <v>58</v>
      </c>
      <c r="F71" t="str">
        <f>VLOOKUP(LEFT(E71,6),[2]Data!B:C,2,0)</f>
        <v>20x2.00</v>
      </c>
      <c r="G71" t="s">
        <v>1081</v>
      </c>
      <c r="H71" t="s">
        <v>1097</v>
      </c>
      <c r="I71" t="s">
        <v>1098</v>
      </c>
      <c r="J71" t="str">
        <f>VLOOKUP(I71,[2]Data!F:G,2,0)</f>
        <v>Classic Skin Sidewall</v>
      </c>
      <c r="K71" s="4">
        <v>10</v>
      </c>
      <c r="L71" t="s">
        <v>1571</v>
      </c>
      <c r="M71" s="47">
        <v>45</v>
      </c>
      <c r="N71" s="46">
        <v>23.96</v>
      </c>
      <c r="O71" t="s">
        <v>1084</v>
      </c>
      <c r="P71" s="69"/>
    </row>
    <row r="72" spans="1:16" ht="21" customHeight="1" x14ac:dyDescent="0.25">
      <c r="A72" s="3">
        <v>11654189</v>
      </c>
      <c r="B72" s="49" t="s">
        <v>1729</v>
      </c>
      <c r="C72" t="s">
        <v>1579</v>
      </c>
      <c r="D72" t="s">
        <v>1222</v>
      </c>
      <c r="E72" t="s">
        <v>59</v>
      </c>
      <c r="F72" t="str">
        <f>VLOOKUP(LEFT(E72,6),[2]Data!B:C,2,0)</f>
        <v>24x2.00</v>
      </c>
      <c r="G72" t="s">
        <v>1081</v>
      </c>
      <c r="H72" t="s">
        <v>1097</v>
      </c>
      <c r="I72" t="s">
        <v>1098</v>
      </c>
      <c r="J72" t="str">
        <f>VLOOKUP(I72,[2]Data!F:G,2,0)</f>
        <v>Classic Skin Sidewall</v>
      </c>
      <c r="K72" s="4">
        <v>10</v>
      </c>
      <c r="L72" t="s">
        <v>1571</v>
      </c>
      <c r="M72" s="47">
        <v>45</v>
      </c>
      <c r="N72" s="46">
        <v>23.96</v>
      </c>
      <c r="O72" t="s">
        <v>1084</v>
      </c>
      <c r="P72" s="69"/>
    </row>
    <row r="73" spans="1:16" ht="21" customHeight="1" x14ac:dyDescent="0.25">
      <c r="A73" s="3">
        <v>11654198</v>
      </c>
      <c r="B73" s="49" t="s">
        <v>1729</v>
      </c>
      <c r="C73" t="s">
        <v>1579</v>
      </c>
      <c r="D73" t="s">
        <v>1222</v>
      </c>
      <c r="E73" t="s">
        <v>1382</v>
      </c>
      <c r="F73" t="str">
        <f>VLOOKUP(LEFT(E73,6),[2]Data!B:C,2,0)</f>
        <v>18x2.00</v>
      </c>
      <c r="G73" t="s">
        <v>1081</v>
      </c>
      <c r="H73" t="s">
        <v>1097</v>
      </c>
      <c r="I73" t="s">
        <v>1087</v>
      </c>
      <c r="J73" t="str">
        <f>VLOOKUP(I73,[2]Data!F:G,2,0)</f>
        <v>Black</v>
      </c>
      <c r="K73" s="4">
        <v>10</v>
      </c>
      <c r="L73" t="s">
        <v>1571</v>
      </c>
      <c r="M73" s="47">
        <v>45</v>
      </c>
      <c r="N73" s="46">
        <v>23.96</v>
      </c>
      <c r="O73" t="s">
        <v>1084</v>
      </c>
      <c r="P73" s="69"/>
    </row>
    <row r="74" spans="1:16" ht="21" customHeight="1" x14ac:dyDescent="0.25">
      <c r="A74" s="3">
        <v>11654375</v>
      </c>
      <c r="B74" s="49" t="s">
        <v>1729</v>
      </c>
      <c r="C74" t="s">
        <v>1579</v>
      </c>
      <c r="D74" t="s">
        <v>1222</v>
      </c>
      <c r="E74" t="s">
        <v>744</v>
      </c>
      <c r="F74" t="str">
        <f>VLOOKUP(LEFT(E74,6),[2]Data!B:C,2,0)</f>
        <v>18x2.00</v>
      </c>
      <c r="G74" t="s">
        <v>1081</v>
      </c>
      <c r="H74" t="s">
        <v>1097</v>
      </c>
      <c r="I74" t="s">
        <v>1096</v>
      </c>
      <c r="J74" t="str">
        <f>VLOOKUP(I74,[2]Data!F:G,2,0)</f>
        <v>Bronze Sidewall</v>
      </c>
      <c r="K74" s="4">
        <v>10</v>
      </c>
      <c r="L74" t="s">
        <v>1571</v>
      </c>
      <c r="M74" s="47">
        <v>45</v>
      </c>
      <c r="N74" s="46">
        <v>23.96</v>
      </c>
      <c r="O74" t="s">
        <v>1084</v>
      </c>
      <c r="P74" s="69"/>
    </row>
    <row r="75" spans="1:16" ht="21" customHeight="1" x14ac:dyDescent="0.25">
      <c r="A75" s="3">
        <v>11654376</v>
      </c>
      <c r="B75" s="49" t="s">
        <v>1729</v>
      </c>
      <c r="C75" t="s">
        <v>1579</v>
      </c>
      <c r="D75" t="s">
        <v>1222</v>
      </c>
      <c r="E75" t="s">
        <v>745</v>
      </c>
      <c r="F75" t="str">
        <f>VLOOKUP(LEFT(E75,6),[2]Data!B:C,2,0)</f>
        <v>20x2.00</v>
      </c>
      <c r="G75" t="s">
        <v>1081</v>
      </c>
      <c r="H75" t="s">
        <v>1097</v>
      </c>
      <c r="I75" t="s">
        <v>1096</v>
      </c>
      <c r="J75" t="str">
        <f>VLOOKUP(I75,[2]Data!F:G,2,0)</f>
        <v>Bronze Sidewall</v>
      </c>
      <c r="K75" s="4">
        <v>10</v>
      </c>
      <c r="L75" t="s">
        <v>1571</v>
      </c>
      <c r="M75" s="47">
        <v>45</v>
      </c>
      <c r="N75" s="46">
        <v>23.96</v>
      </c>
      <c r="O75" t="s">
        <v>1084</v>
      </c>
      <c r="P75" s="69"/>
    </row>
    <row r="76" spans="1:16" ht="21" customHeight="1" x14ac:dyDescent="0.25">
      <c r="A76" s="3">
        <v>11654377</v>
      </c>
      <c r="B76" s="49" t="s">
        <v>1729</v>
      </c>
      <c r="C76" t="s">
        <v>1579</v>
      </c>
      <c r="D76" t="s">
        <v>1222</v>
      </c>
      <c r="E76" t="s">
        <v>746</v>
      </c>
      <c r="F76" t="str">
        <f>VLOOKUP(LEFT(E76,6),[2]Data!B:C,2,0)</f>
        <v>24x2.00</v>
      </c>
      <c r="G76" t="s">
        <v>1081</v>
      </c>
      <c r="H76" t="s">
        <v>1097</v>
      </c>
      <c r="I76" t="s">
        <v>1096</v>
      </c>
      <c r="J76" t="str">
        <f>VLOOKUP(I76,[2]Data!F:G,2,0)</f>
        <v>Bronze Sidewall</v>
      </c>
      <c r="K76" s="4">
        <v>10</v>
      </c>
      <c r="L76" t="s">
        <v>1571</v>
      </c>
      <c r="M76" s="47">
        <v>45</v>
      </c>
      <c r="N76" s="46">
        <v>23.96</v>
      </c>
      <c r="O76" t="s">
        <v>1084</v>
      </c>
      <c r="P76" s="69"/>
    </row>
    <row r="77" spans="1:16" ht="21" customHeight="1" x14ac:dyDescent="0.25">
      <c r="A77" s="3">
        <v>11654378</v>
      </c>
      <c r="B77" s="49" t="s">
        <v>1729</v>
      </c>
      <c r="C77" t="s">
        <v>1579</v>
      </c>
      <c r="D77" t="s">
        <v>1222</v>
      </c>
      <c r="E77" t="s">
        <v>748</v>
      </c>
      <c r="F77" t="str">
        <f>VLOOKUP(LEFT(E77,6),[2]Data!B:C,2,0)</f>
        <v>26x2.10</v>
      </c>
      <c r="G77" t="s">
        <v>1081</v>
      </c>
      <c r="H77" t="s">
        <v>1097</v>
      </c>
      <c r="I77" t="s">
        <v>1096</v>
      </c>
      <c r="J77" t="str">
        <f>VLOOKUP(I77,[2]Data!F:G,2,0)</f>
        <v>Bronze Sidewall</v>
      </c>
      <c r="K77" s="4">
        <v>10</v>
      </c>
      <c r="L77" t="s">
        <v>1571</v>
      </c>
      <c r="M77" s="47">
        <v>45</v>
      </c>
      <c r="N77" s="46">
        <v>23.96</v>
      </c>
      <c r="O77" t="s">
        <v>1084</v>
      </c>
      <c r="P77" s="69"/>
    </row>
    <row r="78" spans="1:16" ht="21" customHeight="1" x14ac:dyDescent="0.25">
      <c r="A78" s="3">
        <v>11654386</v>
      </c>
      <c r="B78" s="49" t="s">
        <v>1729</v>
      </c>
      <c r="C78" t="s">
        <v>1579</v>
      </c>
      <c r="D78" t="s">
        <v>1222</v>
      </c>
      <c r="E78" t="s">
        <v>750</v>
      </c>
      <c r="F78" t="str">
        <f>VLOOKUP(LEFT(E78,6),[2]Data!B:C,2,0)</f>
        <v>26x2.25</v>
      </c>
      <c r="G78" t="s">
        <v>1081</v>
      </c>
      <c r="H78" t="s">
        <v>1097</v>
      </c>
      <c r="I78" t="s">
        <v>1087</v>
      </c>
      <c r="J78" t="str">
        <f>VLOOKUP(I78,[2]Data!F:G,2,0)</f>
        <v>Black</v>
      </c>
      <c r="K78" s="4">
        <v>10</v>
      </c>
      <c r="L78" t="s">
        <v>1571</v>
      </c>
      <c r="M78" s="47">
        <v>45</v>
      </c>
      <c r="N78" s="46">
        <v>23.96</v>
      </c>
      <c r="O78" t="s">
        <v>1084</v>
      </c>
      <c r="P78" s="69"/>
    </row>
    <row r="79" spans="1:16" ht="21" customHeight="1" x14ac:dyDescent="0.25">
      <c r="A79" s="3">
        <v>11654197</v>
      </c>
      <c r="B79" s="49" t="s">
        <v>1729</v>
      </c>
      <c r="C79" t="s">
        <v>1579</v>
      </c>
      <c r="D79" t="s">
        <v>1222</v>
      </c>
      <c r="E79" t="s">
        <v>1951</v>
      </c>
      <c r="F79" t="s">
        <v>1044</v>
      </c>
      <c r="G79" t="s">
        <v>1081</v>
      </c>
      <c r="H79" t="s">
        <v>1097</v>
      </c>
      <c r="I79" t="s">
        <v>1098</v>
      </c>
      <c r="J79" t="str">
        <f>VLOOKUP(I79,[2]Data!F:G,2,0)</f>
        <v>Classic Skin Sidewall</v>
      </c>
      <c r="K79" s="4">
        <v>10</v>
      </c>
      <c r="L79" t="s">
        <v>1571</v>
      </c>
      <c r="M79" s="47">
        <v>36</v>
      </c>
      <c r="N79" s="46">
        <f>VLOOKUP(A79,[2]Data!K:L,2,0)</f>
        <v>19.170000000000002</v>
      </c>
      <c r="O79" t="s">
        <v>1084</v>
      </c>
      <c r="P79" s="69"/>
    </row>
    <row r="80" spans="1:16" ht="21" customHeight="1" x14ac:dyDescent="0.25">
      <c r="A80" s="3">
        <v>11100065.02</v>
      </c>
      <c r="B80" s="49" t="s">
        <v>1729</v>
      </c>
      <c r="C80" t="s">
        <v>1580</v>
      </c>
      <c r="D80" t="s">
        <v>1225</v>
      </c>
      <c r="E80" t="s">
        <v>64</v>
      </c>
      <c r="F80" t="str">
        <f>VLOOKUP(LEFT(E80,6),[2]Data!B:C,2,0)</f>
        <v>16x1.75</v>
      </c>
      <c r="G80" t="s">
        <v>1088</v>
      </c>
      <c r="H80" t="s">
        <v>1099</v>
      </c>
      <c r="I80" t="s">
        <v>1087</v>
      </c>
      <c r="J80" t="str">
        <f>VLOOKUP(I80,[2]Data!F:G,2,0)</f>
        <v>Black</v>
      </c>
      <c r="K80" s="4">
        <v>25</v>
      </c>
      <c r="L80" t="s">
        <v>1569</v>
      </c>
      <c r="M80" s="47">
        <v>12</v>
      </c>
      <c r="N80" s="46">
        <v>6.68</v>
      </c>
      <c r="O80" t="s">
        <v>1084</v>
      </c>
      <c r="P80" s="69"/>
    </row>
    <row r="81" spans="1:16" ht="21" customHeight="1" x14ac:dyDescent="0.25">
      <c r="A81" s="3">
        <v>11100066.02</v>
      </c>
      <c r="B81" s="49" t="s">
        <v>1729</v>
      </c>
      <c r="C81" t="s">
        <v>1580</v>
      </c>
      <c r="D81" t="s">
        <v>1225</v>
      </c>
      <c r="E81" t="s">
        <v>66</v>
      </c>
      <c r="F81" t="str">
        <f>VLOOKUP(LEFT(E81,6),[2]Data!B:C,2,0)</f>
        <v>18x1.90</v>
      </c>
      <c r="G81" t="s">
        <v>1088</v>
      </c>
      <c r="H81" t="s">
        <v>1099</v>
      </c>
      <c r="I81" t="s">
        <v>1087</v>
      </c>
      <c r="J81" t="str">
        <f>VLOOKUP(I81,[2]Data!F:G,2,0)</f>
        <v>Black</v>
      </c>
      <c r="K81" s="4">
        <v>25</v>
      </c>
      <c r="L81" t="s">
        <v>1569</v>
      </c>
      <c r="M81" s="47">
        <v>15</v>
      </c>
      <c r="N81" s="46">
        <v>8.26</v>
      </c>
      <c r="O81" t="s">
        <v>1084</v>
      </c>
      <c r="P81" s="69"/>
    </row>
    <row r="82" spans="1:16" ht="21" customHeight="1" x14ac:dyDescent="0.25">
      <c r="A82" s="3">
        <v>11116407.02</v>
      </c>
      <c r="B82" s="49" t="s">
        <v>1729</v>
      </c>
      <c r="C82" t="s">
        <v>1580</v>
      </c>
      <c r="D82" t="s">
        <v>1225</v>
      </c>
      <c r="E82" t="s">
        <v>68</v>
      </c>
      <c r="F82" t="str">
        <f>VLOOKUP(LEFT(E82,6),[2]Data!B:C,2,0)</f>
        <v>20x1.75</v>
      </c>
      <c r="G82" t="s">
        <v>1088</v>
      </c>
      <c r="H82" t="s">
        <v>1099</v>
      </c>
      <c r="I82" t="s">
        <v>1087</v>
      </c>
      <c r="J82" t="str">
        <f>VLOOKUP(I82,[2]Data!F:G,2,0)</f>
        <v>Black</v>
      </c>
      <c r="K82" s="4">
        <v>25</v>
      </c>
      <c r="L82" t="s">
        <v>1569</v>
      </c>
      <c r="M82" s="47">
        <v>15</v>
      </c>
      <c r="N82" s="46">
        <v>8.48</v>
      </c>
      <c r="O82" t="s">
        <v>1084</v>
      </c>
      <c r="P82" s="69"/>
    </row>
    <row r="83" spans="1:16" ht="21" customHeight="1" x14ac:dyDescent="0.25">
      <c r="A83" s="3">
        <v>11125407.02</v>
      </c>
      <c r="B83" s="49" t="s">
        <v>1729</v>
      </c>
      <c r="C83" t="s">
        <v>1580</v>
      </c>
      <c r="D83" t="s">
        <v>1225</v>
      </c>
      <c r="E83" t="s">
        <v>70</v>
      </c>
      <c r="F83" t="str">
        <f>VLOOKUP(LEFT(E83,6),[2]Data!B:C,2,0)</f>
        <v>24x1.75</v>
      </c>
      <c r="G83" t="s">
        <v>1088</v>
      </c>
      <c r="H83" t="s">
        <v>1099</v>
      </c>
      <c r="I83" t="s">
        <v>1087</v>
      </c>
      <c r="J83" t="str">
        <f>VLOOKUP(I83,[2]Data!F:G,2,0)</f>
        <v>Black</v>
      </c>
      <c r="K83" s="4">
        <v>25</v>
      </c>
      <c r="L83" t="s">
        <v>1569</v>
      </c>
      <c r="M83" s="47">
        <v>19</v>
      </c>
      <c r="N83" s="46">
        <v>9.74</v>
      </c>
      <c r="O83" t="s">
        <v>1084</v>
      </c>
      <c r="P83" s="69"/>
    </row>
    <row r="84" spans="1:16" ht="21" customHeight="1" x14ac:dyDescent="0.25">
      <c r="A84" s="3">
        <v>11126417.02</v>
      </c>
      <c r="B84" s="49" t="s">
        <v>1729</v>
      </c>
      <c r="C84" t="s">
        <v>1580</v>
      </c>
      <c r="D84" t="s">
        <v>1225</v>
      </c>
      <c r="E84" t="s">
        <v>72</v>
      </c>
      <c r="F84" t="str">
        <f>VLOOKUP(LEFT(E84,6),[2]Data!B:C,2,0)</f>
        <v>24x2.10</v>
      </c>
      <c r="G84" t="s">
        <v>1088</v>
      </c>
      <c r="H84" t="s">
        <v>1099</v>
      </c>
      <c r="I84" t="s">
        <v>1087</v>
      </c>
      <c r="J84" t="str">
        <f>VLOOKUP(I84,[2]Data!F:G,2,0)</f>
        <v>Black</v>
      </c>
      <c r="K84" s="4">
        <v>25</v>
      </c>
      <c r="L84" t="s">
        <v>1569</v>
      </c>
      <c r="M84" s="47">
        <v>21</v>
      </c>
      <c r="N84" s="46">
        <v>11.12</v>
      </c>
      <c r="O84" t="s">
        <v>1084</v>
      </c>
      <c r="P84" s="69"/>
    </row>
    <row r="85" spans="1:16" ht="21" customHeight="1" x14ac:dyDescent="0.25">
      <c r="A85" s="3">
        <v>11131407.02</v>
      </c>
      <c r="B85" s="49" t="s">
        <v>1729</v>
      </c>
      <c r="C85" t="s">
        <v>1580</v>
      </c>
      <c r="D85" t="s">
        <v>1225</v>
      </c>
      <c r="E85" t="s">
        <v>74</v>
      </c>
      <c r="F85" t="str">
        <f>VLOOKUP(LEFT(E85,6),[2]Data!B:C,2,0)</f>
        <v>26x1.75</v>
      </c>
      <c r="G85" t="s">
        <v>1088</v>
      </c>
      <c r="H85" t="s">
        <v>1099</v>
      </c>
      <c r="I85" t="s">
        <v>1087</v>
      </c>
      <c r="J85" t="str">
        <f>VLOOKUP(I85,[2]Data!F:G,2,0)</f>
        <v>Black</v>
      </c>
      <c r="K85" s="4">
        <v>25</v>
      </c>
      <c r="L85" t="s">
        <v>1569</v>
      </c>
      <c r="M85" s="47">
        <v>20</v>
      </c>
      <c r="N85" s="46">
        <v>10.210000000000001</v>
      </c>
      <c r="O85" t="s">
        <v>1084</v>
      </c>
      <c r="P85" s="69"/>
    </row>
    <row r="86" spans="1:16" ht="21" customHeight="1" x14ac:dyDescent="0.25">
      <c r="A86" s="3">
        <v>11132397.02</v>
      </c>
      <c r="B86" s="49" t="s">
        <v>1729</v>
      </c>
      <c r="C86" t="s">
        <v>1580</v>
      </c>
      <c r="D86" t="s">
        <v>1225</v>
      </c>
      <c r="E86" t="s">
        <v>76</v>
      </c>
      <c r="F86" t="str">
        <f>VLOOKUP(LEFT(E86,6),[2]Data!B:C,2,0)</f>
        <v>26x2.00</v>
      </c>
      <c r="G86" t="s">
        <v>1088</v>
      </c>
      <c r="H86" t="s">
        <v>1099</v>
      </c>
      <c r="I86" t="s">
        <v>1087</v>
      </c>
      <c r="J86" t="str">
        <f>VLOOKUP(I86,[2]Data!F:G,2,0)</f>
        <v>Black</v>
      </c>
      <c r="K86" s="4">
        <v>25</v>
      </c>
      <c r="L86" t="s">
        <v>1569</v>
      </c>
      <c r="M86" s="47">
        <v>23</v>
      </c>
      <c r="N86" s="46">
        <v>11.79</v>
      </c>
      <c r="O86" t="s">
        <v>1084</v>
      </c>
      <c r="P86" s="69"/>
    </row>
    <row r="87" spans="1:16" ht="21" customHeight="1" x14ac:dyDescent="0.25">
      <c r="A87" s="3">
        <v>11132417.02</v>
      </c>
      <c r="B87" s="49" t="s">
        <v>1729</v>
      </c>
      <c r="C87" t="s">
        <v>1580</v>
      </c>
      <c r="D87" t="s">
        <v>1225</v>
      </c>
      <c r="E87" t="s">
        <v>77</v>
      </c>
      <c r="F87" t="str">
        <f>VLOOKUP(LEFT(E87,6),[2]Data!B:C,2,0)</f>
        <v>26x2.10</v>
      </c>
      <c r="G87" t="s">
        <v>1088</v>
      </c>
      <c r="H87" t="s">
        <v>1099</v>
      </c>
      <c r="I87" t="s">
        <v>1087</v>
      </c>
      <c r="J87" t="str">
        <f>VLOOKUP(I87,[2]Data!F:G,2,0)</f>
        <v>Black</v>
      </c>
      <c r="K87" s="4">
        <v>25</v>
      </c>
      <c r="L87" t="s">
        <v>1569</v>
      </c>
      <c r="M87" s="47">
        <v>23</v>
      </c>
      <c r="N87" s="46">
        <v>12.04</v>
      </c>
      <c r="O87" t="s">
        <v>1084</v>
      </c>
      <c r="P87" s="69"/>
    </row>
    <row r="88" spans="1:16" ht="21" customHeight="1" x14ac:dyDescent="0.25">
      <c r="A88" s="3">
        <v>11133427.02</v>
      </c>
      <c r="B88" s="49" t="s">
        <v>1729</v>
      </c>
      <c r="C88" t="s">
        <v>1580</v>
      </c>
      <c r="D88" t="s">
        <v>1225</v>
      </c>
      <c r="E88" t="s">
        <v>78</v>
      </c>
      <c r="F88" t="str">
        <f>VLOOKUP(LEFT(E88,6),[2]Data!B:C,2,0)</f>
        <v>26x2.25</v>
      </c>
      <c r="G88" t="s">
        <v>1088</v>
      </c>
      <c r="H88" t="s">
        <v>1099</v>
      </c>
      <c r="I88" t="s">
        <v>1087</v>
      </c>
      <c r="J88" t="str">
        <f>VLOOKUP(I88,[2]Data!F:G,2,0)</f>
        <v>Black</v>
      </c>
      <c r="K88" s="4">
        <v>25</v>
      </c>
      <c r="L88" t="s">
        <v>1569</v>
      </c>
      <c r="M88" s="47">
        <v>23</v>
      </c>
      <c r="N88" s="46">
        <v>12.04</v>
      </c>
      <c r="O88" t="s">
        <v>1084</v>
      </c>
      <c r="P88" s="69"/>
    </row>
    <row r="89" spans="1:16" ht="21" customHeight="1" x14ac:dyDescent="0.25">
      <c r="A89" s="3">
        <v>11100043.029999999</v>
      </c>
      <c r="B89" s="49" t="s">
        <v>1729</v>
      </c>
      <c r="C89" t="s">
        <v>1580</v>
      </c>
      <c r="D89" t="s">
        <v>1224</v>
      </c>
      <c r="E89" t="s">
        <v>62</v>
      </c>
      <c r="F89" t="str">
        <f>VLOOKUP(LEFT(E89,6),[2]Data!B:C,2,0)</f>
        <v>12x1.90</v>
      </c>
      <c r="G89" t="s">
        <v>1088</v>
      </c>
      <c r="H89" t="s">
        <v>1099</v>
      </c>
      <c r="I89" t="s">
        <v>1094</v>
      </c>
      <c r="J89" t="str">
        <f>VLOOKUP(I89,[2]Data!F:G,2,0)</f>
        <v>Black</v>
      </c>
      <c r="K89" s="4">
        <v>25</v>
      </c>
      <c r="L89" t="s">
        <v>1569</v>
      </c>
      <c r="M89" s="47">
        <v>12</v>
      </c>
      <c r="N89" s="46">
        <v>6.65</v>
      </c>
      <c r="O89" t="s">
        <v>1084</v>
      </c>
      <c r="P89" s="69"/>
    </row>
    <row r="90" spans="1:16" ht="21" customHeight="1" x14ac:dyDescent="0.25">
      <c r="A90" s="3">
        <v>11100125.02</v>
      </c>
      <c r="B90" s="49" t="s">
        <v>1730</v>
      </c>
      <c r="C90" t="s">
        <v>1581</v>
      </c>
      <c r="D90" t="s">
        <v>1226</v>
      </c>
      <c r="E90" t="s">
        <v>84</v>
      </c>
      <c r="F90" t="str">
        <f>VLOOKUP(LEFT(E90,6),[2]Data!B:C,2,0)</f>
        <v>20x1.75</v>
      </c>
      <c r="G90" t="s">
        <v>1088</v>
      </c>
      <c r="H90" t="s">
        <v>1100</v>
      </c>
      <c r="I90" t="s">
        <v>1083</v>
      </c>
      <c r="J90" t="str">
        <f>VLOOKUP(I90,[2]Data!F:G,2,0)</f>
        <v>Black - Reflex</v>
      </c>
      <c r="K90" s="4">
        <v>25</v>
      </c>
      <c r="L90" t="s">
        <v>1569</v>
      </c>
      <c r="M90" s="47">
        <v>21</v>
      </c>
      <c r="N90" s="46">
        <v>10.95</v>
      </c>
      <c r="O90" t="s">
        <v>1084</v>
      </c>
      <c r="P90" s="69"/>
    </row>
    <row r="91" spans="1:16" ht="21" customHeight="1" x14ac:dyDescent="0.25">
      <c r="A91" s="3">
        <v>11100126.01</v>
      </c>
      <c r="B91" s="49" t="s">
        <v>1730</v>
      </c>
      <c r="C91" t="s">
        <v>1581</v>
      </c>
      <c r="D91" t="s">
        <v>1226</v>
      </c>
      <c r="E91" t="s">
        <v>85</v>
      </c>
      <c r="F91" t="str">
        <f>VLOOKUP(LEFT(E91,6),[2]Data!B:C,2,0)</f>
        <v>24x1.75</v>
      </c>
      <c r="G91" t="s">
        <v>1088</v>
      </c>
      <c r="H91" t="s">
        <v>1100</v>
      </c>
      <c r="I91" t="s">
        <v>1083</v>
      </c>
      <c r="J91" t="str">
        <f>VLOOKUP(I91,[2]Data!F:G,2,0)</f>
        <v>Black - Reflex</v>
      </c>
      <c r="K91" s="4">
        <v>25</v>
      </c>
      <c r="L91" t="s">
        <v>1569</v>
      </c>
      <c r="M91" s="47">
        <v>25</v>
      </c>
      <c r="N91" s="46">
        <v>13.28</v>
      </c>
      <c r="O91" t="s">
        <v>1084</v>
      </c>
      <c r="P91" s="69"/>
    </row>
    <row r="92" spans="1:16" ht="21" customHeight="1" x14ac:dyDescent="0.25">
      <c r="A92" s="3">
        <v>11139369.02</v>
      </c>
      <c r="B92" s="49" t="s">
        <v>1730</v>
      </c>
      <c r="C92" t="s">
        <v>1581</v>
      </c>
      <c r="D92" t="s">
        <v>1226</v>
      </c>
      <c r="E92" t="s">
        <v>86</v>
      </c>
      <c r="F92" t="str">
        <f>VLOOKUP(LEFT(E92,6),[2]Data!B:C,2,0)</f>
        <v>26x2.00</v>
      </c>
      <c r="G92" t="s">
        <v>1088</v>
      </c>
      <c r="H92" t="s">
        <v>1100</v>
      </c>
      <c r="I92" t="s">
        <v>1087</v>
      </c>
      <c r="J92" t="str">
        <f>VLOOKUP(I92,[2]Data!F:G,2,0)</f>
        <v>Black</v>
      </c>
      <c r="K92" s="4">
        <v>25</v>
      </c>
      <c r="L92" t="s">
        <v>1569</v>
      </c>
      <c r="M92" s="47">
        <v>23</v>
      </c>
      <c r="N92" s="46">
        <v>11.8</v>
      </c>
      <c r="O92" t="s">
        <v>1084</v>
      </c>
      <c r="P92" s="69"/>
    </row>
    <row r="93" spans="1:16" ht="21" customHeight="1" x14ac:dyDescent="0.25">
      <c r="A93" s="3">
        <v>11139979.01</v>
      </c>
      <c r="B93" s="49" t="s">
        <v>1730</v>
      </c>
      <c r="C93" t="s">
        <v>1581</v>
      </c>
      <c r="D93" t="s">
        <v>1226</v>
      </c>
      <c r="E93" t="s">
        <v>87</v>
      </c>
      <c r="F93" t="str">
        <f>VLOOKUP(LEFT(E93,6),[2]Data!B:C,2,0)</f>
        <v>26x2.00</v>
      </c>
      <c r="G93" t="s">
        <v>1088</v>
      </c>
      <c r="H93" t="s">
        <v>1100</v>
      </c>
      <c r="I93" t="s">
        <v>1083</v>
      </c>
      <c r="J93" t="str">
        <f>VLOOKUP(I93,[2]Data!F:G,2,0)</f>
        <v>Black - Reflex</v>
      </c>
      <c r="K93" s="4">
        <v>25</v>
      </c>
      <c r="L93" t="s">
        <v>1569</v>
      </c>
      <c r="M93" s="47">
        <v>27</v>
      </c>
      <c r="N93" s="46">
        <v>14.09</v>
      </c>
      <c r="O93" t="s">
        <v>1084</v>
      </c>
      <c r="P93" s="69"/>
    </row>
    <row r="94" spans="1:16" ht="21" customHeight="1" x14ac:dyDescent="0.25">
      <c r="A94" s="3">
        <v>11148969.02</v>
      </c>
      <c r="B94" s="49" t="s">
        <v>1730</v>
      </c>
      <c r="C94" t="s">
        <v>1581</v>
      </c>
      <c r="D94" t="s">
        <v>1226</v>
      </c>
      <c r="E94" t="s">
        <v>88</v>
      </c>
      <c r="F94" t="str">
        <f>VLOOKUP(LEFT(E94,6),[2]Data!B:C,2,0)</f>
        <v>700x30C</v>
      </c>
      <c r="G94" t="s">
        <v>1088</v>
      </c>
      <c r="H94" t="s">
        <v>1100</v>
      </c>
      <c r="I94" t="s">
        <v>1087</v>
      </c>
      <c r="J94" t="str">
        <f>VLOOKUP(I94,[2]Data!F:G,2,0)</f>
        <v>Black</v>
      </c>
      <c r="K94" s="4">
        <v>25</v>
      </c>
      <c r="L94" t="s">
        <v>1569</v>
      </c>
      <c r="M94" s="47">
        <v>20</v>
      </c>
      <c r="N94" s="46">
        <v>10.06</v>
      </c>
      <c r="O94" t="s">
        <v>1084</v>
      </c>
      <c r="P94" s="69"/>
    </row>
    <row r="95" spans="1:16" ht="21" customHeight="1" x14ac:dyDescent="0.25">
      <c r="A95" s="3">
        <v>11149369.02</v>
      </c>
      <c r="B95" s="49" t="s">
        <v>1730</v>
      </c>
      <c r="C95" t="s">
        <v>1581</v>
      </c>
      <c r="D95" t="s">
        <v>1226</v>
      </c>
      <c r="E95" t="s">
        <v>90</v>
      </c>
      <c r="F95" t="str">
        <f>VLOOKUP(LEFT(E95,6),[2]Data!B:C,2,0)</f>
        <v>700x35C</v>
      </c>
      <c r="G95" t="s">
        <v>1088</v>
      </c>
      <c r="H95" t="s">
        <v>1100</v>
      </c>
      <c r="I95" t="s">
        <v>1087</v>
      </c>
      <c r="J95" t="str">
        <f>VLOOKUP(I95,[2]Data!F:G,2,0)</f>
        <v>Black</v>
      </c>
      <c r="K95" s="4">
        <v>25</v>
      </c>
      <c r="L95" t="s">
        <v>1569</v>
      </c>
      <c r="M95" s="47">
        <v>20</v>
      </c>
      <c r="N95" s="46">
        <v>10.3</v>
      </c>
      <c r="O95" t="s">
        <v>1084</v>
      </c>
      <c r="P95" s="69"/>
    </row>
    <row r="96" spans="1:16" ht="21" customHeight="1" x14ac:dyDescent="0.25">
      <c r="A96" s="3">
        <v>11149979.01</v>
      </c>
      <c r="B96" s="49" t="s">
        <v>1730</v>
      </c>
      <c r="C96" t="s">
        <v>1581</v>
      </c>
      <c r="D96" t="s">
        <v>1226</v>
      </c>
      <c r="E96" t="s">
        <v>92</v>
      </c>
      <c r="F96" t="str">
        <f>VLOOKUP(LEFT(E96,6),[2]Data!B:C,2,0)</f>
        <v>700x35C</v>
      </c>
      <c r="G96" t="s">
        <v>1088</v>
      </c>
      <c r="H96" t="s">
        <v>1100</v>
      </c>
      <c r="I96" t="s">
        <v>1083</v>
      </c>
      <c r="J96" t="str">
        <f>VLOOKUP(I96,[2]Data!F:G,2,0)</f>
        <v>Black - Reflex</v>
      </c>
      <c r="K96" s="4">
        <v>25</v>
      </c>
      <c r="L96" t="s">
        <v>1569</v>
      </c>
      <c r="M96" s="47">
        <v>27</v>
      </c>
      <c r="N96" s="46">
        <v>14.15</v>
      </c>
      <c r="O96" t="s">
        <v>1084</v>
      </c>
      <c r="P96" s="69"/>
    </row>
    <row r="97" spans="1:16" ht="21" customHeight="1" x14ac:dyDescent="0.25">
      <c r="A97" s="3">
        <v>11150368.01</v>
      </c>
      <c r="B97" s="49" t="s">
        <v>1730</v>
      </c>
      <c r="C97" t="s">
        <v>1581</v>
      </c>
      <c r="D97" t="s">
        <v>1226</v>
      </c>
      <c r="E97" t="s">
        <v>93</v>
      </c>
      <c r="F97" t="str">
        <f>VLOOKUP(LEFT(E97,6),[2]Data!B:C,2,0)</f>
        <v>700x38C</v>
      </c>
      <c r="G97" t="s">
        <v>1088</v>
      </c>
      <c r="H97" t="s">
        <v>1100</v>
      </c>
      <c r="I97" t="s">
        <v>1083</v>
      </c>
      <c r="J97" t="str">
        <f>VLOOKUP(I97,[2]Data!F:G,2,0)</f>
        <v>Black - Reflex</v>
      </c>
      <c r="K97" s="4">
        <v>25</v>
      </c>
      <c r="L97" t="s">
        <v>1569</v>
      </c>
      <c r="M97" s="47">
        <v>27</v>
      </c>
      <c r="N97" s="46">
        <v>13.93</v>
      </c>
      <c r="O97" t="s">
        <v>1084</v>
      </c>
      <c r="P97" s="69"/>
    </row>
    <row r="98" spans="1:16" ht="21" customHeight="1" x14ac:dyDescent="0.25">
      <c r="A98" s="3">
        <v>11150369.02</v>
      </c>
      <c r="B98" s="49" t="s">
        <v>1730</v>
      </c>
      <c r="C98" t="s">
        <v>1581</v>
      </c>
      <c r="D98" t="s">
        <v>1226</v>
      </c>
      <c r="E98" t="s">
        <v>94</v>
      </c>
      <c r="F98" t="str">
        <f>VLOOKUP(LEFT(E98,6),[2]Data!B:C,2,0)</f>
        <v>700x38C</v>
      </c>
      <c r="G98" t="s">
        <v>1088</v>
      </c>
      <c r="H98" t="s">
        <v>1100</v>
      </c>
      <c r="I98" t="s">
        <v>1087</v>
      </c>
      <c r="J98" t="str">
        <f>VLOOKUP(I98,[2]Data!F:G,2,0)</f>
        <v>Black</v>
      </c>
      <c r="K98" s="4">
        <v>25</v>
      </c>
      <c r="L98" t="s">
        <v>1569</v>
      </c>
      <c r="M98" s="47">
        <v>20</v>
      </c>
      <c r="N98" s="46">
        <v>10.07</v>
      </c>
      <c r="O98" t="s">
        <v>1084</v>
      </c>
      <c r="P98" s="69"/>
    </row>
    <row r="99" spans="1:16" ht="21" customHeight="1" x14ac:dyDescent="0.25">
      <c r="A99" s="3">
        <v>11100185.02</v>
      </c>
      <c r="B99" s="49" t="s">
        <v>1730</v>
      </c>
      <c r="C99" t="s">
        <v>1582</v>
      </c>
      <c r="D99" t="s">
        <v>1227</v>
      </c>
      <c r="E99" t="s">
        <v>95</v>
      </c>
      <c r="F99" t="str">
        <f>VLOOKUP(LEFT(E99,6),[2]Data!B:C,2,0)</f>
        <v>26x1.35</v>
      </c>
      <c r="G99" t="s">
        <v>1081</v>
      </c>
      <c r="H99" t="s">
        <v>1101</v>
      </c>
      <c r="I99" t="s">
        <v>1087</v>
      </c>
      <c r="J99" t="str">
        <f>VLOOKUP(I99,[2]Data!F:G,2,0)</f>
        <v>Black</v>
      </c>
      <c r="K99" s="4">
        <v>25</v>
      </c>
      <c r="L99" t="s">
        <v>1569</v>
      </c>
      <c r="M99" s="47">
        <v>32</v>
      </c>
      <c r="N99" s="46">
        <v>16.75</v>
      </c>
      <c r="O99" t="s">
        <v>1084</v>
      </c>
      <c r="P99" s="69"/>
    </row>
    <row r="100" spans="1:16" ht="21" customHeight="1" x14ac:dyDescent="0.25">
      <c r="A100" s="3">
        <v>11100186.02</v>
      </c>
      <c r="B100" s="49" t="s">
        <v>1730</v>
      </c>
      <c r="C100" t="s">
        <v>1582</v>
      </c>
      <c r="D100" t="s">
        <v>1227</v>
      </c>
      <c r="E100" t="s">
        <v>97</v>
      </c>
      <c r="F100" t="str">
        <f>VLOOKUP(LEFT(E100,6),[2]Data!B:C,2,0)</f>
        <v>700x30C</v>
      </c>
      <c r="G100" t="s">
        <v>1081</v>
      </c>
      <c r="H100" t="s">
        <v>1101</v>
      </c>
      <c r="I100" t="s">
        <v>1087</v>
      </c>
      <c r="J100" t="str">
        <f>VLOOKUP(I100,[2]Data!F:G,2,0)</f>
        <v>Black</v>
      </c>
      <c r="K100" s="4">
        <v>25</v>
      </c>
      <c r="L100" t="s">
        <v>1569</v>
      </c>
      <c r="M100" s="47">
        <v>27</v>
      </c>
      <c r="N100" s="46">
        <v>14.15</v>
      </c>
      <c r="O100" t="s">
        <v>1084</v>
      </c>
      <c r="P100" s="69"/>
    </row>
    <row r="101" spans="1:16" ht="21" customHeight="1" x14ac:dyDescent="0.25">
      <c r="A101" s="3">
        <v>11101081</v>
      </c>
      <c r="B101" s="49" t="s">
        <v>1727</v>
      </c>
      <c r="C101" t="s">
        <v>1583</v>
      </c>
      <c r="D101" t="s">
        <v>1228</v>
      </c>
      <c r="E101" t="s">
        <v>98</v>
      </c>
      <c r="F101" t="str">
        <f>VLOOKUP(LEFT(E101,6),[2]Data!B:C,2,0)</f>
        <v>26x1-3/8</v>
      </c>
      <c r="G101" t="s">
        <v>1088</v>
      </c>
      <c r="H101" t="s">
        <v>1105</v>
      </c>
      <c r="I101" t="s">
        <v>1094</v>
      </c>
      <c r="J101" t="str">
        <f>VLOOKUP(I101,[2]Data!F:G,2,0)</f>
        <v>Black</v>
      </c>
      <c r="K101" s="4">
        <v>25</v>
      </c>
      <c r="L101" t="s">
        <v>1569</v>
      </c>
      <c r="M101" s="47">
        <v>18</v>
      </c>
      <c r="N101" s="46">
        <v>9.51</v>
      </c>
      <c r="O101" t="s">
        <v>1084</v>
      </c>
      <c r="P101" s="69"/>
    </row>
    <row r="102" spans="1:16" ht="21" customHeight="1" x14ac:dyDescent="0.25">
      <c r="A102" s="3">
        <v>11101083</v>
      </c>
      <c r="B102" s="49" t="s">
        <v>1727</v>
      </c>
      <c r="C102" t="s">
        <v>1583</v>
      </c>
      <c r="D102" t="s">
        <v>1228</v>
      </c>
      <c r="E102" t="s">
        <v>100</v>
      </c>
      <c r="F102" t="str">
        <f>VLOOKUP(LEFT(E102,6),[2]Data!B:C,2,0)</f>
        <v>26x1-3/8</v>
      </c>
      <c r="G102" t="s">
        <v>1088</v>
      </c>
      <c r="H102" t="s">
        <v>1105</v>
      </c>
      <c r="I102" t="s">
        <v>1104</v>
      </c>
      <c r="J102" t="str">
        <f>VLOOKUP(I102,[2]Data!F:G,2,0)</f>
        <v>Whitewall</v>
      </c>
      <c r="K102" s="4">
        <v>25</v>
      </c>
      <c r="L102" t="s">
        <v>1569</v>
      </c>
      <c r="M102" s="47">
        <v>20</v>
      </c>
      <c r="N102" s="46">
        <v>10.38</v>
      </c>
      <c r="O102" t="s">
        <v>1084</v>
      </c>
      <c r="P102" s="69"/>
    </row>
    <row r="103" spans="1:16" ht="21" customHeight="1" x14ac:dyDescent="0.25">
      <c r="A103" s="3">
        <v>11101086</v>
      </c>
      <c r="B103" s="49" t="s">
        <v>1727</v>
      </c>
      <c r="C103" t="s">
        <v>1583</v>
      </c>
      <c r="D103" t="s">
        <v>1228</v>
      </c>
      <c r="E103" t="s">
        <v>102</v>
      </c>
      <c r="F103" t="str">
        <f>VLOOKUP(LEFT(E103,6),[2]Data!B:C,2,0)</f>
        <v>700x28C</v>
      </c>
      <c r="G103" t="s">
        <v>1088</v>
      </c>
      <c r="H103" t="s">
        <v>1105</v>
      </c>
      <c r="I103" t="s">
        <v>1106</v>
      </c>
      <c r="J103" t="str">
        <f>VLOOKUP(I103,[2]Data!F:G,2,0)</f>
        <v>Gumwall</v>
      </c>
      <c r="K103" s="4">
        <v>25</v>
      </c>
      <c r="L103" t="s">
        <v>1569</v>
      </c>
      <c r="M103" s="47">
        <v>21</v>
      </c>
      <c r="N103" s="46">
        <v>11.12</v>
      </c>
      <c r="O103" t="s">
        <v>1084</v>
      </c>
      <c r="P103" s="69"/>
    </row>
    <row r="104" spans="1:16" ht="21" customHeight="1" x14ac:dyDescent="0.25">
      <c r="A104" s="3">
        <v>11101087</v>
      </c>
      <c r="B104" s="49" t="s">
        <v>1727</v>
      </c>
      <c r="C104" t="s">
        <v>1583</v>
      </c>
      <c r="D104" t="s">
        <v>1228</v>
      </c>
      <c r="E104" t="s">
        <v>104</v>
      </c>
      <c r="F104" t="str">
        <f>VLOOKUP(LEFT(E104,6),[2]Data!B:C,2,0)</f>
        <v>700x28C</v>
      </c>
      <c r="G104" t="s">
        <v>1088</v>
      </c>
      <c r="H104" t="s">
        <v>1105</v>
      </c>
      <c r="I104" t="s">
        <v>1104</v>
      </c>
      <c r="J104" t="str">
        <f>VLOOKUP(I104,[2]Data!F:G,2,0)</f>
        <v>Whitewall</v>
      </c>
      <c r="K104" s="4">
        <v>25</v>
      </c>
      <c r="L104" t="s">
        <v>1569</v>
      </c>
      <c r="M104" s="47">
        <v>21</v>
      </c>
      <c r="N104" s="46">
        <v>11.12</v>
      </c>
      <c r="O104" t="s">
        <v>1084</v>
      </c>
      <c r="P104" s="69"/>
    </row>
    <row r="105" spans="1:16" ht="21" customHeight="1" x14ac:dyDescent="0.25">
      <c r="A105" s="3">
        <v>11101091</v>
      </c>
      <c r="B105" s="49" t="s">
        <v>1727</v>
      </c>
      <c r="C105" t="s">
        <v>1583</v>
      </c>
      <c r="D105" t="s">
        <v>1228</v>
      </c>
      <c r="E105" t="s">
        <v>108</v>
      </c>
      <c r="F105" t="str">
        <f>VLOOKUP(LEFT(E105,6),[2]Data!B:C,2,0)</f>
        <v>700x35C</v>
      </c>
      <c r="G105" t="s">
        <v>1088</v>
      </c>
      <c r="H105" t="s">
        <v>1105</v>
      </c>
      <c r="I105" t="s">
        <v>1107</v>
      </c>
      <c r="J105" t="str">
        <f>VLOOKUP(I105,[2]Data!F:G,2,0)</f>
        <v>Crème</v>
      </c>
      <c r="K105" s="4">
        <v>25</v>
      </c>
      <c r="L105" t="s">
        <v>1569</v>
      </c>
      <c r="M105" s="47">
        <v>22</v>
      </c>
      <c r="N105" s="46">
        <v>11.44</v>
      </c>
      <c r="O105" t="s">
        <v>1084</v>
      </c>
      <c r="P105" s="69"/>
    </row>
    <row r="106" spans="1:16" ht="21" customHeight="1" x14ac:dyDescent="0.25">
      <c r="A106" s="3">
        <v>11101094</v>
      </c>
      <c r="B106" s="49" t="s">
        <v>1727</v>
      </c>
      <c r="C106" t="s">
        <v>1583</v>
      </c>
      <c r="D106" t="s">
        <v>1228</v>
      </c>
      <c r="E106" t="s">
        <v>110</v>
      </c>
      <c r="F106" t="str">
        <f>VLOOKUP(LEFT(E106,6),[2]Data!B:C,2,0)</f>
        <v>28x1-1/2</v>
      </c>
      <c r="G106" t="s">
        <v>1088</v>
      </c>
      <c r="H106" t="s">
        <v>1105</v>
      </c>
      <c r="I106" t="s">
        <v>1107</v>
      </c>
      <c r="J106" t="str">
        <f>VLOOKUP(I106,[2]Data!F:G,2,0)</f>
        <v>Crème</v>
      </c>
      <c r="K106" s="4">
        <v>25</v>
      </c>
      <c r="L106" t="s">
        <v>1569</v>
      </c>
      <c r="M106" s="47">
        <v>22</v>
      </c>
      <c r="N106" s="46">
        <v>11.44</v>
      </c>
      <c r="O106" t="s">
        <v>1084</v>
      </c>
      <c r="P106" s="69"/>
    </row>
    <row r="107" spans="1:16" ht="21" customHeight="1" x14ac:dyDescent="0.25">
      <c r="A107" s="3">
        <v>11129062.01</v>
      </c>
      <c r="B107" s="49" t="s">
        <v>1727</v>
      </c>
      <c r="C107" t="s">
        <v>1583</v>
      </c>
      <c r="D107" t="s">
        <v>1228</v>
      </c>
      <c r="E107" t="s">
        <v>1102</v>
      </c>
      <c r="F107" t="str">
        <f>VLOOKUP(LEFT(E107,6),[2]Data!B:C,2,0)</f>
        <v>4x1-3/8</v>
      </c>
      <c r="G107" t="s">
        <v>1088</v>
      </c>
      <c r="H107" t="s">
        <v>1103</v>
      </c>
      <c r="I107" t="s">
        <v>1104</v>
      </c>
      <c r="J107" t="str">
        <f>VLOOKUP(I107,[2]Data!F:G,2,0)</f>
        <v>Whitewall</v>
      </c>
      <c r="K107" s="4">
        <v>25</v>
      </c>
      <c r="L107" t="s">
        <v>1569</v>
      </c>
      <c r="M107" s="47">
        <v>21</v>
      </c>
      <c r="N107" s="46">
        <v>11.12</v>
      </c>
      <c r="O107" t="s">
        <v>1084</v>
      </c>
      <c r="P107" s="69"/>
    </row>
    <row r="108" spans="1:16" ht="21" customHeight="1" x14ac:dyDescent="0.25">
      <c r="A108" s="3">
        <v>11100649</v>
      </c>
      <c r="B108" s="49" t="s">
        <v>1727</v>
      </c>
      <c r="C108" t="s">
        <v>1583</v>
      </c>
      <c r="D108" t="s">
        <v>1228</v>
      </c>
      <c r="E108" t="s">
        <v>2122</v>
      </c>
      <c r="F108" t="s">
        <v>2123</v>
      </c>
      <c r="G108" t="s">
        <v>1088</v>
      </c>
      <c r="H108" t="s">
        <v>1103</v>
      </c>
      <c r="I108"/>
      <c r="J108" t="e">
        <f>VLOOKUP(I108,[2]Data!F:G,2,0)</f>
        <v>#N/A</v>
      </c>
      <c r="K108" s="4">
        <v>25</v>
      </c>
      <c r="L108" t="s">
        <v>1569</v>
      </c>
      <c r="M108" s="47">
        <v>18.899999999999999</v>
      </c>
      <c r="N108" s="46">
        <f>VLOOKUP(A108,[2]Data!K:L,2,0)</f>
        <v>9.8000000000000007</v>
      </c>
      <c r="O108" t="s">
        <v>1084</v>
      </c>
      <c r="P108" s="69"/>
    </row>
    <row r="109" spans="1:16" ht="21" customHeight="1" x14ac:dyDescent="0.25">
      <c r="A109" s="3">
        <v>11101072.01</v>
      </c>
      <c r="B109" s="49" t="s">
        <v>1727</v>
      </c>
      <c r="C109" t="s">
        <v>1584</v>
      </c>
      <c r="D109" t="s">
        <v>1229</v>
      </c>
      <c r="E109" t="s">
        <v>112</v>
      </c>
      <c r="F109" t="str">
        <f>VLOOKUP(LEFT(E109,6),[2]Data!B:C,2,0)</f>
        <v>20x1.75</v>
      </c>
      <c r="G109" t="s">
        <v>1088</v>
      </c>
      <c r="H109" t="s">
        <v>1105</v>
      </c>
      <c r="I109" t="s">
        <v>1090</v>
      </c>
      <c r="J109" t="str">
        <f>VLOOKUP(I109,[2]Data!F:G,2,0)</f>
        <v>Black - Reflex</v>
      </c>
      <c r="K109" s="4">
        <v>20</v>
      </c>
      <c r="L109" t="s">
        <v>1569</v>
      </c>
      <c r="M109" s="47">
        <v>25</v>
      </c>
      <c r="N109" s="46">
        <v>13.2</v>
      </c>
      <c r="O109" t="s">
        <v>1084</v>
      </c>
      <c r="P109" s="69"/>
    </row>
    <row r="110" spans="1:16" ht="21" customHeight="1" x14ac:dyDescent="0.25">
      <c r="A110" s="3">
        <v>11101073.01</v>
      </c>
      <c r="B110" s="49" t="s">
        <v>1727</v>
      </c>
      <c r="C110" t="s">
        <v>1584</v>
      </c>
      <c r="D110" t="s">
        <v>1229</v>
      </c>
      <c r="E110" t="s">
        <v>113</v>
      </c>
      <c r="F110" t="str">
        <f>VLOOKUP(LEFT(E110,6),[2]Data!B:C,2,0)</f>
        <v>26x1.75</v>
      </c>
      <c r="G110" t="s">
        <v>1088</v>
      </c>
      <c r="H110" t="s">
        <v>1105</v>
      </c>
      <c r="I110" t="s">
        <v>1090</v>
      </c>
      <c r="J110" t="str">
        <f>VLOOKUP(I110,[2]Data!F:G,2,0)</f>
        <v>Black - Reflex</v>
      </c>
      <c r="K110" s="4">
        <v>20</v>
      </c>
      <c r="L110" t="s">
        <v>1569</v>
      </c>
      <c r="M110" s="47">
        <v>29</v>
      </c>
      <c r="N110" s="46">
        <v>15.53</v>
      </c>
      <c r="O110" t="s">
        <v>1084</v>
      </c>
      <c r="P110" s="69"/>
    </row>
    <row r="111" spans="1:16" ht="21" customHeight="1" x14ac:dyDescent="0.25">
      <c r="A111" s="3">
        <v>11101074.01</v>
      </c>
      <c r="B111" s="49" t="s">
        <v>1727</v>
      </c>
      <c r="C111" t="s">
        <v>1584</v>
      </c>
      <c r="D111" t="s">
        <v>1229</v>
      </c>
      <c r="E111" t="s">
        <v>114</v>
      </c>
      <c r="F111" t="str">
        <f>VLOOKUP(LEFT(E111,6),[2]Data!B:C,2,0)</f>
        <v>26x2.00</v>
      </c>
      <c r="G111" t="s">
        <v>1088</v>
      </c>
      <c r="H111" t="s">
        <v>1105</v>
      </c>
      <c r="I111" t="s">
        <v>1090</v>
      </c>
      <c r="J111" t="str">
        <f>VLOOKUP(I111,[2]Data!F:G,2,0)</f>
        <v>Black - Reflex</v>
      </c>
      <c r="K111" s="4">
        <v>20</v>
      </c>
      <c r="L111" t="s">
        <v>1569</v>
      </c>
      <c r="M111" s="47">
        <v>33</v>
      </c>
      <c r="N111" s="46">
        <v>17.57</v>
      </c>
      <c r="O111" t="s">
        <v>1084</v>
      </c>
      <c r="P111" s="69"/>
    </row>
    <row r="112" spans="1:16" ht="21" customHeight="1" x14ac:dyDescent="0.25">
      <c r="A112" s="3">
        <v>11101075.01</v>
      </c>
      <c r="B112" s="49" t="s">
        <v>1727</v>
      </c>
      <c r="C112" t="s">
        <v>1584</v>
      </c>
      <c r="D112" t="s">
        <v>1229</v>
      </c>
      <c r="E112" t="s">
        <v>116</v>
      </c>
      <c r="F112" t="str">
        <f>VLOOKUP(LEFT(E112,6),[2]Data!B:C,2,0)</f>
        <v>700x28C</v>
      </c>
      <c r="G112" t="s">
        <v>1088</v>
      </c>
      <c r="H112" t="s">
        <v>1105</v>
      </c>
      <c r="I112" t="s">
        <v>1090</v>
      </c>
      <c r="J112" t="str">
        <f>VLOOKUP(I112,[2]Data!F:G,2,0)</f>
        <v>Black - Reflex</v>
      </c>
      <c r="K112" s="4">
        <v>20</v>
      </c>
      <c r="L112" t="s">
        <v>1569</v>
      </c>
      <c r="M112" s="47">
        <v>28</v>
      </c>
      <c r="N112" s="46">
        <v>15.02</v>
      </c>
      <c r="O112" t="s">
        <v>1084</v>
      </c>
      <c r="P112" s="69"/>
    </row>
    <row r="113" spans="1:16" ht="21" customHeight="1" x14ac:dyDescent="0.25">
      <c r="A113" s="3">
        <v>11101076.01</v>
      </c>
      <c r="B113" s="49" t="s">
        <v>1727</v>
      </c>
      <c r="C113" t="s">
        <v>1584</v>
      </c>
      <c r="D113" t="s">
        <v>1229</v>
      </c>
      <c r="E113" t="s">
        <v>117</v>
      </c>
      <c r="F113" t="str">
        <f>VLOOKUP(LEFT(E113,6),[2]Data!B:C,2,0)</f>
        <v>700x32C</v>
      </c>
      <c r="G113" t="s">
        <v>1088</v>
      </c>
      <c r="H113" t="s">
        <v>1105</v>
      </c>
      <c r="I113" t="s">
        <v>1090</v>
      </c>
      <c r="J113" t="str">
        <f>VLOOKUP(I113,[2]Data!F:G,2,0)</f>
        <v>Black - Reflex</v>
      </c>
      <c r="K113" s="4">
        <v>20</v>
      </c>
      <c r="L113" t="s">
        <v>1569</v>
      </c>
      <c r="M113" s="47">
        <v>28</v>
      </c>
      <c r="N113" s="46">
        <v>15.02</v>
      </c>
      <c r="O113" t="s">
        <v>1084</v>
      </c>
      <c r="P113" s="69"/>
    </row>
    <row r="114" spans="1:16" ht="21" customHeight="1" x14ac:dyDescent="0.25">
      <c r="A114" s="3">
        <v>11101077.01</v>
      </c>
      <c r="B114" s="49" t="s">
        <v>1727</v>
      </c>
      <c r="C114" t="s">
        <v>1584</v>
      </c>
      <c r="D114" t="s">
        <v>1229</v>
      </c>
      <c r="E114" t="s">
        <v>118</v>
      </c>
      <c r="F114" t="str">
        <f>VLOOKUP(LEFT(E114,6),[2]Data!B:C,2,0)</f>
        <v>700x35C</v>
      </c>
      <c r="G114" t="s">
        <v>1088</v>
      </c>
      <c r="H114" t="s">
        <v>1105</v>
      </c>
      <c r="I114" t="s">
        <v>1090</v>
      </c>
      <c r="J114" t="str">
        <f>VLOOKUP(I114,[2]Data!F:G,2,0)</f>
        <v>Black - Reflex</v>
      </c>
      <c r="K114" s="4">
        <v>20</v>
      </c>
      <c r="L114" t="s">
        <v>1569</v>
      </c>
      <c r="M114" s="47">
        <v>29</v>
      </c>
      <c r="N114" s="46">
        <v>15.53</v>
      </c>
      <c r="O114" t="s">
        <v>1084</v>
      </c>
      <c r="P114" s="69"/>
    </row>
    <row r="115" spans="1:16" ht="21" customHeight="1" x14ac:dyDescent="0.25">
      <c r="A115" s="3">
        <v>11101078.01</v>
      </c>
      <c r="B115" s="49" t="s">
        <v>1727</v>
      </c>
      <c r="C115" t="s">
        <v>1584</v>
      </c>
      <c r="D115" t="s">
        <v>1229</v>
      </c>
      <c r="E115" t="s">
        <v>119</v>
      </c>
      <c r="F115" t="str">
        <f>VLOOKUP(LEFT(E115,6),[2]Data!B:C,2,0)</f>
        <v>700x38C</v>
      </c>
      <c r="G115" t="s">
        <v>1088</v>
      </c>
      <c r="H115" t="s">
        <v>1105</v>
      </c>
      <c r="I115" t="s">
        <v>1090</v>
      </c>
      <c r="J115" t="str">
        <f>VLOOKUP(I115,[2]Data!F:G,2,0)</f>
        <v>Black - Reflex</v>
      </c>
      <c r="K115" s="4">
        <v>20</v>
      </c>
      <c r="L115" t="s">
        <v>1569</v>
      </c>
      <c r="M115" s="47">
        <v>30</v>
      </c>
      <c r="N115" s="46">
        <v>15.81</v>
      </c>
      <c r="O115" t="s">
        <v>1084</v>
      </c>
      <c r="P115" s="69"/>
    </row>
    <row r="116" spans="1:16" ht="21" customHeight="1" x14ac:dyDescent="0.25">
      <c r="A116" s="3">
        <v>11101079.01</v>
      </c>
      <c r="B116" s="49" t="s">
        <v>1727</v>
      </c>
      <c r="C116" t="s">
        <v>1584</v>
      </c>
      <c r="D116" t="s">
        <v>1229</v>
      </c>
      <c r="E116" t="s">
        <v>120</v>
      </c>
      <c r="F116" t="str">
        <f>VLOOKUP(LEFT(E116,6),[2]Data!B:C,2,0)</f>
        <v>700x45C</v>
      </c>
      <c r="G116" t="s">
        <v>1088</v>
      </c>
      <c r="H116" t="s">
        <v>1105</v>
      </c>
      <c r="I116" t="s">
        <v>1090</v>
      </c>
      <c r="J116" t="str">
        <f>VLOOKUP(I116,[2]Data!F:G,2,0)</f>
        <v>Black - Reflex</v>
      </c>
      <c r="K116" s="4">
        <v>20</v>
      </c>
      <c r="L116" t="s">
        <v>1569</v>
      </c>
      <c r="M116" s="47">
        <v>30</v>
      </c>
      <c r="N116" s="46">
        <v>15.81</v>
      </c>
      <c r="O116" t="s">
        <v>1084</v>
      </c>
      <c r="P116" s="69"/>
    </row>
    <row r="117" spans="1:16" ht="21" customHeight="1" x14ac:dyDescent="0.25">
      <c r="A117" s="3">
        <v>11101080.01</v>
      </c>
      <c r="B117" s="49" t="s">
        <v>1727</v>
      </c>
      <c r="C117" t="s">
        <v>1584</v>
      </c>
      <c r="D117" t="s">
        <v>1229</v>
      </c>
      <c r="E117" t="s">
        <v>122</v>
      </c>
      <c r="F117" t="str">
        <f>VLOOKUP(LEFT(E117,6),[2]Data!B:C,2,0)</f>
        <v>28x1-1/2</v>
      </c>
      <c r="G117" t="s">
        <v>1088</v>
      </c>
      <c r="H117" t="s">
        <v>1105</v>
      </c>
      <c r="I117" t="s">
        <v>1090</v>
      </c>
      <c r="J117" t="str">
        <f>VLOOKUP(I117,[2]Data!F:G,2,0)</f>
        <v>Black - Reflex</v>
      </c>
      <c r="K117" s="4">
        <v>20</v>
      </c>
      <c r="L117" t="s">
        <v>1569</v>
      </c>
      <c r="M117" s="47">
        <v>31</v>
      </c>
      <c r="N117" s="46">
        <v>16.329999999999998</v>
      </c>
      <c r="O117" t="s">
        <v>1084</v>
      </c>
      <c r="P117" s="69"/>
    </row>
    <row r="118" spans="1:16" ht="21" customHeight="1" x14ac:dyDescent="0.25">
      <c r="A118" s="3">
        <v>11159005</v>
      </c>
      <c r="B118" s="49" t="s">
        <v>1727</v>
      </c>
      <c r="C118" t="s">
        <v>1584</v>
      </c>
      <c r="D118" t="s">
        <v>1229</v>
      </c>
      <c r="E118" t="s">
        <v>101</v>
      </c>
      <c r="F118" t="str">
        <f>VLOOKUP(LEFT(E118,6),[2]Data!B:C,2,0)</f>
        <v>26x1-3/8</v>
      </c>
      <c r="G118" t="s">
        <v>1088</v>
      </c>
      <c r="H118" t="s">
        <v>1105</v>
      </c>
      <c r="I118" t="s">
        <v>1092</v>
      </c>
      <c r="J118" t="str">
        <f>VLOOKUP(I118,[2]Data!F:G,2,0)</f>
        <v>Crème - Reflex</v>
      </c>
      <c r="K118" s="4">
        <v>25</v>
      </c>
      <c r="L118" t="s">
        <v>1569</v>
      </c>
      <c r="M118" s="47">
        <v>30</v>
      </c>
      <c r="N118" s="46">
        <v>15.59</v>
      </c>
      <c r="O118" t="s">
        <v>1084</v>
      </c>
      <c r="P118" s="69"/>
    </row>
    <row r="119" spans="1:16" ht="21" customHeight="1" x14ac:dyDescent="0.25">
      <c r="A119" s="3">
        <v>11159006</v>
      </c>
      <c r="B119" s="49" t="s">
        <v>1727</v>
      </c>
      <c r="C119" t="s">
        <v>1584</v>
      </c>
      <c r="D119" t="s">
        <v>1229</v>
      </c>
      <c r="E119" t="s">
        <v>106</v>
      </c>
      <c r="F119" t="str">
        <f>VLOOKUP(LEFT(E119,6),[2]Data!B:C,2,0)</f>
        <v>700x35C</v>
      </c>
      <c r="G119" t="s">
        <v>1088</v>
      </c>
      <c r="H119" t="s">
        <v>1105</v>
      </c>
      <c r="I119" t="s">
        <v>1093</v>
      </c>
      <c r="J119" t="str">
        <f>VLOOKUP(I119,[2]Data!F:G,2,0)</f>
        <v>Brown-Reflex</v>
      </c>
      <c r="K119" s="4">
        <v>25</v>
      </c>
      <c r="L119" t="s">
        <v>1569</v>
      </c>
      <c r="M119" s="47">
        <v>31</v>
      </c>
      <c r="N119" s="46">
        <v>16.510000000000002</v>
      </c>
      <c r="O119" t="s">
        <v>1084</v>
      </c>
      <c r="P119" s="69"/>
    </row>
    <row r="120" spans="1:16" ht="21" customHeight="1" x14ac:dyDescent="0.25">
      <c r="A120" s="3">
        <v>11159007</v>
      </c>
      <c r="B120" s="49" t="s">
        <v>1727</v>
      </c>
      <c r="C120" t="s">
        <v>1584</v>
      </c>
      <c r="D120" t="s">
        <v>1229</v>
      </c>
      <c r="E120" t="s">
        <v>109</v>
      </c>
      <c r="F120" t="str">
        <f>VLOOKUP(LEFT(E120,6),[2]Data!B:C,2,0)</f>
        <v>700x35C</v>
      </c>
      <c r="G120" t="s">
        <v>1088</v>
      </c>
      <c r="H120" t="s">
        <v>1105</v>
      </c>
      <c r="I120" t="s">
        <v>1092</v>
      </c>
      <c r="J120" t="str">
        <f>VLOOKUP(I120,[2]Data!F:G,2,0)</f>
        <v>Crème - Reflex</v>
      </c>
      <c r="K120" s="4">
        <v>25</v>
      </c>
      <c r="L120" t="s">
        <v>1569</v>
      </c>
      <c r="M120" s="47">
        <v>31</v>
      </c>
      <c r="N120" s="46">
        <v>16.510000000000002</v>
      </c>
      <c r="O120" t="s">
        <v>1084</v>
      </c>
      <c r="P120" s="69"/>
    </row>
    <row r="121" spans="1:16" ht="21" customHeight="1" x14ac:dyDescent="0.25">
      <c r="A121" s="3">
        <v>11159008</v>
      </c>
      <c r="B121" s="49" t="s">
        <v>1727</v>
      </c>
      <c r="C121" t="s">
        <v>1584</v>
      </c>
      <c r="D121" t="s">
        <v>1229</v>
      </c>
      <c r="E121" t="s">
        <v>123</v>
      </c>
      <c r="F121" t="str">
        <f>VLOOKUP(LEFT(E121,6),[2]Data!B:C,2,0)</f>
        <v>28x1-1/2</v>
      </c>
      <c r="G121" t="s">
        <v>1088</v>
      </c>
      <c r="H121" t="s">
        <v>1105</v>
      </c>
      <c r="I121" t="s">
        <v>1092</v>
      </c>
      <c r="J121" t="str">
        <f>VLOOKUP(I121,[2]Data!F:G,2,0)</f>
        <v>Crème - Reflex</v>
      </c>
      <c r="K121" s="4">
        <v>25</v>
      </c>
      <c r="L121" t="s">
        <v>1569</v>
      </c>
      <c r="M121" s="47">
        <v>33</v>
      </c>
      <c r="N121" s="46">
        <v>17.3</v>
      </c>
      <c r="O121" t="s">
        <v>1084</v>
      </c>
      <c r="P121" s="69"/>
    </row>
    <row r="122" spans="1:16" ht="21" customHeight="1" x14ac:dyDescent="0.25">
      <c r="A122" s="3">
        <v>11159009</v>
      </c>
      <c r="B122" s="49" t="s">
        <v>1727</v>
      </c>
      <c r="C122" t="s">
        <v>1584</v>
      </c>
      <c r="D122" t="s">
        <v>1229</v>
      </c>
      <c r="E122" t="s">
        <v>1108</v>
      </c>
      <c r="F122" t="str">
        <f>VLOOKUP(LEFT(E122,6),[2]Data!B:C,2,0)</f>
        <v>4x1-3/8</v>
      </c>
      <c r="G122" t="s">
        <v>1088</v>
      </c>
      <c r="H122" t="s">
        <v>1103</v>
      </c>
      <c r="I122" t="s">
        <v>1090</v>
      </c>
      <c r="J122" t="str">
        <f>VLOOKUP(I122,[2]Data!F:G,2,0)</f>
        <v>Black - Reflex</v>
      </c>
      <c r="K122" s="4">
        <v>25</v>
      </c>
      <c r="L122" t="s">
        <v>1569</v>
      </c>
      <c r="M122" s="47">
        <v>28</v>
      </c>
      <c r="N122" s="46">
        <v>15.02</v>
      </c>
      <c r="O122" t="s">
        <v>1084</v>
      </c>
      <c r="P122" s="69"/>
    </row>
    <row r="123" spans="1:16" ht="21" customHeight="1" x14ac:dyDescent="0.25">
      <c r="A123" s="3">
        <v>11159010.01</v>
      </c>
      <c r="B123" s="49" t="s">
        <v>1727</v>
      </c>
      <c r="C123" t="s">
        <v>1584</v>
      </c>
      <c r="D123" t="s">
        <v>1229</v>
      </c>
      <c r="E123" t="s">
        <v>115</v>
      </c>
      <c r="F123" t="str">
        <f>VLOOKUP(LEFT(E123,6),[2]Data!B:C,2,0)</f>
        <v>26x1-3/8</v>
      </c>
      <c r="G123" t="s">
        <v>1088</v>
      </c>
      <c r="H123" t="s">
        <v>1105</v>
      </c>
      <c r="I123" t="s">
        <v>1090</v>
      </c>
      <c r="J123" t="str">
        <f>VLOOKUP(I123,[2]Data!F:G,2,0)</f>
        <v>Black - Reflex</v>
      </c>
      <c r="K123" s="4">
        <v>20</v>
      </c>
      <c r="L123" t="s">
        <v>1569</v>
      </c>
      <c r="M123" s="47">
        <v>28</v>
      </c>
      <c r="N123" s="46">
        <v>14.61</v>
      </c>
      <c r="O123" t="s">
        <v>1084</v>
      </c>
      <c r="P123" s="69"/>
    </row>
    <row r="124" spans="1:16" ht="21" customHeight="1" x14ac:dyDescent="0.25">
      <c r="A124" s="3">
        <v>11159240.01</v>
      </c>
      <c r="B124" s="49" t="s">
        <v>1727</v>
      </c>
      <c r="C124" t="s">
        <v>1584</v>
      </c>
      <c r="D124" t="s">
        <v>1229</v>
      </c>
      <c r="E124" t="s">
        <v>121</v>
      </c>
      <c r="F124" t="str">
        <f>VLOOKUP(LEFT(E124,6),[2]Data!B:C,2,0)</f>
        <v>28x2.00</v>
      </c>
      <c r="G124" t="s">
        <v>1088</v>
      </c>
      <c r="H124" t="s">
        <v>1105</v>
      </c>
      <c r="I124" t="s">
        <v>1090</v>
      </c>
      <c r="J124" t="str">
        <f>VLOOKUP(I124,[2]Data!F:G,2,0)</f>
        <v>Black - Reflex</v>
      </c>
      <c r="K124" s="4">
        <v>10</v>
      </c>
      <c r="L124" t="s">
        <v>1569</v>
      </c>
      <c r="M124" s="47">
        <v>34</v>
      </c>
      <c r="N124" s="46">
        <v>17.87</v>
      </c>
      <c r="O124" t="s">
        <v>1084</v>
      </c>
      <c r="P124" s="69"/>
    </row>
    <row r="125" spans="1:16" ht="21" customHeight="1" x14ac:dyDescent="0.25">
      <c r="A125" s="3">
        <v>11159595</v>
      </c>
      <c r="B125" s="140" t="s">
        <v>1727</v>
      </c>
      <c r="C125" s="141" t="s">
        <v>1584</v>
      </c>
      <c r="D125" s="142" t="s">
        <v>1229</v>
      </c>
      <c r="E125" s="142" t="s">
        <v>1470</v>
      </c>
      <c r="F125" t="str">
        <f>VLOOKUP(LEFT(E125,6),[2]Data!B:C,2,0)</f>
        <v>700x28C</v>
      </c>
      <c r="G125" t="s">
        <v>1081</v>
      </c>
      <c r="H125" t="s">
        <v>1105</v>
      </c>
      <c r="I125" t="s">
        <v>1189</v>
      </c>
      <c r="J125" t="str">
        <f>VLOOKUP(I125,[2]Data!F:G,2,0)</f>
        <v>Whitewall-Reflex</v>
      </c>
      <c r="K125"/>
      <c r="L125"/>
      <c r="M125" s="51">
        <v>31</v>
      </c>
      <c r="N125" s="52">
        <v>16.329999999999998</v>
      </c>
      <c r="O125" t="s">
        <v>1084</v>
      </c>
      <c r="P125" s="69"/>
    </row>
    <row r="126" spans="1:16" ht="21" customHeight="1" x14ac:dyDescent="0.25">
      <c r="A126" s="3">
        <v>11159597</v>
      </c>
      <c r="B126" s="140" t="s">
        <v>1727</v>
      </c>
      <c r="C126" s="141" t="s">
        <v>1584</v>
      </c>
      <c r="D126" s="142" t="s">
        <v>1229</v>
      </c>
      <c r="E126" s="142" t="s">
        <v>1471</v>
      </c>
      <c r="F126" t="str">
        <f>VLOOKUP(LEFT(E126,6),[2]Data!B:C,2,0)</f>
        <v>26x1-3/8</v>
      </c>
      <c r="G126" t="s">
        <v>1081</v>
      </c>
      <c r="H126" t="s">
        <v>1105</v>
      </c>
      <c r="I126" t="s">
        <v>1189</v>
      </c>
      <c r="J126" t="str">
        <f>VLOOKUP(I126,[2]Data!F:G,2,0)</f>
        <v>Whitewall-Reflex</v>
      </c>
      <c r="K126"/>
      <c r="L126"/>
      <c r="M126" s="51">
        <v>31</v>
      </c>
      <c r="N126" s="52">
        <v>16.329999999999998</v>
      </c>
      <c r="O126" t="s">
        <v>1084</v>
      </c>
      <c r="P126" s="69"/>
    </row>
    <row r="127" spans="1:16" ht="21" customHeight="1" x14ac:dyDescent="0.25">
      <c r="A127" s="3">
        <v>11101073</v>
      </c>
      <c r="B127" s="49" t="s">
        <v>1727</v>
      </c>
      <c r="C127" t="s">
        <v>1584</v>
      </c>
      <c r="D127" t="s">
        <v>1229</v>
      </c>
      <c r="E127" t="s">
        <v>1989</v>
      </c>
      <c r="F127" t="s">
        <v>1040</v>
      </c>
      <c r="G127" t="s">
        <v>1088</v>
      </c>
      <c r="H127" t="s">
        <v>1105</v>
      </c>
      <c r="I127" t="s">
        <v>1090</v>
      </c>
      <c r="J127" t="str">
        <f>VLOOKUP(I127,[2]Data!F:G,2,0)</f>
        <v>Black - Reflex</v>
      </c>
      <c r="K127" s="4">
        <v>25</v>
      </c>
      <c r="L127" t="s">
        <v>1569</v>
      </c>
      <c r="M127" s="47">
        <v>29</v>
      </c>
      <c r="N127" s="46">
        <f>VLOOKUP(A127,[2]Data!K:L,2,0)</f>
        <v>15.53</v>
      </c>
      <c r="O127" t="s">
        <v>1084</v>
      </c>
      <c r="P127" s="69"/>
    </row>
    <row r="128" spans="1:16" ht="21" customHeight="1" x14ac:dyDescent="0.25">
      <c r="A128" s="3">
        <v>11101074</v>
      </c>
      <c r="B128" s="49" t="s">
        <v>1727</v>
      </c>
      <c r="C128" t="s">
        <v>1584</v>
      </c>
      <c r="D128" t="s">
        <v>1229</v>
      </c>
      <c r="E128" t="s">
        <v>1990</v>
      </c>
      <c r="F128" t="s">
        <v>1047</v>
      </c>
      <c r="G128" t="s">
        <v>1088</v>
      </c>
      <c r="H128" t="s">
        <v>1105</v>
      </c>
      <c r="I128" t="s">
        <v>1090</v>
      </c>
      <c r="J128" t="str">
        <f>VLOOKUP(I128,[2]Data!F:G,2,0)</f>
        <v>Black - Reflex</v>
      </c>
      <c r="K128" s="4">
        <v>25</v>
      </c>
      <c r="L128" t="s">
        <v>1569</v>
      </c>
      <c r="M128" s="47">
        <v>33</v>
      </c>
      <c r="N128" s="46">
        <f>VLOOKUP(A128,[2]Data!K:L,2,0)</f>
        <v>17.57</v>
      </c>
      <c r="O128" t="s">
        <v>1084</v>
      </c>
      <c r="P128" s="69"/>
    </row>
    <row r="129" spans="1:16" ht="21" customHeight="1" x14ac:dyDescent="0.25">
      <c r="A129" s="3">
        <v>11101075</v>
      </c>
      <c r="B129" s="49" t="s">
        <v>1727</v>
      </c>
      <c r="C129" t="s">
        <v>1584</v>
      </c>
      <c r="D129" t="s">
        <v>1229</v>
      </c>
      <c r="E129" t="s">
        <v>2064</v>
      </c>
      <c r="F129" t="s">
        <v>2063</v>
      </c>
      <c r="G129" t="s">
        <v>1088</v>
      </c>
      <c r="H129" t="s">
        <v>1105</v>
      </c>
      <c r="I129" t="s">
        <v>1090</v>
      </c>
      <c r="J129" t="str">
        <f>VLOOKUP(I129,[2]Data!F:G,2,0)</f>
        <v>Black - Reflex</v>
      </c>
      <c r="K129" s="4">
        <v>25</v>
      </c>
      <c r="L129" t="s">
        <v>1569</v>
      </c>
      <c r="M129" s="47">
        <v>28</v>
      </c>
      <c r="N129" s="46">
        <f>VLOOKUP(A129,[2]Data!K:L,2,0)</f>
        <v>15.02</v>
      </c>
      <c r="O129" t="s">
        <v>1084</v>
      </c>
      <c r="P129" s="69"/>
    </row>
    <row r="130" spans="1:16" ht="21" customHeight="1" x14ac:dyDescent="0.25">
      <c r="A130" s="3">
        <v>11101076</v>
      </c>
      <c r="B130" s="49" t="s">
        <v>1727</v>
      </c>
      <c r="C130" t="s">
        <v>1584</v>
      </c>
      <c r="D130" t="s">
        <v>1229</v>
      </c>
      <c r="E130" t="s">
        <v>2071</v>
      </c>
      <c r="F130" t="s">
        <v>2070</v>
      </c>
      <c r="G130" t="s">
        <v>1088</v>
      </c>
      <c r="H130" t="s">
        <v>1105</v>
      </c>
      <c r="I130" t="s">
        <v>1090</v>
      </c>
      <c r="J130" t="str">
        <f>VLOOKUP(I130,[2]Data!F:G,2,0)</f>
        <v>Black - Reflex</v>
      </c>
      <c r="K130" s="4">
        <v>25</v>
      </c>
      <c r="L130" t="s">
        <v>1569</v>
      </c>
      <c r="M130" s="47">
        <v>28</v>
      </c>
      <c r="N130" s="46">
        <f>VLOOKUP(A130,[2]Data!K:L,2,0)</f>
        <v>15.02</v>
      </c>
      <c r="O130" t="s">
        <v>1084</v>
      </c>
      <c r="P130" s="69"/>
    </row>
    <row r="131" spans="1:16" ht="21" customHeight="1" x14ac:dyDescent="0.25">
      <c r="A131" s="3">
        <v>11101077</v>
      </c>
      <c r="B131" s="49" t="s">
        <v>1727</v>
      </c>
      <c r="C131" t="s">
        <v>1584</v>
      </c>
      <c r="D131" t="s">
        <v>1229</v>
      </c>
      <c r="E131" t="s">
        <v>2086</v>
      </c>
      <c r="F131" t="s">
        <v>2085</v>
      </c>
      <c r="G131" t="s">
        <v>1088</v>
      </c>
      <c r="H131" t="s">
        <v>1105</v>
      </c>
      <c r="I131" t="s">
        <v>1090</v>
      </c>
      <c r="J131" t="str">
        <f>VLOOKUP(I131,[2]Data!F:G,2,0)</f>
        <v>Black - Reflex</v>
      </c>
      <c r="K131" s="4">
        <v>25</v>
      </c>
      <c r="L131" t="s">
        <v>1569</v>
      </c>
      <c r="M131" s="47">
        <v>29</v>
      </c>
      <c r="N131" s="46">
        <f>VLOOKUP(A131,[2]Data!K:L,2,0)</f>
        <v>15.53</v>
      </c>
      <c r="O131" t="s">
        <v>1084</v>
      </c>
      <c r="P131" s="69"/>
    </row>
    <row r="132" spans="1:16" ht="21" customHeight="1" x14ac:dyDescent="0.25">
      <c r="A132" s="3">
        <v>11101078</v>
      </c>
      <c r="B132" s="49" t="s">
        <v>1727</v>
      </c>
      <c r="C132" t="s">
        <v>1584</v>
      </c>
      <c r="D132" t="s">
        <v>1229</v>
      </c>
      <c r="E132" t="s">
        <v>2089</v>
      </c>
      <c r="F132" t="s">
        <v>2088</v>
      </c>
      <c r="G132" t="s">
        <v>1088</v>
      </c>
      <c r="H132" t="s">
        <v>1105</v>
      </c>
      <c r="I132" t="s">
        <v>1090</v>
      </c>
      <c r="J132" t="str">
        <f>VLOOKUP(I132,[2]Data!F:G,2,0)</f>
        <v>Black - Reflex</v>
      </c>
      <c r="K132" s="4">
        <v>25</v>
      </c>
      <c r="L132" t="s">
        <v>1569</v>
      </c>
      <c r="M132" s="47">
        <v>27</v>
      </c>
      <c r="N132" s="46">
        <f>VLOOKUP(A132,[2]Data!K:L,2,0)</f>
        <v>14.23</v>
      </c>
      <c r="O132" t="s">
        <v>1084</v>
      </c>
      <c r="P132" s="69"/>
    </row>
    <row r="133" spans="1:16" ht="21" customHeight="1" x14ac:dyDescent="0.25">
      <c r="A133" s="3">
        <v>11101079</v>
      </c>
      <c r="B133" s="49" t="s">
        <v>1727</v>
      </c>
      <c r="C133" t="s">
        <v>1584</v>
      </c>
      <c r="D133" t="s">
        <v>1229</v>
      </c>
      <c r="E133" t="s">
        <v>2098</v>
      </c>
      <c r="F133" t="s">
        <v>2097</v>
      </c>
      <c r="G133" t="s">
        <v>1088</v>
      </c>
      <c r="H133" t="s">
        <v>1105</v>
      </c>
      <c r="I133" t="s">
        <v>1090</v>
      </c>
      <c r="J133" t="str">
        <f>VLOOKUP(I133,[2]Data!F:G,2,0)</f>
        <v>Black - Reflex</v>
      </c>
      <c r="K133" s="4">
        <v>25</v>
      </c>
      <c r="L133" t="s">
        <v>1569</v>
      </c>
      <c r="M133" s="47">
        <v>27</v>
      </c>
      <c r="N133" s="46">
        <f>VLOOKUP(A133,[2]Data!K:L,2,0)</f>
        <v>14.23</v>
      </c>
      <c r="O133" t="s">
        <v>1084</v>
      </c>
      <c r="P133" s="69"/>
    </row>
    <row r="134" spans="1:16" ht="21" customHeight="1" x14ac:dyDescent="0.25">
      <c r="A134" s="3">
        <v>11101080</v>
      </c>
      <c r="B134" s="49" t="s">
        <v>1727</v>
      </c>
      <c r="C134" t="s">
        <v>1584</v>
      </c>
      <c r="D134" t="s">
        <v>1229</v>
      </c>
      <c r="E134" t="s">
        <v>2125</v>
      </c>
      <c r="F134" t="s">
        <v>2123</v>
      </c>
      <c r="G134" t="s">
        <v>1088</v>
      </c>
      <c r="H134" t="s">
        <v>1105</v>
      </c>
      <c r="I134" t="s">
        <v>1090</v>
      </c>
      <c r="J134" t="str">
        <f>VLOOKUP(I134,[2]Data!F:G,2,0)</f>
        <v>Black - Reflex</v>
      </c>
      <c r="K134" s="4">
        <v>25</v>
      </c>
      <c r="L134" t="s">
        <v>1569</v>
      </c>
      <c r="M134" s="47">
        <v>31</v>
      </c>
      <c r="N134" s="46">
        <f>VLOOKUP(A134,[2]Data!K:L,2,0)</f>
        <v>16.329999999999998</v>
      </c>
      <c r="O134" t="s">
        <v>1084</v>
      </c>
      <c r="P134" s="69"/>
    </row>
    <row r="135" spans="1:16" ht="21" customHeight="1" x14ac:dyDescent="0.25">
      <c r="A135" s="3">
        <v>11100221.01</v>
      </c>
      <c r="B135" s="49" t="s">
        <v>1729</v>
      </c>
      <c r="C135" t="s">
        <v>1585</v>
      </c>
      <c r="D135" t="s">
        <v>2135</v>
      </c>
      <c r="E135" t="s">
        <v>2000</v>
      </c>
      <c r="F135" t="s">
        <v>1067</v>
      </c>
      <c r="G135" t="s">
        <v>1085</v>
      </c>
      <c r="H135" t="s">
        <v>1109</v>
      </c>
      <c r="I135" t="s">
        <v>1087</v>
      </c>
      <c r="J135" t="str">
        <f>VLOOKUP(I135,[2]Data!F:G,2,0)</f>
        <v>Black</v>
      </c>
      <c r="K135" s="4">
        <v>10</v>
      </c>
      <c r="L135" t="s">
        <v>1569</v>
      </c>
      <c r="M135" s="47">
        <v>45.51</v>
      </c>
      <c r="N135" s="46">
        <f>VLOOKUP(A135,[2]Data!K:L,2,0)</f>
        <v>24.6</v>
      </c>
      <c r="O135" t="s">
        <v>1084</v>
      </c>
      <c r="P135" s="69"/>
    </row>
    <row r="136" spans="1:16" ht="21" customHeight="1" x14ac:dyDescent="0.25">
      <c r="A136" s="3">
        <v>11100862.02</v>
      </c>
      <c r="B136" s="49" t="s">
        <v>1729</v>
      </c>
      <c r="C136" t="s">
        <v>1585</v>
      </c>
      <c r="D136" t="s">
        <v>2135</v>
      </c>
      <c r="E136" t="s">
        <v>124</v>
      </c>
      <c r="F136" t="s">
        <v>1068</v>
      </c>
      <c r="G136" t="s">
        <v>1085</v>
      </c>
      <c r="H136" t="s">
        <v>1109</v>
      </c>
      <c r="I136" t="s">
        <v>1087</v>
      </c>
      <c r="J136" t="str">
        <f>VLOOKUP(I136,[2]Data!F:G,2,0)</f>
        <v>Black</v>
      </c>
      <c r="K136" s="4">
        <v>10</v>
      </c>
      <c r="L136" t="s">
        <v>1569</v>
      </c>
      <c r="M136" s="47">
        <v>69.56</v>
      </c>
      <c r="N136" s="46">
        <f>VLOOKUP(A136,[2]Data!K:L,2,0)</f>
        <v>37.6</v>
      </c>
      <c r="O136" t="s">
        <v>1084</v>
      </c>
      <c r="P136" s="69"/>
    </row>
    <row r="137" spans="1:16" ht="21" customHeight="1" x14ac:dyDescent="0.25">
      <c r="A137" s="3">
        <v>11600543.01</v>
      </c>
      <c r="B137" s="49" t="s">
        <v>1729</v>
      </c>
      <c r="C137" t="s">
        <v>1585</v>
      </c>
      <c r="D137" t="s">
        <v>2137</v>
      </c>
      <c r="E137" t="s">
        <v>2100</v>
      </c>
      <c r="F137" t="s">
        <v>2099</v>
      </c>
      <c r="G137" t="s">
        <v>1085</v>
      </c>
      <c r="H137" t="s">
        <v>1110</v>
      </c>
      <c r="I137" t="s">
        <v>1087</v>
      </c>
      <c r="J137" t="str">
        <f>VLOOKUP(I137,[2]Data!F:G,2,0)</f>
        <v>Black</v>
      </c>
      <c r="K137" s="4">
        <v>10</v>
      </c>
      <c r="L137" t="s">
        <v>1571</v>
      </c>
      <c r="M137" s="47">
        <v>60.68</v>
      </c>
      <c r="N137" s="46">
        <f>VLOOKUP(A137,[2]Data!K:L,2,0)</f>
        <v>32.799999999999997</v>
      </c>
      <c r="O137" t="s">
        <v>1084</v>
      </c>
      <c r="P137" s="69"/>
    </row>
    <row r="138" spans="1:16" ht="21" customHeight="1" x14ac:dyDescent="0.25">
      <c r="A138" s="3">
        <v>11654177</v>
      </c>
      <c r="B138" s="49" t="s">
        <v>1729</v>
      </c>
      <c r="C138" t="s">
        <v>1585</v>
      </c>
      <c r="D138" t="s">
        <v>1230</v>
      </c>
      <c r="E138" t="s">
        <v>124</v>
      </c>
      <c r="F138" t="str">
        <f>VLOOKUP(LEFT(E138,6),[2]Data!B:C,2,0)</f>
        <v>27.5x2.35</v>
      </c>
      <c r="G138" t="s">
        <v>1085</v>
      </c>
      <c r="H138" t="s">
        <v>1109</v>
      </c>
      <c r="I138" t="s">
        <v>1087</v>
      </c>
      <c r="J138" t="str">
        <f>VLOOKUP(I138,[2]Data!F:G,2,0)</f>
        <v>Black</v>
      </c>
      <c r="K138" s="4">
        <v>6</v>
      </c>
      <c r="L138" t="s">
        <v>1571</v>
      </c>
      <c r="M138" s="47">
        <v>104</v>
      </c>
      <c r="N138" s="46">
        <v>56.47</v>
      </c>
      <c r="O138" t="s">
        <v>1084</v>
      </c>
      <c r="P138" s="69"/>
    </row>
    <row r="139" spans="1:16" ht="21" customHeight="1" x14ac:dyDescent="0.25">
      <c r="A139" s="3">
        <v>11654178</v>
      </c>
      <c r="B139" s="49" t="s">
        <v>1729</v>
      </c>
      <c r="C139" t="s">
        <v>1585</v>
      </c>
      <c r="D139" t="s">
        <v>1230</v>
      </c>
      <c r="E139" t="s">
        <v>125</v>
      </c>
      <c r="F139" t="str">
        <f>VLOOKUP(LEFT(E139,6),[2]Data!B:C,2,0)</f>
        <v>29x2.35</v>
      </c>
      <c r="G139" t="s">
        <v>1085</v>
      </c>
      <c r="H139" t="s">
        <v>1109</v>
      </c>
      <c r="I139" t="s">
        <v>1087</v>
      </c>
      <c r="J139" t="str">
        <f>VLOOKUP(I139,[2]Data!F:G,2,0)</f>
        <v>Black</v>
      </c>
      <c r="K139" s="4">
        <v>6</v>
      </c>
      <c r="L139" t="s">
        <v>1571</v>
      </c>
      <c r="M139" s="47">
        <v>104</v>
      </c>
      <c r="N139" s="46">
        <v>56.47</v>
      </c>
      <c r="O139" t="s">
        <v>1084</v>
      </c>
      <c r="P139" s="69"/>
    </row>
    <row r="140" spans="1:16" ht="21" customHeight="1" x14ac:dyDescent="0.25">
      <c r="A140" s="3">
        <v>11600557.02</v>
      </c>
      <c r="B140" s="49" t="s">
        <v>1729</v>
      </c>
      <c r="C140" t="s">
        <v>1585</v>
      </c>
      <c r="D140" t="s">
        <v>2136</v>
      </c>
      <c r="E140" t="s">
        <v>2037</v>
      </c>
      <c r="F140" t="s">
        <v>1068</v>
      </c>
      <c r="G140" t="s">
        <v>1085</v>
      </c>
      <c r="H140" t="s">
        <v>1109</v>
      </c>
      <c r="I140" t="s">
        <v>1087</v>
      </c>
      <c r="J140" t="str">
        <f>VLOOKUP(I140,[2]Data!F:G,2,0)</f>
        <v>Black</v>
      </c>
      <c r="K140" s="4">
        <v>10</v>
      </c>
      <c r="L140" t="s">
        <v>1571</v>
      </c>
      <c r="M140" s="47">
        <v>74</v>
      </c>
      <c r="N140" s="46">
        <f>VLOOKUP(A140,[2]Data!K:L,2,0)</f>
        <v>40</v>
      </c>
      <c r="O140" t="s">
        <v>1084</v>
      </c>
      <c r="P140" s="69"/>
    </row>
    <row r="141" spans="1:16" ht="21" customHeight="1" x14ac:dyDescent="0.25">
      <c r="A141" s="3">
        <v>11600557.029999999</v>
      </c>
      <c r="B141" s="49" t="s">
        <v>1729</v>
      </c>
      <c r="C141" t="s">
        <v>1585</v>
      </c>
      <c r="D141" t="s">
        <v>2136</v>
      </c>
      <c r="E141" t="s">
        <v>2037</v>
      </c>
      <c r="F141" t="s">
        <v>1068</v>
      </c>
      <c r="G141" t="s">
        <v>1085</v>
      </c>
      <c r="H141" t="s">
        <v>1109</v>
      </c>
      <c r="I141" t="s">
        <v>1087</v>
      </c>
      <c r="J141" t="str">
        <f>VLOOKUP(I141,[2]Data!F:G,2,0)</f>
        <v>Black</v>
      </c>
      <c r="K141" s="4">
        <v>10</v>
      </c>
      <c r="L141" t="s">
        <v>1571</v>
      </c>
      <c r="M141" s="47">
        <v>104</v>
      </c>
      <c r="N141" s="46">
        <f>VLOOKUP(A141,[2]Data!K:L,2,0)</f>
        <v>56.47</v>
      </c>
      <c r="O141" t="s">
        <v>1084</v>
      </c>
      <c r="P141" s="69"/>
    </row>
    <row r="142" spans="1:16" ht="21" customHeight="1" x14ac:dyDescent="0.25">
      <c r="A142" s="3">
        <v>11654442</v>
      </c>
      <c r="B142" s="49" t="s">
        <v>1729</v>
      </c>
      <c r="C142" t="s">
        <v>1585</v>
      </c>
      <c r="D142" t="s">
        <v>1231</v>
      </c>
      <c r="E142" t="s">
        <v>823</v>
      </c>
      <c r="F142" t="str">
        <f>VLOOKUP(LEFT(E142,6),[2]Data!B:C,2,0)</f>
        <v>28x2.00</v>
      </c>
      <c r="G142" t="s">
        <v>1085</v>
      </c>
      <c r="H142" t="s">
        <v>1110</v>
      </c>
      <c r="I142" t="s">
        <v>1111</v>
      </c>
      <c r="J142" t="str">
        <f>VLOOKUP(I142,[2]Data!F:G,2,0)</f>
        <v>Transparent Skin Sidewall</v>
      </c>
      <c r="K142" s="4">
        <v>10</v>
      </c>
      <c r="L142" t="s">
        <v>1571</v>
      </c>
      <c r="M142" s="47">
        <v>98</v>
      </c>
      <c r="N142" s="46">
        <v>53.06</v>
      </c>
      <c r="O142" t="s">
        <v>1084</v>
      </c>
      <c r="P142" s="69"/>
    </row>
    <row r="143" spans="1:16" ht="21" customHeight="1" x14ac:dyDescent="0.25">
      <c r="A143" s="3">
        <v>3710.01</v>
      </c>
      <c r="B143" s="139" t="s">
        <v>1734</v>
      </c>
      <c r="C143" t="s">
        <v>911</v>
      </c>
      <c r="D143" t="s">
        <v>1372</v>
      </c>
      <c r="E143" t="s">
        <v>1373</v>
      </c>
      <c r="F143"/>
      <c r="G143" t="s">
        <v>911</v>
      </c>
      <c r="H143" t="s">
        <v>911</v>
      </c>
      <c r="I143" t="s">
        <v>911</v>
      </c>
      <c r="J143"/>
      <c r="K143" s="4">
        <v>96</v>
      </c>
      <c r="L143" t="s">
        <v>1571</v>
      </c>
      <c r="M143" s="47">
        <v>9.5</v>
      </c>
      <c r="N143" s="46">
        <v>3.95</v>
      </c>
      <c r="O143" t="s">
        <v>1084</v>
      </c>
      <c r="P143" s="69"/>
    </row>
    <row r="144" spans="1:16" ht="21" customHeight="1" x14ac:dyDescent="0.25">
      <c r="A144" s="3">
        <v>11654223</v>
      </c>
      <c r="B144" s="49" t="s">
        <v>2134</v>
      </c>
      <c r="C144" t="s">
        <v>1980</v>
      </c>
      <c r="D144" t="s">
        <v>2138</v>
      </c>
      <c r="E144" t="s">
        <v>2048</v>
      </c>
      <c r="F144" t="s">
        <v>972</v>
      </c>
      <c r="G144" t="s">
        <v>1085</v>
      </c>
      <c r="H144" t="s">
        <v>1982</v>
      </c>
      <c r="I144" t="s">
        <v>2192</v>
      </c>
      <c r="J144" t="str">
        <f>VLOOKUP(I144,[2]Data!F:G,2,0)</f>
        <v>White/Boudeaux</v>
      </c>
      <c r="K144" s="4">
        <v>10</v>
      </c>
      <c r="L144" t="s">
        <v>1571</v>
      </c>
      <c r="M144" s="47">
        <v>77</v>
      </c>
      <c r="N144" s="46">
        <f>VLOOKUP(A144,[2]Data!K:L,2,0)</f>
        <v>40.21</v>
      </c>
      <c r="O144" t="s">
        <v>1084</v>
      </c>
      <c r="P144" s="69"/>
    </row>
    <row r="145" spans="1:16" ht="21" customHeight="1" x14ac:dyDescent="0.25">
      <c r="A145" s="3">
        <v>11654454</v>
      </c>
      <c r="B145" s="49" t="s">
        <v>2134</v>
      </c>
      <c r="C145" t="s">
        <v>1980</v>
      </c>
      <c r="D145" t="s">
        <v>2138</v>
      </c>
      <c r="E145" t="s">
        <v>1981</v>
      </c>
      <c r="F145" t="s">
        <v>970</v>
      </c>
      <c r="G145" t="s">
        <v>1085</v>
      </c>
      <c r="H145" t="s">
        <v>1982</v>
      </c>
      <c r="I145" t="s">
        <v>2192</v>
      </c>
      <c r="J145" t="str">
        <f>VLOOKUP(I145,[2]Data!F:G,2,0)</f>
        <v>White/Boudeaux</v>
      </c>
      <c r="K145" s="4">
        <v>10</v>
      </c>
      <c r="L145" t="s">
        <v>1571</v>
      </c>
      <c r="M145" s="47">
        <v>77</v>
      </c>
      <c r="N145" s="46">
        <f>VLOOKUP(A145,[2]Data!K:L,2,0)</f>
        <v>40.21</v>
      </c>
      <c r="O145" t="s">
        <v>1084</v>
      </c>
      <c r="P145" s="69"/>
    </row>
    <row r="146" spans="1:16" ht="21" customHeight="1" x14ac:dyDescent="0.25">
      <c r="A146" s="3">
        <v>11654455</v>
      </c>
      <c r="B146" s="49" t="s">
        <v>2134</v>
      </c>
      <c r="C146" t="s">
        <v>1980</v>
      </c>
      <c r="D146" t="s">
        <v>2138</v>
      </c>
      <c r="E146" t="s">
        <v>1983</v>
      </c>
      <c r="F146" t="s">
        <v>972</v>
      </c>
      <c r="G146" t="s">
        <v>1085</v>
      </c>
      <c r="H146" t="s">
        <v>1982</v>
      </c>
      <c r="I146" t="s">
        <v>2192</v>
      </c>
      <c r="J146" t="str">
        <f>VLOOKUP(I146,[2]Data!F:G,2,0)</f>
        <v>White/Boudeaux</v>
      </c>
      <c r="K146" s="4">
        <v>10</v>
      </c>
      <c r="L146" t="s">
        <v>1571</v>
      </c>
      <c r="M146" s="47">
        <v>77</v>
      </c>
      <c r="N146" s="46">
        <f>VLOOKUP(A146,[2]Data!K:L,2,0)</f>
        <v>40.21</v>
      </c>
      <c r="O146" t="s">
        <v>1084</v>
      </c>
      <c r="P146" s="69"/>
    </row>
    <row r="147" spans="1:16" ht="21" customHeight="1" x14ac:dyDescent="0.25">
      <c r="A147" s="3">
        <v>11654456</v>
      </c>
      <c r="B147" s="49" t="s">
        <v>2134</v>
      </c>
      <c r="C147" t="s">
        <v>1980</v>
      </c>
      <c r="D147" t="s">
        <v>2138</v>
      </c>
      <c r="E147" t="s">
        <v>2059</v>
      </c>
      <c r="F147" t="str">
        <f>VLOOKUP(LEFT(E147,6),[2]Data!B:C,2,0)</f>
        <v>700x25C</v>
      </c>
      <c r="G147" t="s">
        <v>1085</v>
      </c>
      <c r="H147" t="s">
        <v>1982</v>
      </c>
      <c r="I147" t="s">
        <v>2192</v>
      </c>
      <c r="J147" t="str">
        <f>VLOOKUP(I147,[2]Data!F:G,2,0)</f>
        <v>White/Boudeaux</v>
      </c>
      <c r="K147" s="4">
        <v>10</v>
      </c>
      <c r="L147" t="s">
        <v>1571</v>
      </c>
      <c r="M147" s="47">
        <v>77</v>
      </c>
      <c r="N147" s="46">
        <f>VLOOKUP(A147,[2]Data!K:L,2,0)</f>
        <v>40.21</v>
      </c>
      <c r="O147" t="s">
        <v>1084</v>
      </c>
      <c r="P147" s="69"/>
    </row>
    <row r="148" spans="1:16" ht="21" customHeight="1" x14ac:dyDescent="0.25">
      <c r="A148" s="3">
        <v>11100971</v>
      </c>
      <c r="B148" s="49" t="s">
        <v>1731</v>
      </c>
      <c r="C148" t="s">
        <v>1586</v>
      </c>
      <c r="D148" t="s">
        <v>1232</v>
      </c>
      <c r="E148" t="s">
        <v>128</v>
      </c>
      <c r="F148" t="str">
        <f>VLOOKUP(LEFT(E148,6),[2]Data!B:C,2,0)</f>
        <v>700x23C</v>
      </c>
      <c r="G148" t="s">
        <v>1081</v>
      </c>
      <c r="H148" t="s">
        <v>1112</v>
      </c>
      <c r="I148" t="s">
        <v>1113</v>
      </c>
      <c r="J148" t="str">
        <f>VLOOKUP(I148,[2]Data!F:G,2,0)</f>
        <v>Grey Sidewall</v>
      </c>
      <c r="K148" s="4">
        <v>25</v>
      </c>
      <c r="L148" t="s">
        <v>1569</v>
      </c>
      <c r="M148" s="47">
        <v>53</v>
      </c>
      <c r="N148" s="46">
        <v>28.4</v>
      </c>
      <c r="O148" t="s">
        <v>1084</v>
      </c>
      <c r="P148" s="69"/>
    </row>
    <row r="149" spans="1:16" ht="21" customHeight="1" x14ac:dyDescent="0.25">
      <c r="A149" s="3">
        <v>11158995</v>
      </c>
      <c r="B149" s="49" t="s">
        <v>1731</v>
      </c>
      <c r="C149" t="s">
        <v>1586</v>
      </c>
      <c r="D149" t="s">
        <v>1232</v>
      </c>
      <c r="E149" t="s">
        <v>129</v>
      </c>
      <c r="F149" t="str">
        <f>VLOOKUP(LEFT(E149,6),[2]Data!B:C,2,0)</f>
        <v>700x25C</v>
      </c>
      <c r="G149" t="s">
        <v>1081</v>
      </c>
      <c r="H149" t="s">
        <v>1112</v>
      </c>
      <c r="I149" t="s">
        <v>1113</v>
      </c>
      <c r="J149" t="str">
        <f>VLOOKUP(I149,[2]Data!F:G,2,0)</f>
        <v>Grey Sidewall</v>
      </c>
      <c r="K149" s="4">
        <v>25</v>
      </c>
      <c r="L149" t="s">
        <v>1569</v>
      </c>
      <c r="M149" s="47">
        <v>53</v>
      </c>
      <c r="N149" s="46">
        <v>28.4</v>
      </c>
      <c r="O149" t="s">
        <v>1084</v>
      </c>
      <c r="P149" s="69"/>
    </row>
    <row r="150" spans="1:16" ht="21" customHeight="1" x14ac:dyDescent="0.25">
      <c r="A150" s="3">
        <v>11158996</v>
      </c>
      <c r="B150" s="49" t="s">
        <v>1731</v>
      </c>
      <c r="C150" t="s">
        <v>1586</v>
      </c>
      <c r="D150" t="s">
        <v>1232</v>
      </c>
      <c r="E150" t="s">
        <v>131</v>
      </c>
      <c r="F150" t="str">
        <f>VLOOKUP(LEFT(E150,6),[2]Data!B:C,2,0)</f>
        <v>700x28C</v>
      </c>
      <c r="G150" t="s">
        <v>1081</v>
      </c>
      <c r="H150" t="s">
        <v>1112</v>
      </c>
      <c r="I150" t="s">
        <v>1113</v>
      </c>
      <c r="J150" t="str">
        <f>VLOOKUP(I150,[2]Data!F:G,2,0)</f>
        <v>Grey Sidewall</v>
      </c>
      <c r="K150" s="4">
        <v>25</v>
      </c>
      <c r="L150" t="s">
        <v>1569</v>
      </c>
      <c r="M150" s="47">
        <v>53</v>
      </c>
      <c r="N150" s="46">
        <v>28.4</v>
      </c>
      <c r="O150" t="s">
        <v>1084</v>
      </c>
      <c r="P150" s="69"/>
    </row>
    <row r="151" spans="1:16" ht="21" customHeight="1" x14ac:dyDescent="0.25">
      <c r="A151" s="3">
        <v>11101069</v>
      </c>
      <c r="B151" s="49" t="s">
        <v>1731</v>
      </c>
      <c r="C151" t="s">
        <v>1586</v>
      </c>
      <c r="D151" t="s">
        <v>1232</v>
      </c>
      <c r="E151" t="s">
        <v>2007</v>
      </c>
      <c r="F151" t="str">
        <f>VLOOKUP(LEFT(E151,6),[2]Data!B:C,2,0)</f>
        <v>650x28B</v>
      </c>
      <c r="G151" t="s">
        <v>1081</v>
      </c>
      <c r="H151" t="s">
        <v>1112</v>
      </c>
      <c r="I151" t="s">
        <v>1113</v>
      </c>
      <c r="J151" t="str">
        <f>VLOOKUP(I151,[2]Data!F:G,2,0)</f>
        <v>Grey Sidewall</v>
      </c>
      <c r="K151" s="4">
        <v>25</v>
      </c>
      <c r="L151" t="s">
        <v>1569</v>
      </c>
      <c r="M151" s="47">
        <v>27.75</v>
      </c>
      <c r="N151" s="46">
        <f>VLOOKUP(A151,[2]Data!K:L,2,0)</f>
        <v>15</v>
      </c>
      <c r="O151" t="s">
        <v>1084</v>
      </c>
      <c r="P151" s="69"/>
    </row>
    <row r="152" spans="1:16" ht="21" customHeight="1" x14ac:dyDescent="0.25">
      <c r="A152" s="3">
        <v>11600739.01</v>
      </c>
      <c r="B152" s="49" t="s">
        <v>1731</v>
      </c>
      <c r="C152" t="s">
        <v>1586</v>
      </c>
      <c r="D152" t="s">
        <v>1233</v>
      </c>
      <c r="E152" t="s">
        <v>129</v>
      </c>
      <c r="F152" t="str">
        <f>VLOOKUP(LEFT(E152,6),[2]Data!B:C,2,0)</f>
        <v>700x25C</v>
      </c>
      <c r="G152" t="s">
        <v>1081</v>
      </c>
      <c r="H152" t="s">
        <v>1112</v>
      </c>
      <c r="I152" t="s">
        <v>1113</v>
      </c>
      <c r="J152" t="str">
        <f>VLOOKUP(I152,[2]Data!F:G,2,0)</f>
        <v>Grey Sidewall</v>
      </c>
      <c r="K152" s="4">
        <v>10</v>
      </c>
      <c r="L152" t="s">
        <v>1571</v>
      </c>
      <c r="M152" s="47">
        <v>65</v>
      </c>
      <c r="N152" s="46">
        <v>35.49</v>
      </c>
      <c r="O152" t="s">
        <v>1084</v>
      </c>
      <c r="P152" s="69"/>
    </row>
    <row r="153" spans="1:16" ht="21" customHeight="1" x14ac:dyDescent="0.25">
      <c r="A153" s="3">
        <v>11600812.01</v>
      </c>
      <c r="B153" s="49" t="s">
        <v>1731</v>
      </c>
      <c r="C153" t="s">
        <v>1586</v>
      </c>
      <c r="D153" t="s">
        <v>1233</v>
      </c>
      <c r="E153" t="s">
        <v>131</v>
      </c>
      <c r="F153" t="str">
        <f>VLOOKUP(LEFT(E153,6),[2]Data!B:C,2,0)</f>
        <v>700x28C</v>
      </c>
      <c r="G153" t="s">
        <v>1081</v>
      </c>
      <c r="H153" t="s">
        <v>1112</v>
      </c>
      <c r="I153" t="s">
        <v>1113</v>
      </c>
      <c r="J153" t="str">
        <f>VLOOKUP(I153,[2]Data!F:G,2,0)</f>
        <v>Grey Sidewall</v>
      </c>
      <c r="K153" s="4">
        <v>10</v>
      </c>
      <c r="L153" t="s">
        <v>1571</v>
      </c>
      <c r="M153" s="47">
        <v>65</v>
      </c>
      <c r="N153" s="46">
        <v>35.49</v>
      </c>
      <c r="O153" t="s">
        <v>1084</v>
      </c>
      <c r="P153" s="69"/>
    </row>
    <row r="154" spans="1:16" ht="21" customHeight="1" x14ac:dyDescent="0.25">
      <c r="A154" s="3">
        <v>11600740</v>
      </c>
      <c r="B154" s="49" t="s">
        <v>1731</v>
      </c>
      <c r="C154" t="s">
        <v>1586</v>
      </c>
      <c r="D154" t="s">
        <v>1233</v>
      </c>
      <c r="E154" t="s">
        <v>2058</v>
      </c>
      <c r="F154" t="str">
        <f>VLOOKUP(LEFT(E154,6),[2]Data!B:C,2,0)</f>
        <v>700x23C</v>
      </c>
      <c r="G154" t="s">
        <v>1081</v>
      </c>
      <c r="H154" t="s">
        <v>1112</v>
      </c>
      <c r="I154" t="s">
        <v>1113</v>
      </c>
      <c r="J154" t="str">
        <f>VLOOKUP(I154,[2]Data!F:G,2,0)</f>
        <v>Grey Sidewall</v>
      </c>
      <c r="K154" s="4">
        <v>10</v>
      </c>
      <c r="L154" t="s">
        <v>1571</v>
      </c>
      <c r="M154" s="47">
        <v>33.299999999999997</v>
      </c>
      <c r="N154" s="46">
        <f>VLOOKUP(A154,[2]Data!K:L,2,0)</f>
        <v>18</v>
      </c>
      <c r="O154" t="s">
        <v>1084</v>
      </c>
      <c r="P154" s="69"/>
    </row>
    <row r="155" spans="1:16" ht="21" customHeight="1" x14ac:dyDescent="0.25">
      <c r="A155" s="3">
        <v>11600818</v>
      </c>
      <c r="B155" s="49" t="s">
        <v>1731</v>
      </c>
      <c r="C155" t="s">
        <v>1586</v>
      </c>
      <c r="D155" t="s">
        <v>1233</v>
      </c>
      <c r="E155" t="s">
        <v>2007</v>
      </c>
      <c r="F155" t="str">
        <f>VLOOKUP(LEFT(E155,6),[2]Data!B:C,2,0)</f>
        <v>650x28B</v>
      </c>
      <c r="G155" t="s">
        <v>1081</v>
      </c>
      <c r="H155" t="s">
        <v>1112</v>
      </c>
      <c r="I155" t="s">
        <v>1113</v>
      </c>
      <c r="J155" t="str">
        <f>VLOOKUP(I155,[2]Data!F:G,2,0)</f>
        <v>Grey Sidewall</v>
      </c>
      <c r="K155" s="4">
        <v>10</v>
      </c>
      <c r="L155" t="s">
        <v>1571</v>
      </c>
      <c r="M155" s="47">
        <v>33.299999999999997</v>
      </c>
      <c r="N155" s="46">
        <f>VLOOKUP(A155,[2]Data!K:L,2,0)</f>
        <v>18</v>
      </c>
      <c r="O155" t="s">
        <v>1084</v>
      </c>
      <c r="P155" s="69"/>
    </row>
    <row r="156" spans="1:16" ht="21" customHeight="1" x14ac:dyDescent="0.25">
      <c r="A156" s="3">
        <v>11100985</v>
      </c>
      <c r="B156" s="49" t="s">
        <v>1731</v>
      </c>
      <c r="C156" t="s">
        <v>2009</v>
      </c>
      <c r="D156" t="s">
        <v>2140</v>
      </c>
      <c r="E156" t="s">
        <v>2010</v>
      </c>
      <c r="F156" t="str">
        <f>VLOOKUP(LEFT(E156,6),[2]Data!B:C,2,0)</f>
        <v>27.5x1.50</v>
      </c>
      <c r="G156" t="s">
        <v>1081</v>
      </c>
      <c r="H156" t="s">
        <v>2011</v>
      </c>
      <c r="I156" t="s">
        <v>1083</v>
      </c>
      <c r="J156" t="str">
        <f>VLOOKUP(I156,[2]Data!F:G,2,0)</f>
        <v>Black - Reflex</v>
      </c>
      <c r="K156" s="4">
        <v>25</v>
      </c>
      <c r="L156" t="s">
        <v>1569</v>
      </c>
      <c r="M156" s="47">
        <v>27</v>
      </c>
      <c r="N156" s="46">
        <f>VLOOKUP(A156,[2]Data!K:L,2,0)</f>
        <v>13.8</v>
      </c>
      <c r="O156" t="s">
        <v>1084</v>
      </c>
      <c r="P156" s="69"/>
    </row>
    <row r="157" spans="1:16" ht="21" customHeight="1" x14ac:dyDescent="0.25">
      <c r="A157" s="3">
        <v>10600645</v>
      </c>
      <c r="B157" s="49" t="s">
        <v>2134</v>
      </c>
      <c r="C157" t="s">
        <v>2056</v>
      </c>
      <c r="D157" t="s">
        <v>2139</v>
      </c>
      <c r="E157" t="s">
        <v>2057</v>
      </c>
      <c r="F157" t="str">
        <f>VLOOKUP(LEFT(E157,6),[2]Data!B:C,2,0)</f>
        <v>700x23C</v>
      </c>
      <c r="G157" t="s">
        <v>1081</v>
      </c>
      <c r="H157" t="s">
        <v>1112</v>
      </c>
      <c r="I157" t="s">
        <v>1087</v>
      </c>
      <c r="J157" t="str">
        <f>VLOOKUP(I157,[2]Data!F:G,2,0)</f>
        <v>Black</v>
      </c>
      <c r="K157" s="4">
        <v>15</v>
      </c>
      <c r="L157" t="s">
        <v>1571</v>
      </c>
      <c r="M157" s="47">
        <v>40</v>
      </c>
      <c r="N157" s="46">
        <f>VLOOKUP(A157,[2]Data!K:L,2,0)</f>
        <v>20</v>
      </c>
      <c r="O157" t="s">
        <v>1084</v>
      </c>
      <c r="P157" s="69"/>
    </row>
    <row r="158" spans="1:16" ht="21" customHeight="1" x14ac:dyDescent="0.25">
      <c r="A158" s="3">
        <v>11100912.01</v>
      </c>
      <c r="B158" s="49" t="s">
        <v>1731</v>
      </c>
      <c r="C158" t="s">
        <v>1587</v>
      </c>
      <c r="D158" t="s">
        <v>1234</v>
      </c>
      <c r="E158" t="s">
        <v>132</v>
      </c>
      <c r="F158" t="str">
        <f>VLOOKUP(LEFT(E158,6),[2]Data!B:C,2,0)</f>
        <v>700x23C</v>
      </c>
      <c r="G158" t="s">
        <v>1081</v>
      </c>
      <c r="H158" t="s">
        <v>1112</v>
      </c>
      <c r="I158" t="s">
        <v>1094</v>
      </c>
      <c r="J158" t="str">
        <f>VLOOKUP(I158,[2]Data!F:G,2,0)</f>
        <v>Black</v>
      </c>
      <c r="K158" s="4">
        <v>25</v>
      </c>
      <c r="L158" t="s">
        <v>1569</v>
      </c>
      <c r="M158" s="47">
        <v>59</v>
      </c>
      <c r="N158" s="46">
        <v>31.95</v>
      </c>
      <c r="O158" t="s">
        <v>1084</v>
      </c>
      <c r="P158" s="69"/>
    </row>
    <row r="159" spans="1:16" ht="21" customHeight="1" x14ac:dyDescent="0.25">
      <c r="A159" s="3">
        <v>11100913.01</v>
      </c>
      <c r="B159" s="49" t="s">
        <v>1731</v>
      </c>
      <c r="C159" t="s">
        <v>1587</v>
      </c>
      <c r="D159" t="s">
        <v>1234</v>
      </c>
      <c r="E159" t="s">
        <v>133</v>
      </c>
      <c r="F159" t="str">
        <f>VLOOKUP(LEFT(E159,6),[2]Data!B:C,2,0)</f>
        <v>700x25C</v>
      </c>
      <c r="G159" t="s">
        <v>1081</v>
      </c>
      <c r="H159" t="s">
        <v>1112</v>
      </c>
      <c r="I159" t="s">
        <v>1094</v>
      </c>
      <c r="J159" t="str">
        <f>VLOOKUP(I159,[2]Data!F:G,2,0)</f>
        <v>Black</v>
      </c>
      <c r="K159" s="4">
        <v>25</v>
      </c>
      <c r="L159" t="s">
        <v>1569</v>
      </c>
      <c r="M159" s="47">
        <v>59</v>
      </c>
      <c r="N159" s="46">
        <v>31.95</v>
      </c>
      <c r="O159" t="s">
        <v>1084</v>
      </c>
      <c r="P159" s="69"/>
    </row>
    <row r="160" spans="1:16" ht="21" customHeight="1" x14ac:dyDescent="0.25">
      <c r="A160" s="3">
        <v>11100915.01</v>
      </c>
      <c r="B160" s="49" t="s">
        <v>1731</v>
      </c>
      <c r="C160" t="s">
        <v>1587</v>
      </c>
      <c r="D160" t="s">
        <v>1234</v>
      </c>
      <c r="E160" t="s">
        <v>134</v>
      </c>
      <c r="F160" t="str">
        <f>VLOOKUP(LEFT(E160,6),[2]Data!B:C,2,0)</f>
        <v>700x28C</v>
      </c>
      <c r="G160" t="s">
        <v>1081</v>
      </c>
      <c r="H160" t="s">
        <v>1112</v>
      </c>
      <c r="I160" t="s">
        <v>1090</v>
      </c>
      <c r="J160" t="str">
        <f>VLOOKUP(I160,[2]Data!F:G,2,0)</f>
        <v>Black - Reflex</v>
      </c>
      <c r="K160" s="4">
        <v>25</v>
      </c>
      <c r="L160" t="s">
        <v>1569</v>
      </c>
      <c r="M160" s="47">
        <v>59</v>
      </c>
      <c r="N160" s="46">
        <v>31.95</v>
      </c>
      <c r="O160" t="s">
        <v>1084</v>
      </c>
      <c r="P160" s="69"/>
    </row>
    <row r="161" spans="1:16" ht="21" customHeight="1" x14ac:dyDescent="0.25">
      <c r="A161" s="3">
        <v>11653966</v>
      </c>
      <c r="B161" s="49" t="s">
        <v>1731</v>
      </c>
      <c r="C161" t="s">
        <v>1587</v>
      </c>
      <c r="D161" t="s">
        <v>1235</v>
      </c>
      <c r="E161" t="s">
        <v>133</v>
      </c>
      <c r="F161" t="str">
        <f>VLOOKUP(LEFT(E161,6),[2]Data!B:C,2,0)</f>
        <v>700x25C</v>
      </c>
      <c r="G161" t="s">
        <v>1081</v>
      </c>
      <c r="H161" t="s">
        <v>1112</v>
      </c>
      <c r="I161" t="s">
        <v>1094</v>
      </c>
      <c r="J161" t="str">
        <f>VLOOKUP(I161,[2]Data!F:G,2,0)</f>
        <v>Black</v>
      </c>
      <c r="K161" s="4">
        <v>10</v>
      </c>
      <c r="L161" t="s">
        <v>1571</v>
      </c>
      <c r="M161" s="47">
        <v>68</v>
      </c>
      <c r="N161" s="46">
        <v>37.270000000000003</v>
      </c>
      <c r="O161" t="s">
        <v>1084</v>
      </c>
      <c r="P161" s="69"/>
    </row>
    <row r="162" spans="1:16" ht="21" customHeight="1" x14ac:dyDescent="0.25">
      <c r="A162" s="3">
        <v>11653967</v>
      </c>
      <c r="B162" s="49" t="s">
        <v>1731</v>
      </c>
      <c r="C162" t="s">
        <v>1587</v>
      </c>
      <c r="D162" t="s">
        <v>1235</v>
      </c>
      <c r="E162" t="s">
        <v>134</v>
      </c>
      <c r="F162" t="str">
        <f>VLOOKUP(LEFT(E162,6),[2]Data!B:C,2,0)</f>
        <v>700x28C</v>
      </c>
      <c r="G162" t="s">
        <v>1081</v>
      </c>
      <c r="H162" t="s">
        <v>1112</v>
      </c>
      <c r="I162" t="s">
        <v>1090</v>
      </c>
      <c r="J162" t="str">
        <f>VLOOKUP(I162,[2]Data!F:G,2,0)</f>
        <v>Black - Reflex</v>
      </c>
      <c r="K162" s="4">
        <v>10</v>
      </c>
      <c r="L162" t="s">
        <v>1571</v>
      </c>
      <c r="M162" s="47">
        <v>68</v>
      </c>
      <c r="N162" s="46">
        <v>37.270000000000003</v>
      </c>
      <c r="O162" t="s">
        <v>1084</v>
      </c>
      <c r="P162" s="69"/>
    </row>
    <row r="163" spans="1:16" ht="21" customHeight="1" x14ac:dyDescent="0.25">
      <c r="A163" s="3">
        <v>3700</v>
      </c>
      <c r="B163" s="143" t="s">
        <v>1734</v>
      </c>
      <c r="C163" s="50"/>
      <c r="D163" s="50" t="s">
        <v>741</v>
      </c>
      <c r="E163" s="50"/>
      <c r="F163"/>
      <c r="G163"/>
      <c r="H163"/>
      <c r="I163"/>
      <c r="J163" t="e">
        <f>VLOOKUP(I163,[2]Data!F:G,2,0)</f>
        <v>#N/A</v>
      </c>
      <c r="K163" s="4">
        <v>100</v>
      </c>
      <c r="L163" t="s">
        <v>1571</v>
      </c>
      <c r="M163" s="51">
        <v>7.87</v>
      </c>
      <c r="N163" s="52">
        <v>4.04</v>
      </c>
      <c r="O163" t="s">
        <v>1084</v>
      </c>
      <c r="P163" s="69"/>
    </row>
    <row r="164" spans="1:16" ht="21" customHeight="1" x14ac:dyDescent="0.25">
      <c r="A164" s="3">
        <v>3701</v>
      </c>
      <c r="B164" s="139" t="s">
        <v>1734</v>
      </c>
      <c r="C164" t="s">
        <v>911</v>
      </c>
      <c r="D164" t="s">
        <v>918</v>
      </c>
      <c r="E164" t="s">
        <v>911</v>
      </c>
      <c r="F164"/>
      <c r="G164" t="s">
        <v>911</v>
      </c>
      <c r="H164" t="s">
        <v>911</v>
      </c>
      <c r="I164" t="s">
        <v>911</v>
      </c>
      <c r="J164"/>
      <c r="K164" s="4">
        <v>10</v>
      </c>
      <c r="L164" t="s">
        <v>1571</v>
      </c>
      <c r="M164" s="47">
        <v>31.93</v>
      </c>
      <c r="N164" s="46">
        <v>16.27</v>
      </c>
      <c r="O164" t="s">
        <v>1084</v>
      </c>
      <c r="P164" s="69"/>
    </row>
    <row r="165" spans="1:16" ht="21" customHeight="1" x14ac:dyDescent="0.25">
      <c r="A165" s="3">
        <v>11654032</v>
      </c>
      <c r="B165" s="49" t="s">
        <v>1729</v>
      </c>
      <c r="C165" t="s">
        <v>1588</v>
      </c>
      <c r="D165" t="s">
        <v>2141</v>
      </c>
      <c r="E165" t="s">
        <v>135</v>
      </c>
      <c r="F165" t="s">
        <v>1076</v>
      </c>
      <c r="G165" t="s">
        <v>1085</v>
      </c>
      <c r="H165" t="s">
        <v>1114</v>
      </c>
      <c r="I165" t="s">
        <v>1087</v>
      </c>
      <c r="J165" t="str">
        <f>VLOOKUP(I165,[2]Data!F:G,2,0)</f>
        <v>Black</v>
      </c>
      <c r="K165" s="4">
        <v>6</v>
      </c>
      <c r="L165" t="s">
        <v>1571</v>
      </c>
      <c r="M165" s="47">
        <v>88.25</v>
      </c>
      <c r="N165" s="46">
        <f>VLOOKUP(A165,[2]Data!K:L,2,0)</f>
        <v>47.7</v>
      </c>
      <c r="O165" t="s">
        <v>1084</v>
      </c>
      <c r="P165" s="69"/>
    </row>
    <row r="166" spans="1:16" ht="21" customHeight="1" x14ac:dyDescent="0.25">
      <c r="A166" s="3">
        <v>11653983.01</v>
      </c>
      <c r="B166" s="49" t="s">
        <v>1729</v>
      </c>
      <c r="C166" t="s">
        <v>1588</v>
      </c>
      <c r="D166" t="s">
        <v>1236</v>
      </c>
      <c r="E166" t="s">
        <v>1383</v>
      </c>
      <c r="F166" t="str">
        <f>VLOOKUP(LEFT(E166,6),[2]Data!B:C,2,0)</f>
        <v>27.5x2.80</v>
      </c>
      <c r="G166" t="s">
        <v>1085</v>
      </c>
      <c r="H166" t="s">
        <v>1114</v>
      </c>
      <c r="I166" t="s">
        <v>1087</v>
      </c>
      <c r="J166" t="str">
        <f>VLOOKUP(I166,[2]Data!F:G,2,0)</f>
        <v>Black</v>
      </c>
      <c r="K166" s="4">
        <v>6</v>
      </c>
      <c r="L166" t="s">
        <v>1571</v>
      </c>
      <c r="M166" s="47">
        <v>98</v>
      </c>
      <c r="N166" s="46">
        <v>53.06</v>
      </c>
      <c r="O166" t="s">
        <v>1084</v>
      </c>
      <c r="P166" s="69"/>
    </row>
    <row r="167" spans="1:16" ht="21" customHeight="1" x14ac:dyDescent="0.25">
      <c r="A167" s="3">
        <v>11653984.01</v>
      </c>
      <c r="B167" s="49" t="s">
        <v>1729</v>
      </c>
      <c r="C167" t="s">
        <v>1588</v>
      </c>
      <c r="D167" t="s">
        <v>1236</v>
      </c>
      <c r="E167" t="s">
        <v>136</v>
      </c>
      <c r="F167" t="str">
        <f>VLOOKUP(LEFT(E167,6),[2]Data!B:C,2,0)</f>
        <v>29x2.40</v>
      </c>
      <c r="G167" t="s">
        <v>1085</v>
      </c>
      <c r="H167" t="s">
        <v>1114</v>
      </c>
      <c r="I167" t="s">
        <v>1087</v>
      </c>
      <c r="J167" t="str">
        <f>VLOOKUP(I167,[2]Data!F:G,2,0)</f>
        <v>Black</v>
      </c>
      <c r="K167" s="4">
        <v>6</v>
      </c>
      <c r="L167" t="s">
        <v>1571</v>
      </c>
      <c r="M167" s="47">
        <v>98</v>
      </c>
      <c r="N167" s="46">
        <v>53.06</v>
      </c>
      <c r="O167" t="s">
        <v>1084</v>
      </c>
      <c r="P167" s="69"/>
    </row>
    <row r="168" spans="1:16" ht="21" customHeight="1" x14ac:dyDescent="0.25">
      <c r="A168" s="3">
        <v>11654023.01</v>
      </c>
      <c r="B168" s="49" t="s">
        <v>1729</v>
      </c>
      <c r="C168" t="s">
        <v>1588</v>
      </c>
      <c r="D168" t="s">
        <v>1236</v>
      </c>
      <c r="E168" t="s">
        <v>137</v>
      </c>
      <c r="F168" t="str">
        <f>VLOOKUP(LEFT(E168,6),[2]Data!B:C,2,0)</f>
        <v>29x2.60</v>
      </c>
      <c r="G168" t="s">
        <v>1085</v>
      </c>
      <c r="H168" t="s">
        <v>1114</v>
      </c>
      <c r="I168" t="s">
        <v>1087</v>
      </c>
      <c r="J168" t="str">
        <f>VLOOKUP(I168,[2]Data!F:G,2,0)</f>
        <v>Black</v>
      </c>
      <c r="K168" s="4">
        <v>6</v>
      </c>
      <c r="L168" t="s">
        <v>1571</v>
      </c>
      <c r="M168" s="47">
        <v>98</v>
      </c>
      <c r="N168" s="46">
        <v>53.06</v>
      </c>
      <c r="O168" t="s">
        <v>1084</v>
      </c>
      <c r="P168" s="69"/>
    </row>
    <row r="169" spans="1:16" ht="21" customHeight="1" x14ac:dyDescent="0.25">
      <c r="A169" s="3">
        <v>11654032.01</v>
      </c>
      <c r="B169" s="49" t="s">
        <v>1729</v>
      </c>
      <c r="C169" t="s">
        <v>1588</v>
      </c>
      <c r="D169" t="s">
        <v>1236</v>
      </c>
      <c r="E169" t="s">
        <v>135</v>
      </c>
      <c r="F169" t="str">
        <f>VLOOKUP(LEFT(E169,6),[2]Data!B:C,2,0)</f>
        <v>27.5x2.60</v>
      </c>
      <c r="G169" t="s">
        <v>1085</v>
      </c>
      <c r="H169" t="s">
        <v>1114</v>
      </c>
      <c r="I169" t="s">
        <v>1087</v>
      </c>
      <c r="J169" t="str">
        <f>VLOOKUP(I169,[2]Data!F:G,2,0)</f>
        <v>Black</v>
      </c>
      <c r="K169" s="4">
        <v>6</v>
      </c>
      <c r="L169" t="s">
        <v>1571</v>
      </c>
      <c r="M169" s="47">
        <v>98</v>
      </c>
      <c r="N169" s="46">
        <v>53.06</v>
      </c>
      <c r="O169" t="s">
        <v>1084</v>
      </c>
      <c r="P169" s="69"/>
    </row>
    <row r="170" spans="1:16" ht="21" customHeight="1" x14ac:dyDescent="0.25">
      <c r="A170" s="3">
        <v>11654522</v>
      </c>
      <c r="B170" s="140" t="s">
        <v>1729</v>
      </c>
      <c r="C170" s="141" t="s">
        <v>2200</v>
      </c>
      <c r="D170" s="142" t="s">
        <v>1236</v>
      </c>
      <c r="E170" s="142" t="s">
        <v>1472</v>
      </c>
      <c r="F170" t="str">
        <f>VLOOKUP(LEFT(E170,6),[2]Data!B:C,2,0)</f>
        <v>29x2.60</v>
      </c>
      <c r="G170" t="s">
        <v>1085</v>
      </c>
      <c r="H170" t="s">
        <v>1114</v>
      </c>
      <c r="I170" t="s">
        <v>1087</v>
      </c>
      <c r="J170" t="str">
        <f>VLOOKUP(I170,[2]Data!F:G,2,0)</f>
        <v>Black</v>
      </c>
      <c r="K170"/>
      <c r="L170"/>
      <c r="M170" s="51">
        <v>98</v>
      </c>
      <c r="N170" s="52">
        <v>53.06</v>
      </c>
      <c r="O170" t="s">
        <v>1084</v>
      </c>
      <c r="P170" s="69"/>
    </row>
    <row r="171" spans="1:16" ht="21" customHeight="1" x14ac:dyDescent="0.25">
      <c r="A171" s="3">
        <v>11654523</v>
      </c>
      <c r="B171" s="140" t="s">
        <v>1729</v>
      </c>
      <c r="C171" s="141" t="s">
        <v>2200</v>
      </c>
      <c r="D171" s="142" t="s">
        <v>1236</v>
      </c>
      <c r="E171" s="142" t="s">
        <v>1473</v>
      </c>
      <c r="F171" t="str">
        <f>VLOOKUP(LEFT(E171,6),[2]Data!B:C,2,0)</f>
        <v>29x2.40</v>
      </c>
      <c r="G171" t="s">
        <v>1085</v>
      </c>
      <c r="H171" t="s">
        <v>1114</v>
      </c>
      <c r="I171" t="s">
        <v>1087</v>
      </c>
      <c r="J171" t="str">
        <f>VLOOKUP(I171,[2]Data!F:G,2,0)</f>
        <v>Black</v>
      </c>
      <c r="K171"/>
      <c r="L171"/>
      <c r="M171" s="51">
        <v>98</v>
      </c>
      <c r="N171" s="52">
        <v>53.06</v>
      </c>
      <c r="O171" t="s">
        <v>1084</v>
      </c>
      <c r="P171" s="69"/>
    </row>
    <row r="172" spans="1:16" ht="21" customHeight="1" x14ac:dyDescent="0.25">
      <c r="A172" s="3">
        <v>11653985.01</v>
      </c>
      <c r="B172" s="49" t="s">
        <v>1729</v>
      </c>
      <c r="C172" t="s">
        <v>1589</v>
      </c>
      <c r="D172" t="s">
        <v>1237</v>
      </c>
      <c r="E172" t="s">
        <v>1384</v>
      </c>
      <c r="F172" t="str">
        <f>VLOOKUP(LEFT(E172,6),[2]Data!B:C,2,0)</f>
        <v>27.5x2.80</v>
      </c>
      <c r="G172" t="s">
        <v>1085</v>
      </c>
      <c r="H172" t="s">
        <v>1115</v>
      </c>
      <c r="I172" t="s">
        <v>1087</v>
      </c>
      <c r="J172" t="str">
        <f>VLOOKUP(I172,[2]Data!F:G,2,0)</f>
        <v>Black</v>
      </c>
      <c r="K172" s="4">
        <v>6</v>
      </c>
      <c r="L172" t="s">
        <v>1571</v>
      </c>
      <c r="M172" s="47">
        <v>104</v>
      </c>
      <c r="N172" s="46">
        <v>56.47</v>
      </c>
      <c r="O172" t="s">
        <v>1084</v>
      </c>
      <c r="P172" s="69"/>
    </row>
    <row r="173" spans="1:16" ht="21" customHeight="1" x14ac:dyDescent="0.25">
      <c r="A173" s="3">
        <v>11653986.01</v>
      </c>
      <c r="B173" s="49" t="s">
        <v>1729</v>
      </c>
      <c r="C173" t="s">
        <v>1589</v>
      </c>
      <c r="D173" t="s">
        <v>1237</v>
      </c>
      <c r="E173" t="s">
        <v>139</v>
      </c>
      <c r="F173" t="str">
        <f>VLOOKUP(LEFT(E173,6),[2]Data!B:C,2,0)</f>
        <v>29x2.60</v>
      </c>
      <c r="G173" t="s">
        <v>1085</v>
      </c>
      <c r="H173" t="s">
        <v>1115</v>
      </c>
      <c r="I173" t="s">
        <v>1087</v>
      </c>
      <c r="J173" t="str">
        <f>VLOOKUP(I173,[2]Data!F:G,2,0)</f>
        <v>Black</v>
      </c>
      <c r="K173" s="4">
        <v>6</v>
      </c>
      <c r="L173" t="s">
        <v>1571</v>
      </c>
      <c r="M173" s="47">
        <v>104</v>
      </c>
      <c r="N173" s="46">
        <v>56.47</v>
      </c>
      <c r="O173" t="s">
        <v>1084</v>
      </c>
      <c r="P173" s="69"/>
    </row>
    <row r="174" spans="1:16" ht="21" customHeight="1" x14ac:dyDescent="0.25">
      <c r="A174" s="3">
        <v>11654033.01</v>
      </c>
      <c r="B174" s="49" t="s">
        <v>1729</v>
      </c>
      <c r="C174" t="s">
        <v>1589</v>
      </c>
      <c r="D174" t="s">
        <v>1237</v>
      </c>
      <c r="E174" t="s">
        <v>138</v>
      </c>
      <c r="F174" t="str">
        <f>VLOOKUP(LEFT(E174,6),[2]Data!B:C,2,0)</f>
        <v>27.5x2.60</v>
      </c>
      <c r="G174" t="s">
        <v>1085</v>
      </c>
      <c r="H174" t="s">
        <v>1115</v>
      </c>
      <c r="I174" t="s">
        <v>1087</v>
      </c>
      <c r="J174" t="str">
        <f>VLOOKUP(I174,[2]Data!F:G,2,0)</f>
        <v>Black</v>
      </c>
      <c r="K174" s="4">
        <v>6</v>
      </c>
      <c r="L174" t="s">
        <v>1571</v>
      </c>
      <c r="M174" s="47">
        <v>104</v>
      </c>
      <c r="N174" s="46">
        <v>56.47</v>
      </c>
      <c r="O174" t="s">
        <v>1084</v>
      </c>
      <c r="P174" s="69"/>
    </row>
    <row r="175" spans="1:16" ht="21" customHeight="1" x14ac:dyDescent="0.25">
      <c r="A175" s="3">
        <v>11101363</v>
      </c>
      <c r="B175" s="49" t="s">
        <v>1727</v>
      </c>
      <c r="C175" t="s">
        <v>1590</v>
      </c>
      <c r="D175" t="s">
        <v>1238</v>
      </c>
      <c r="E175" t="s">
        <v>143</v>
      </c>
      <c r="F175" t="str">
        <f>VLOOKUP(LEFT(E175,6),[2]Data!B:C,2,0)</f>
        <v>700x38C</v>
      </c>
      <c r="G175" t="s">
        <v>1081</v>
      </c>
      <c r="H175" t="s">
        <v>1116</v>
      </c>
      <c r="I175" t="s">
        <v>1090</v>
      </c>
      <c r="J175" t="str">
        <f>VLOOKUP(I175,[2]Data!F:G,2,0)</f>
        <v>Black - Reflex</v>
      </c>
      <c r="K175" s="4">
        <v>25</v>
      </c>
      <c r="L175" t="s">
        <v>1569</v>
      </c>
      <c r="M175" s="47">
        <v>38</v>
      </c>
      <c r="N175" s="46">
        <v>20.54</v>
      </c>
      <c r="O175" t="s">
        <v>1084</v>
      </c>
      <c r="P175" s="69"/>
    </row>
    <row r="176" spans="1:16" ht="21" customHeight="1" x14ac:dyDescent="0.25">
      <c r="A176" s="3">
        <v>11101366</v>
      </c>
      <c r="B176" s="49" t="s">
        <v>1727</v>
      </c>
      <c r="C176" t="s">
        <v>1590</v>
      </c>
      <c r="D176" t="s">
        <v>1238</v>
      </c>
      <c r="E176" t="s">
        <v>140</v>
      </c>
      <c r="F176" t="str">
        <f>VLOOKUP(LEFT(E176,6),[2]Data!B:C,2,0)</f>
        <v>26x1.75</v>
      </c>
      <c r="G176" t="s">
        <v>1081</v>
      </c>
      <c r="H176" t="s">
        <v>1116</v>
      </c>
      <c r="I176" t="s">
        <v>1090</v>
      </c>
      <c r="J176" t="str">
        <f>VLOOKUP(I176,[2]Data!F:G,2,0)</f>
        <v>Black - Reflex</v>
      </c>
      <c r="K176" s="4">
        <v>25</v>
      </c>
      <c r="L176" t="s">
        <v>1569</v>
      </c>
      <c r="M176" s="47">
        <v>38</v>
      </c>
      <c r="N176" s="46">
        <v>20.54</v>
      </c>
      <c r="O176" t="s">
        <v>1084</v>
      </c>
      <c r="P176" s="69"/>
    </row>
    <row r="177" spans="1:16" ht="21" customHeight="1" x14ac:dyDescent="0.25">
      <c r="A177" s="3">
        <v>11101367</v>
      </c>
      <c r="B177" s="49" t="s">
        <v>1727</v>
      </c>
      <c r="C177" t="s">
        <v>1590</v>
      </c>
      <c r="D177" t="s">
        <v>1238</v>
      </c>
      <c r="E177" t="s">
        <v>141</v>
      </c>
      <c r="F177" t="str">
        <f>VLOOKUP(LEFT(E177,6),[2]Data!B:C,2,0)</f>
        <v>27.5x2.00</v>
      </c>
      <c r="G177" t="s">
        <v>1081</v>
      </c>
      <c r="H177" t="s">
        <v>1116</v>
      </c>
      <c r="I177" t="s">
        <v>1090</v>
      </c>
      <c r="J177" t="str">
        <f>VLOOKUP(I177,[2]Data!F:G,2,0)</f>
        <v>Black - Reflex</v>
      </c>
      <c r="K177" s="4">
        <v>25</v>
      </c>
      <c r="L177" t="s">
        <v>1569</v>
      </c>
      <c r="M177" s="47">
        <v>40</v>
      </c>
      <c r="N177" s="46">
        <v>21.25</v>
      </c>
      <c r="O177" t="s">
        <v>1084</v>
      </c>
      <c r="P177" s="69"/>
    </row>
    <row r="178" spans="1:16" ht="21" customHeight="1" x14ac:dyDescent="0.25">
      <c r="A178" s="3">
        <v>11101368</v>
      </c>
      <c r="B178" s="49" t="s">
        <v>1727</v>
      </c>
      <c r="C178" t="s">
        <v>1590</v>
      </c>
      <c r="D178" t="s">
        <v>1238</v>
      </c>
      <c r="E178" t="s">
        <v>142</v>
      </c>
      <c r="F178" t="str">
        <f>VLOOKUP(LEFT(E178,6),[2]Data!B:C,2,0)</f>
        <v>700x35C</v>
      </c>
      <c r="G178" t="s">
        <v>1081</v>
      </c>
      <c r="H178" t="s">
        <v>1116</v>
      </c>
      <c r="I178" t="s">
        <v>1090</v>
      </c>
      <c r="J178" t="str">
        <f>VLOOKUP(I178,[2]Data!F:G,2,0)</f>
        <v>Black - Reflex</v>
      </c>
      <c r="K178" s="4">
        <v>25</v>
      </c>
      <c r="L178" t="s">
        <v>1569</v>
      </c>
      <c r="M178" s="47">
        <v>38</v>
      </c>
      <c r="N178" s="46">
        <v>20.170000000000002</v>
      </c>
      <c r="O178" t="s">
        <v>1084</v>
      </c>
      <c r="P178" s="69"/>
    </row>
    <row r="179" spans="1:16" ht="21" customHeight="1" x14ac:dyDescent="0.25">
      <c r="A179" s="3">
        <v>11101370</v>
      </c>
      <c r="B179" s="49" t="s">
        <v>1727</v>
      </c>
      <c r="C179" t="s">
        <v>1590</v>
      </c>
      <c r="D179" t="s">
        <v>1238</v>
      </c>
      <c r="E179" t="s">
        <v>144</v>
      </c>
      <c r="F179" t="str">
        <f>VLOOKUP(LEFT(E179,6),[2]Data!B:C,2,0)</f>
        <v>700x45C</v>
      </c>
      <c r="G179" t="s">
        <v>1081</v>
      </c>
      <c r="H179" t="s">
        <v>1116</v>
      </c>
      <c r="I179" t="s">
        <v>1090</v>
      </c>
      <c r="J179" t="str">
        <f>VLOOKUP(I179,[2]Data!F:G,2,0)</f>
        <v>Black - Reflex</v>
      </c>
      <c r="K179" s="4">
        <v>25</v>
      </c>
      <c r="L179" t="s">
        <v>1569</v>
      </c>
      <c r="M179" s="47">
        <v>40</v>
      </c>
      <c r="N179" s="46">
        <v>21.25</v>
      </c>
      <c r="O179" t="s">
        <v>1084</v>
      </c>
      <c r="P179" s="69"/>
    </row>
    <row r="180" spans="1:16" ht="21" customHeight="1" x14ac:dyDescent="0.25">
      <c r="A180" s="3">
        <v>11101371</v>
      </c>
      <c r="B180" s="49" t="s">
        <v>1727</v>
      </c>
      <c r="C180" t="s">
        <v>1590</v>
      </c>
      <c r="D180" t="s">
        <v>1238</v>
      </c>
      <c r="E180" t="s">
        <v>145</v>
      </c>
      <c r="F180" t="str">
        <f>VLOOKUP(LEFT(E180,6),[2]Data!B:C,2,0)</f>
        <v>28x2.00</v>
      </c>
      <c r="G180" t="s">
        <v>1081</v>
      </c>
      <c r="H180" t="s">
        <v>1116</v>
      </c>
      <c r="I180" t="s">
        <v>1090</v>
      </c>
      <c r="J180" t="str">
        <f>VLOOKUP(I180,[2]Data!F:G,2,0)</f>
        <v>Black - Reflex</v>
      </c>
      <c r="K180" s="4">
        <v>25</v>
      </c>
      <c r="L180" t="s">
        <v>1569</v>
      </c>
      <c r="M180" s="47">
        <v>42</v>
      </c>
      <c r="N180" s="46">
        <v>22.52</v>
      </c>
      <c r="O180" t="s">
        <v>1084</v>
      </c>
      <c r="P180" s="69"/>
    </row>
    <row r="181" spans="1:16" ht="21" customHeight="1" x14ac:dyDescent="0.25">
      <c r="A181" s="3">
        <v>11159042</v>
      </c>
      <c r="B181" s="49" t="s">
        <v>1727</v>
      </c>
      <c r="C181" t="s">
        <v>1590</v>
      </c>
      <c r="D181" t="s">
        <v>1238</v>
      </c>
      <c r="E181" t="s">
        <v>1117</v>
      </c>
      <c r="F181" t="str">
        <f>VLOOKUP(LEFT(E181,6),[2]Data!B:C,2,0)</f>
        <v>700x45C</v>
      </c>
      <c r="G181" t="s">
        <v>1081</v>
      </c>
      <c r="H181" t="s">
        <v>1116</v>
      </c>
      <c r="I181" t="s">
        <v>1118</v>
      </c>
      <c r="J181" t="str">
        <f>VLOOKUP(I181,[2]Data!F:G,2,0)</f>
        <v>Black/Coffee-Reflex</v>
      </c>
      <c r="K181" s="4">
        <v>25</v>
      </c>
      <c r="L181" t="s">
        <v>1569</v>
      </c>
      <c r="M181" s="47">
        <v>38</v>
      </c>
      <c r="N181" s="46">
        <v>20.54</v>
      </c>
      <c r="O181" t="s">
        <v>1084</v>
      </c>
      <c r="P181" s="69"/>
    </row>
    <row r="182" spans="1:16" ht="21" customHeight="1" x14ac:dyDescent="0.25">
      <c r="A182" s="3">
        <v>11159059</v>
      </c>
      <c r="B182" s="49" t="s">
        <v>1727</v>
      </c>
      <c r="C182" t="s">
        <v>1590</v>
      </c>
      <c r="D182" t="s">
        <v>1238</v>
      </c>
      <c r="E182" t="s">
        <v>146</v>
      </c>
      <c r="F182" t="str">
        <f>VLOOKUP(LEFT(E182,6),[2]Data!B:C,2,0)</f>
        <v>28x2.15</v>
      </c>
      <c r="G182" t="s">
        <v>1081</v>
      </c>
      <c r="H182" t="s">
        <v>1116</v>
      </c>
      <c r="I182" t="s">
        <v>1090</v>
      </c>
      <c r="J182" t="str">
        <f>VLOOKUP(I182,[2]Data!F:G,2,0)</f>
        <v>Black - Reflex</v>
      </c>
      <c r="K182" s="4">
        <v>25</v>
      </c>
      <c r="L182" t="s">
        <v>1569</v>
      </c>
      <c r="M182" s="47">
        <v>43</v>
      </c>
      <c r="N182" s="46">
        <v>22.93</v>
      </c>
      <c r="O182" t="s">
        <v>1084</v>
      </c>
      <c r="P182" s="69"/>
    </row>
    <row r="183" spans="1:16" ht="21" customHeight="1" x14ac:dyDescent="0.25">
      <c r="A183" s="3">
        <v>11159247</v>
      </c>
      <c r="B183" s="49" t="s">
        <v>1727</v>
      </c>
      <c r="C183" t="s">
        <v>1591</v>
      </c>
      <c r="D183" t="s">
        <v>1239</v>
      </c>
      <c r="E183" t="s">
        <v>147</v>
      </c>
      <c r="F183" t="str">
        <f>VLOOKUP(LEFT(E183,6),[2]Data!B:C,2,0)</f>
        <v>700x35C</v>
      </c>
      <c r="G183" t="s">
        <v>1081</v>
      </c>
      <c r="H183" t="s">
        <v>1119</v>
      </c>
      <c r="I183" t="s">
        <v>1090</v>
      </c>
      <c r="J183" t="str">
        <f>VLOOKUP(I183,[2]Data!F:G,2,0)</f>
        <v>Black - Reflex</v>
      </c>
      <c r="K183" s="4">
        <v>25</v>
      </c>
      <c r="L183" t="s">
        <v>1569</v>
      </c>
      <c r="M183" s="47">
        <v>38</v>
      </c>
      <c r="N183" s="46">
        <v>20.170000000000002</v>
      </c>
      <c r="O183" t="s">
        <v>1084</v>
      </c>
      <c r="P183" s="69"/>
    </row>
    <row r="184" spans="1:16" ht="21" customHeight="1" x14ac:dyDescent="0.25">
      <c r="A184" s="3">
        <v>11159248</v>
      </c>
      <c r="B184" s="49" t="s">
        <v>1727</v>
      </c>
      <c r="C184" t="s">
        <v>1591</v>
      </c>
      <c r="D184" t="s">
        <v>1239</v>
      </c>
      <c r="E184" t="s">
        <v>148</v>
      </c>
      <c r="F184" t="str">
        <f>VLOOKUP(LEFT(E184,6),[2]Data!B:C,2,0)</f>
        <v>700x38C</v>
      </c>
      <c r="G184" t="s">
        <v>1081</v>
      </c>
      <c r="H184" t="s">
        <v>1119</v>
      </c>
      <c r="I184" t="s">
        <v>1090</v>
      </c>
      <c r="J184" t="str">
        <f>VLOOKUP(I184,[2]Data!F:G,2,0)</f>
        <v>Black - Reflex</v>
      </c>
      <c r="K184" s="4">
        <v>25</v>
      </c>
      <c r="L184" t="s">
        <v>1569</v>
      </c>
      <c r="M184" s="47">
        <v>38</v>
      </c>
      <c r="N184" s="46">
        <v>20.54</v>
      </c>
      <c r="O184" t="s">
        <v>1084</v>
      </c>
      <c r="P184" s="69"/>
    </row>
    <row r="185" spans="1:16" ht="21" customHeight="1" x14ac:dyDescent="0.25">
      <c r="A185" s="3">
        <v>11159249</v>
      </c>
      <c r="B185" s="49" t="s">
        <v>1727</v>
      </c>
      <c r="C185" t="s">
        <v>1591</v>
      </c>
      <c r="D185" t="s">
        <v>1239</v>
      </c>
      <c r="E185" t="s">
        <v>149</v>
      </c>
      <c r="F185" t="str">
        <f>VLOOKUP(LEFT(E185,6),[2]Data!B:C,2,0)</f>
        <v>700x45C</v>
      </c>
      <c r="G185" t="s">
        <v>1081</v>
      </c>
      <c r="H185" t="s">
        <v>1119</v>
      </c>
      <c r="I185" t="s">
        <v>1090</v>
      </c>
      <c r="J185" t="str">
        <f>VLOOKUP(I185,[2]Data!F:G,2,0)</f>
        <v>Black - Reflex</v>
      </c>
      <c r="K185" s="4">
        <v>25</v>
      </c>
      <c r="L185" t="s">
        <v>1569</v>
      </c>
      <c r="M185" s="47">
        <v>40</v>
      </c>
      <c r="N185" s="46">
        <v>21.25</v>
      </c>
      <c r="O185" t="s">
        <v>1084</v>
      </c>
      <c r="P185" s="69"/>
    </row>
    <row r="186" spans="1:16" ht="21" customHeight="1" x14ac:dyDescent="0.25">
      <c r="A186" s="3">
        <v>11159250</v>
      </c>
      <c r="B186" s="49" t="s">
        <v>1727</v>
      </c>
      <c r="C186" t="s">
        <v>1591</v>
      </c>
      <c r="D186" t="s">
        <v>1239</v>
      </c>
      <c r="E186" t="s">
        <v>150</v>
      </c>
      <c r="F186" t="str">
        <f>VLOOKUP(LEFT(E186,6),[2]Data!B:C,2,0)</f>
        <v>28x2.00</v>
      </c>
      <c r="G186" t="s">
        <v>1081</v>
      </c>
      <c r="H186" t="s">
        <v>1119</v>
      </c>
      <c r="I186" t="s">
        <v>1090</v>
      </c>
      <c r="J186" t="str">
        <f>VLOOKUP(I186,[2]Data!F:G,2,0)</f>
        <v>Black - Reflex</v>
      </c>
      <c r="K186" s="4">
        <v>25</v>
      </c>
      <c r="L186" t="s">
        <v>1569</v>
      </c>
      <c r="M186" s="47">
        <v>42</v>
      </c>
      <c r="N186" s="46">
        <v>22.52</v>
      </c>
      <c r="O186" t="s">
        <v>1084</v>
      </c>
      <c r="P186" s="69"/>
    </row>
    <row r="187" spans="1:16" ht="21" customHeight="1" x14ac:dyDescent="0.25">
      <c r="A187" s="3">
        <v>11159342</v>
      </c>
      <c r="B187" s="49" t="s">
        <v>1727</v>
      </c>
      <c r="C187" t="s">
        <v>1591</v>
      </c>
      <c r="D187" t="s">
        <v>1239</v>
      </c>
      <c r="E187" t="s">
        <v>151</v>
      </c>
      <c r="F187" t="str">
        <f>VLOOKUP(LEFT(E187,6),[2]Data!B:C,2,0)</f>
        <v>28x2.15</v>
      </c>
      <c r="G187" t="s">
        <v>1081</v>
      </c>
      <c r="H187" t="s">
        <v>1119</v>
      </c>
      <c r="I187" t="s">
        <v>1090</v>
      </c>
      <c r="J187" t="str">
        <f>VLOOKUP(I187,[2]Data!F:G,2,0)</f>
        <v>Black - Reflex</v>
      </c>
      <c r="K187" s="4">
        <v>10</v>
      </c>
      <c r="L187" t="s">
        <v>1569</v>
      </c>
      <c r="M187" s="47">
        <v>42</v>
      </c>
      <c r="N187" s="46">
        <v>22.52</v>
      </c>
      <c r="O187" t="s">
        <v>1084</v>
      </c>
      <c r="P187" s="69"/>
    </row>
    <row r="188" spans="1:16" ht="21" customHeight="1" x14ac:dyDescent="0.25">
      <c r="A188" s="3">
        <v>11653999</v>
      </c>
      <c r="B188" s="49" t="s">
        <v>1731</v>
      </c>
      <c r="C188" t="s">
        <v>2065</v>
      </c>
      <c r="D188" t="s">
        <v>2142</v>
      </c>
      <c r="E188" t="s">
        <v>2066</v>
      </c>
      <c r="F188" t="s">
        <v>2063</v>
      </c>
      <c r="G188" t="s">
        <v>1085</v>
      </c>
      <c r="H188" t="s">
        <v>2011</v>
      </c>
      <c r="I188" t="s">
        <v>1087</v>
      </c>
      <c r="J188" t="str">
        <f>VLOOKUP(I188,[2]Data!F:G,2,0)</f>
        <v>Black</v>
      </c>
      <c r="K188" s="4">
        <v>6</v>
      </c>
      <c r="L188" t="s">
        <v>1571</v>
      </c>
      <c r="M188" s="47">
        <v>45.55</v>
      </c>
      <c r="N188" s="46">
        <f>VLOOKUP(A188,[2]Data!K:L,2,0)</f>
        <v>24.62</v>
      </c>
      <c r="O188" t="s">
        <v>1084</v>
      </c>
      <c r="P188" s="69"/>
    </row>
    <row r="189" spans="1:16" ht="21" customHeight="1" x14ac:dyDescent="0.25">
      <c r="A189" s="3">
        <v>11654000</v>
      </c>
      <c r="B189" s="49" t="s">
        <v>1731</v>
      </c>
      <c r="C189" t="s">
        <v>2065</v>
      </c>
      <c r="D189" t="s">
        <v>2142</v>
      </c>
      <c r="E189" t="s">
        <v>2072</v>
      </c>
      <c r="F189" t="s">
        <v>2070</v>
      </c>
      <c r="G189" t="s">
        <v>1085</v>
      </c>
      <c r="H189" t="s">
        <v>2011</v>
      </c>
      <c r="I189" t="s">
        <v>1087</v>
      </c>
      <c r="J189" t="str">
        <f>VLOOKUP(I189,[2]Data!F:G,2,0)</f>
        <v>Black</v>
      </c>
      <c r="K189" s="4">
        <v>6</v>
      </c>
      <c r="L189" t="s">
        <v>1571</v>
      </c>
      <c r="M189" s="47">
        <v>53.14</v>
      </c>
      <c r="N189" s="46">
        <f>VLOOKUP(A189,[2]Data!K:L,2,0)</f>
        <v>28.72</v>
      </c>
      <c r="O189" t="s">
        <v>1084</v>
      </c>
      <c r="P189" s="69"/>
    </row>
    <row r="190" spans="1:16" ht="21" customHeight="1" x14ac:dyDescent="0.25">
      <c r="A190" s="3">
        <v>11600848.01</v>
      </c>
      <c r="B190" s="49" t="s">
        <v>1729</v>
      </c>
      <c r="C190" t="s">
        <v>2030</v>
      </c>
      <c r="D190" t="s">
        <v>2143</v>
      </c>
      <c r="E190" t="s">
        <v>2031</v>
      </c>
      <c r="F190" t="s">
        <v>1068</v>
      </c>
      <c r="G190" t="s">
        <v>1085</v>
      </c>
      <c r="H190" t="s">
        <v>2032</v>
      </c>
      <c r="I190" t="s">
        <v>1087</v>
      </c>
      <c r="J190" t="str">
        <f>VLOOKUP(I190,[2]Data!F:G,2,0)</f>
        <v>Black</v>
      </c>
      <c r="K190" s="4">
        <v>10</v>
      </c>
      <c r="L190" t="s">
        <v>1571</v>
      </c>
      <c r="M190" s="47">
        <v>43.48</v>
      </c>
      <c r="N190" s="46">
        <f>VLOOKUP(A190,[2]Data!K:L,2,0)</f>
        <v>23.5</v>
      </c>
      <c r="O190" t="s">
        <v>1084</v>
      </c>
      <c r="P190" s="69"/>
    </row>
    <row r="191" spans="1:16" ht="21" customHeight="1" x14ac:dyDescent="0.25">
      <c r="A191" s="3">
        <v>11600099.029999999</v>
      </c>
      <c r="B191" s="49" t="s">
        <v>1729</v>
      </c>
      <c r="C191" t="s">
        <v>1974</v>
      </c>
      <c r="D191" t="s">
        <v>2144</v>
      </c>
      <c r="E191" t="s">
        <v>1975</v>
      </c>
      <c r="F191" t="s">
        <v>1071</v>
      </c>
      <c r="G191" t="s">
        <v>1085</v>
      </c>
      <c r="H191" t="s">
        <v>1976</v>
      </c>
      <c r="I191" t="s">
        <v>1087</v>
      </c>
      <c r="J191" t="str">
        <f>VLOOKUP(I191,[2]Data!F:G,2,0)</f>
        <v>Black</v>
      </c>
      <c r="K191" s="4">
        <v>10</v>
      </c>
      <c r="L191" t="s">
        <v>1571</v>
      </c>
      <c r="M191" s="47">
        <v>43.48</v>
      </c>
      <c r="N191" s="46">
        <f>VLOOKUP(A191,[2]Data!K:L,2,0)</f>
        <v>23.5</v>
      </c>
      <c r="O191" t="s">
        <v>1084</v>
      </c>
      <c r="P191" s="69"/>
    </row>
    <row r="192" spans="1:16" ht="21" customHeight="1" x14ac:dyDescent="0.25">
      <c r="A192" s="3">
        <v>11600849.01</v>
      </c>
      <c r="B192" s="49" t="s">
        <v>1729</v>
      </c>
      <c r="C192" t="s">
        <v>1974</v>
      </c>
      <c r="D192" t="s">
        <v>2144</v>
      </c>
      <c r="E192" t="s">
        <v>2033</v>
      </c>
      <c r="F192" t="s">
        <v>1068</v>
      </c>
      <c r="G192" t="s">
        <v>1085</v>
      </c>
      <c r="H192" t="s">
        <v>2034</v>
      </c>
      <c r="I192" t="s">
        <v>1087</v>
      </c>
      <c r="J192" t="str">
        <f>VLOOKUP(I192,[2]Data!F:G,2,0)</f>
        <v>Black</v>
      </c>
      <c r="K192" s="4">
        <v>10</v>
      </c>
      <c r="L192" t="s">
        <v>1571</v>
      </c>
      <c r="M192" s="47">
        <v>43.48</v>
      </c>
      <c r="N192" s="46">
        <f>VLOOKUP(A192,[2]Data!K:L,2,0)</f>
        <v>23.5</v>
      </c>
      <c r="O192" t="s">
        <v>1084</v>
      </c>
      <c r="P192" s="69"/>
    </row>
    <row r="193" spans="1:16" ht="21" customHeight="1" x14ac:dyDescent="0.25">
      <c r="A193" s="3">
        <v>11600851</v>
      </c>
      <c r="B193" s="49" t="s">
        <v>1729</v>
      </c>
      <c r="C193" t="s">
        <v>1974</v>
      </c>
      <c r="D193" t="s">
        <v>2144</v>
      </c>
      <c r="E193" t="s">
        <v>2118</v>
      </c>
      <c r="F193" t="s">
        <v>1069</v>
      </c>
      <c r="G193" t="s">
        <v>1085</v>
      </c>
      <c r="H193" t="s">
        <v>2034</v>
      </c>
      <c r="I193" t="s">
        <v>1087</v>
      </c>
      <c r="J193" t="str">
        <f>VLOOKUP(I193,[2]Data!F:G,2,0)</f>
        <v>Black</v>
      </c>
      <c r="K193" s="4">
        <v>10</v>
      </c>
      <c r="L193" t="s">
        <v>1571</v>
      </c>
      <c r="M193" s="47">
        <v>37.93</v>
      </c>
      <c r="N193" s="46">
        <f>VLOOKUP(A193,[2]Data!K:L,2,0)</f>
        <v>20.5</v>
      </c>
      <c r="O193" t="s">
        <v>1084</v>
      </c>
      <c r="P193" s="69"/>
    </row>
    <row r="194" spans="1:16" ht="21" customHeight="1" x14ac:dyDescent="0.25">
      <c r="A194" s="3">
        <v>11100181.01</v>
      </c>
      <c r="B194" s="49" t="s">
        <v>1727</v>
      </c>
      <c r="C194" t="s">
        <v>1593</v>
      </c>
      <c r="D194" t="s">
        <v>1240</v>
      </c>
      <c r="E194" t="s">
        <v>152</v>
      </c>
      <c r="F194" t="str">
        <f>VLOOKUP(LEFT(E194,6),[2]Data!B:C,2,0)</f>
        <v>26x2.35</v>
      </c>
      <c r="G194" t="s">
        <v>1088</v>
      </c>
      <c r="H194" t="s">
        <v>1120</v>
      </c>
      <c r="I194" t="s">
        <v>1083</v>
      </c>
      <c r="J194" t="str">
        <f>VLOOKUP(I194,[2]Data!F:G,2,0)</f>
        <v>Black - Reflex</v>
      </c>
      <c r="K194" s="4">
        <v>25</v>
      </c>
      <c r="L194" t="s">
        <v>1569</v>
      </c>
      <c r="M194" s="47">
        <v>32</v>
      </c>
      <c r="N194" s="46">
        <v>17.13</v>
      </c>
      <c r="O194" t="s">
        <v>1084</v>
      </c>
      <c r="P194" s="69"/>
    </row>
    <row r="195" spans="1:16" ht="21" customHeight="1" x14ac:dyDescent="0.25">
      <c r="A195" s="3">
        <v>11100219.01</v>
      </c>
      <c r="B195" s="49" t="s">
        <v>1727</v>
      </c>
      <c r="C195" t="s">
        <v>1593</v>
      </c>
      <c r="D195" t="s">
        <v>1240</v>
      </c>
      <c r="E195" t="s">
        <v>155</v>
      </c>
      <c r="F195" t="str">
        <f>VLOOKUP(LEFT(E195,6),[2]Data!B:C,2,0)</f>
        <v>28x2.00</v>
      </c>
      <c r="G195" t="s">
        <v>1088</v>
      </c>
      <c r="H195" t="s">
        <v>1120</v>
      </c>
      <c r="I195" t="s">
        <v>1083</v>
      </c>
      <c r="J195" t="str">
        <f>VLOOKUP(I195,[2]Data!F:G,2,0)</f>
        <v>Black - Reflex</v>
      </c>
      <c r="K195" s="4">
        <v>25</v>
      </c>
      <c r="L195" t="s">
        <v>1569</v>
      </c>
      <c r="M195" s="47">
        <v>33</v>
      </c>
      <c r="N195" s="46">
        <v>17.420000000000002</v>
      </c>
      <c r="O195" t="s">
        <v>1084</v>
      </c>
      <c r="P195" s="69"/>
    </row>
    <row r="196" spans="1:16" ht="21" customHeight="1" x14ac:dyDescent="0.25">
      <c r="A196" s="3">
        <v>11159418</v>
      </c>
      <c r="B196" s="49" t="s">
        <v>1727</v>
      </c>
      <c r="C196" t="s">
        <v>1593</v>
      </c>
      <c r="D196" t="s">
        <v>1240</v>
      </c>
      <c r="E196" t="s">
        <v>1385</v>
      </c>
      <c r="F196" t="str">
        <f>VLOOKUP(LEFT(E196,6),[2]Data!B:C,2,0)</f>
        <v>27.5x2.35</v>
      </c>
      <c r="G196" t="s">
        <v>1088</v>
      </c>
      <c r="H196" t="s">
        <v>1120</v>
      </c>
      <c r="I196" t="s">
        <v>1083</v>
      </c>
      <c r="J196" t="str">
        <f>VLOOKUP(I196,[2]Data!F:G,2,0)</f>
        <v>Black - Reflex</v>
      </c>
      <c r="K196" s="4">
        <v>20</v>
      </c>
      <c r="L196" t="s">
        <v>1569</v>
      </c>
      <c r="M196" s="47">
        <v>34</v>
      </c>
      <c r="N196" s="46">
        <v>18.28</v>
      </c>
      <c r="O196" t="s">
        <v>1084</v>
      </c>
      <c r="P196" s="69"/>
    </row>
    <row r="197" spans="1:16" ht="21" customHeight="1" x14ac:dyDescent="0.25">
      <c r="A197" s="3">
        <v>10133376.01</v>
      </c>
      <c r="B197" s="49" t="s">
        <v>1727</v>
      </c>
      <c r="C197" t="s">
        <v>1593</v>
      </c>
      <c r="D197" t="s">
        <v>1241</v>
      </c>
      <c r="E197" t="s">
        <v>1592</v>
      </c>
      <c r="F197" t="str">
        <f>VLOOKUP(LEFT(E197,6),[2]Data!B:C,2,0)</f>
        <v>26x2.35</v>
      </c>
      <c r="G197" t="s">
        <v>1088</v>
      </c>
      <c r="H197" t="s">
        <v>1120</v>
      </c>
      <c r="I197" t="s">
        <v>1093</v>
      </c>
      <c r="J197" t="str">
        <f>VLOOKUP(I197,[2]Data!F:G,2,0)</f>
        <v>Brown-Reflex</v>
      </c>
      <c r="K197" s="4">
        <v>25</v>
      </c>
      <c r="L197" t="s">
        <v>1569</v>
      </c>
      <c r="M197" s="47">
        <v>34</v>
      </c>
      <c r="N197" s="46">
        <v>18.28</v>
      </c>
      <c r="O197" t="s">
        <v>1084</v>
      </c>
      <c r="P197" s="69"/>
    </row>
    <row r="198" spans="1:16" ht="21" customHeight="1" x14ac:dyDescent="0.25">
      <c r="A198" s="3">
        <v>11100582</v>
      </c>
      <c r="B198" s="49" t="s">
        <v>1727</v>
      </c>
      <c r="C198" t="s">
        <v>1593</v>
      </c>
      <c r="D198" t="s">
        <v>1241</v>
      </c>
      <c r="E198" t="s">
        <v>156</v>
      </c>
      <c r="F198" t="str">
        <f>VLOOKUP(LEFT(E198,6),[2]Data!B:C,2,0)</f>
        <v>28x2.00</v>
      </c>
      <c r="G198" t="s">
        <v>1088</v>
      </c>
      <c r="H198" t="s">
        <v>1120</v>
      </c>
      <c r="I198" t="s">
        <v>1121</v>
      </c>
      <c r="J198" t="str">
        <f>VLOOKUP(I198,[2]Data!F:G,2,0)</f>
        <v>Brown/Whitewall-Reflex</v>
      </c>
      <c r="K198" s="4">
        <v>25</v>
      </c>
      <c r="L198" t="s">
        <v>1569</v>
      </c>
      <c r="M198" s="47">
        <v>35</v>
      </c>
      <c r="N198" s="46">
        <v>18.39</v>
      </c>
      <c r="O198" t="s">
        <v>1084</v>
      </c>
      <c r="P198" s="69"/>
    </row>
    <row r="199" spans="1:16" ht="21" customHeight="1" x14ac:dyDescent="0.25">
      <c r="A199" s="3">
        <v>11100596</v>
      </c>
      <c r="B199" s="49" t="s">
        <v>1727</v>
      </c>
      <c r="C199" t="s">
        <v>1593</v>
      </c>
      <c r="D199" t="s">
        <v>1241</v>
      </c>
      <c r="E199" t="s">
        <v>153</v>
      </c>
      <c r="F199" t="str">
        <f>VLOOKUP(LEFT(E199,6),[2]Data!B:C,2,0)</f>
        <v>26x2.35</v>
      </c>
      <c r="G199" t="s">
        <v>1088</v>
      </c>
      <c r="H199" t="s">
        <v>1120</v>
      </c>
      <c r="I199" t="s">
        <v>1121</v>
      </c>
      <c r="J199" t="str">
        <f>VLOOKUP(I199,[2]Data!F:G,2,0)</f>
        <v>Brown/Whitewall-Reflex</v>
      </c>
      <c r="K199" s="4">
        <v>25</v>
      </c>
      <c r="L199" t="s">
        <v>1569</v>
      </c>
      <c r="M199" s="47">
        <v>34</v>
      </c>
      <c r="N199" s="46">
        <v>18.28</v>
      </c>
      <c r="O199" t="s">
        <v>1084</v>
      </c>
      <c r="P199" s="69"/>
    </row>
    <row r="200" spans="1:16" ht="21" customHeight="1" x14ac:dyDescent="0.25">
      <c r="A200" s="3">
        <v>11101227</v>
      </c>
      <c r="B200" s="49" t="s">
        <v>1727</v>
      </c>
      <c r="C200" t="s">
        <v>1593</v>
      </c>
      <c r="D200" t="s">
        <v>1241</v>
      </c>
      <c r="E200" t="s">
        <v>157</v>
      </c>
      <c r="F200" t="str">
        <f>VLOOKUP(LEFT(E200,6),[2]Data!B:C,2,0)</f>
        <v>28x2.00</v>
      </c>
      <c r="G200" t="s">
        <v>1088</v>
      </c>
      <c r="H200" t="s">
        <v>1120</v>
      </c>
      <c r="I200" t="s">
        <v>1118</v>
      </c>
      <c r="J200" t="str">
        <f>VLOOKUP(I200,[2]Data!F:G,2,0)</f>
        <v>Black/Coffee-Reflex</v>
      </c>
      <c r="K200" s="4">
        <v>25</v>
      </c>
      <c r="L200" t="s">
        <v>1569</v>
      </c>
      <c r="M200" s="47">
        <v>35</v>
      </c>
      <c r="N200" s="46">
        <v>18.39</v>
      </c>
      <c r="O200" t="s">
        <v>1084</v>
      </c>
      <c r="P200" s="69"/>
    </row>
    <row r="201" spans="1:16" ht="21" customHeight="1" x14ac:dyDescent="0.25">
      <c r="A201" s="3">
        <v>11133372.01</v>
      </c>
      <c r="B201" s="49" t="s">
        <v>1727</v>
      </c>
      <c r="C201" t="s">
        <v>1593</v>
      </c>
      <c r="D201" t="s">
        <v>1241</v>
      </c>
      <c r="E201" t="s">
        <v>154</v>
      </c>
      <c r="F201" t="str">
        <f>VLOOKUP(LEFT(E201,6),[2]Data!B:C,2,0)</f>
        <v>26x2.35</v>
      </c>
      <c r="G201" t="s">
        <v>1088</v>
      </c>
      <c r="H201" t="s">
        <v>1120</v>
      </c>
      <c r="I201" t="s">
        <v>1092</v>
      </c>
      <c r="J201" t="str">
        <f>VLOOKUP(I201,[2]Data!F:G,2,0)</f>
        <v>Crème - Reflex</v>
      </c>
      <c r="K201" s="4">
        <v>25</v>
      </c>
      <c r="L201" t="s">
        <v>1569</v>
      </c>
      <c r="M201" s="47">
        <v>34</v>
      </c>
      <c r="N201" s="46">
        <v>18.28</v>
      </c>
      <c r="O201" t="s">
        <v>1084</v>
      </c>
      <c r="P201" s="69"/>
    </row>
    <row r="202" spans="1:16" ht="21" customHeight="1" x14ac:dyDescent="0.25">
      <c r="A202" s="3">
        <v>11152376.01</v>
      </c>
      <c r="B202" s="49" t="s">
        <v>1727</v>
      </c>
      <c r="C202" t="s">
        <v>1593</v>
      </c>
      <c r="D202" t="s">
        <v>1241</v>
      </c>
      <c r="E202" t="s">
        <v>1122</v>
      </c>
      <c r="F202" t="str">
        <f>VLOOKUP(LEFT(E202,6),[2]Data!B:C,2,0)</f>
        <v>28x2.00</v>
      </c>
      <c r="G202" t="s">
        <v>1088</v>
      </c>
      <c r="H202" t="s">
        <v>1120</v>
      </c>
      <c r="I202" t="s">
        <v>1123</v>
      </c>
      <c r="J202" t="str">
        <f>VLOOKUP(I202,[2]Data!F:G,2,0)</f>
        <v>Brown-Reflex</v>
      </c>
      <c r="K202" s="4">
        <v>25</v>
      </c>
      <c r="L202" t="s">
        <v>1569</v>
      </c>
      <c r="M202" s="47">
        <v>35</v>
      </c>
      <c r="N202" s="46">
        <v>18.39</v>
      </c>
      <c r="O202" t="s">
        <v>1084</v>
      </c>
      <c r="P202" s="69"/>
    </row>
    <row r="203" spans="1:16" ht="21" customHeight="1" x14ac:dyDescent="0.25">
      <c r="A203" s="3">
        <v>11152385.01</v>
      </c>
      <c r="B203" s="49" t="s">
        <v>1727</v>
      </c>
      <c r="C203" t="s">
        <v>1593</v>
      </c>
      <c r="D203" t="s">
        <v>1241</v>
      </c>
      <c r="E203" t="s">
        <v>158</v>
      </c>
      <c r="F203" t="str">
        <f>VLOOKUP(LEFT(E203,6),[2]Data!B:C,2,0)</f>
        <v>28x2.00</v>
      </c>
      <c r="G203" t="s">
        <v>1088</v>
      </c>
      <c r="H203" t="s">
        <v>1120</v>
      </c>
      <c r="I203" t="s">
        <v>1092</v>
      </c>
      <c r="J203" t="str">
        <f>VLOOKUP(I203,[2]Data!F:G,2,0)</f>
        <v>Crème - Reflex</v>
      </c>
      <c r="K203" s="4">
        <v>25</v>
      </c>
      <c r="L203" t="s">
        <v>1569</v>
      </c>
      <c r="M203" s="47">
        <v>35</v>
      </c>
      <c r="N203" s="46">
        <v>18.39</v>
      </c>
      <c r="O203" t="s">
        <v>1084</v>
      </c>
      <c r="P203" s="69"/>
    </row>
    <row r="204" spans="1:16" ht="21" customHeight="1" x14ac:dyDescent="0.25">
      <c r="A204" s="3">
        <v>3900.01</v>
      </c>
      <c r="B204" s="139" t="s">
        <v>1734</v>
      </c>
      <c r="C204" t="s">
        <v>911</v>
      </c>
      <c r="D204" t="s">
        <v>1374</v>
      </c>
      <c r="E204" t="s">
        <v>1375</v>
      </c>
      <c r="F204"/>
      <c r="G204" t="s">
        <v>911</v>
      </c>
      <c r="H204" t="s">
        <v>911</v>
      </c>
      <c r="I204" t="s">
        <v>911</v>
      </c>
      <c r="J204"/>
      <c r="K204" s="4">
        <v>480</v>
      </c>
      <c r="L204" t="s">
        <v>1571</v>
      </c>
      <c r="M204" s="47">
        <v>6.99</v>
      </c>
      <c r="N204" s="46">
        <v>3.75</v>
      </c>
      <c r="O204" t="s">
        <v>1084</v>
      </c>
      <c r="P204" s="69"/>
    </row>
    <row r="205" spans="1:16" ht="21" customHeight="1" x14ac:dyDescent="0.25">
      <c r="A205" s="3">
        <v>11600764.02</v>
      </c>
      <c r="B205" s="49" t="s">
        <v>1730</v>
      </c>
      <c r="C205" t="s">
        <v>1594</v>
      </c>
      <c r="D205" t="s">
        <v>1243</v>
      </c>
      <c r="E205" t="s">
        <v>167</v>
      </c>
      <c r="F205" t="str">
        <f>VLOOKUP(LEFT(E205,6),[2]Data!B:C,2,0)</f>
        <v>700x35C</v>
      </c>
      <c r="G205" t="s">
        <v>1085</v>
      </c>
      <c r="H205" t="s">
        <v>1124</v>
      </c>
      <c r="I205" t="s">
        <v>1087</v>
      </c>
      <c r="J205" t="str">
        <f>VLOOKUP(I205,[2]Data!F:G,2,0)</f>
        <v>Black</v>
      </c>
      <c r="K205" s="4">
        <v>10</v>
      </c>
      <c r="L205" t="s">
        <v>1571</v>
      </c>
      <c r="M205" s="47">
        <v>88</v>
      </c>
      <c r="N205" s="46">
        <v>47.68</v>
      </c>
      <c r="O205" t="s">
        <v>1084</v>
      </c>
      <c r="P205" s="69"/>
    </row>
    <row r="206" spans="1:16" ht="21" customHeight="1" x14ac:dyDescent="0.25">
      <c r="A206" s="3">
        <v>11600766.02</v>
      </c>
      <c r="B206" s="49" t="s">
        <v>1730</v>
      </c>
      <c r="C206" t="s">
        <v>1594</v>
      </c>
      <c r="D206" t="s">
        <v>1243</v>
      </c>
      <c r="E206" t="s">
        <v>170</v>
      </c>
      <c r="F206" t="str">
        <f>VLOOKUP(LEFT(E206,6),[2]Data!B:C,2,0)</f>
        <v>700x38C</v>
      </c>
      <c r="G206" t="s">
        <v>1085</v>
      </c>
      <c r="H206" t="s">
        <v>1124</v>
      </c>
      <c r="I206" t="s">
        <v>1087</v>
      </c>
      <c r="J206" t="str">
        <f>VLOOKUP(I206,[2]Data!F:G,2,0)</f>
        <v>Black</v>
      </c>
      <c r="K206" s="4">
        <v>10</v>
      </c>
      <c r="L206" t="s">
        <v>1571</v>
      </c>
      <c r="M206" s="47">
        <v>88</v>
      </c>
      <c r="N206" s="46">
        <v>47.68</v>
      </c>
      <c r="O206" t="s">
        <v>1084</v>
      </c>
      <c r="P206" s="69"/>
    </row>
    <row r="207" spans="1:16" ht="21" customHeight="1" x14ac:dyDescent="0.25">
      <c r="A207" s="3">
        <v>11600792.02</v>
      </c>
      <c r="B207" s="49" t="s">
        <v>1730</v>
      </c>
      <c r="C207" t="s">
        <v>1594</v>
      </c>
      <c r="D207" t="s">
        <v>1243</v>
      </c>
      <c r="E207" t="s">
        <v>162</v>
      </c>
      <c r="F207" t="str">
        <f>VLOOKUP(LEFT(E207,6),[2]Data!B:C,2,0)</f>
        <v>27.5x1.50</v>
      </c>
      <c r="G207" t="s">
        <v>1085</v>
      </c>
      <c r="H207" t="s">
        <v>1124</v>
      </c>
      <c r="I207" t="s">
        <v>1087</v>
      </c>
      <c r="J207" t="str">
        <f>VLOOKUP(I207,[2]Data!F:G,2,0)</f>
        <v>Black</v>
      </c>
      <c r="K207" s="4">
        <v>10</v>
      </c>
      <c r="L207" t="s">
        <v>1571</v>
      </c>
      <c r="M207" s="47">
        <v>88</v>
      </c>
      <c r="N207" s="46">
        <v>47.68</v>
      </c>
      <c r="O207" t="s">
        <v>1084</v>
      </c>
      <c r="P207" s="69"/>
    </row>
    <row r="208" spans="1:16" ht="21" customHeight="1" x14ac:dyDescent="0.25">
      <c r="A208" s="3">
        <v>11600954.02</v>
      </c>
      <c r="B208" s="49" t="s">
        <v>1730</v>
      </c>
      <c r="C208" t="s">
        <v>1594</v>
      </c>
      <c r="D208" t="s">
        <v>1243</v>
      </c>
      <c r="E208" t="s">
        <v>163</v>
      </c>
      <c r="F208" t="str">
        <f>VLOOKUP(LEFT(E208,6),[2]Data!B:C,2,0)</f>
        <v>27.5x2.25</v>
      </c>
      <c r="G208" t="s">
        <v>1085</v>
      </c>
      <c r="H208" t="s">
        <v>1124</v>
      </c>
      <c r="I208" t="s">
        <v>1087</v>
      </c>
      <c r="J208" t="str">
        <f>VLOOKUP(I208,[2]Data!F:G,2,0)</f>
        <v>Black</v>
      </c>
      <c r="K208" s="4">
        <v>10</v>
      </c>
      <c r="L208" t="s">
        <v>1571</v>
      </c>
      <c r="M208" s="47">
        <v>88</v>
      </c>
      <c r="N208" s="46">
        <v>47.68</v>
      </c>
      <c r="O208" t="s">
        <v>1084</v>
      </c>
      <c r="P208" s="69"/>
    </row>
    <row r="209" spans="1:16" ht="21" customHeight="1" x14ac:dyDescent="0.25">
      <c r="A209" s="3">
        <v>11600955.01</v>
      </c>
      <c r="B209" s="49" t="s">
        <v>1730</v>
      </c>
      <c r="C209" t="s">
        <v>1594</v>
      </c>
      <c r="D209" t="s">
        <v>1243</v>
      </c>
      <c r="E209" t="s">
        <v>177</v>
      </c>
      <c r="F209" t="str">
        <f>VLOOKUP(LEFT(E209,6),[2]Data!B:C,2,0)</f>
        <v>29x2.25</v>
      </c>
      <c r="G209" t="s">
        <v>1085</v>
      </c>
      <c r="H209" t="s">
        <v>1124</v>
      </c>
      <c r="I209" t="s">
        <v>1087</v>
      </c>
      <c r="J209" t="str">
        <f>VLOOKUP(I209,[2]Data!F:G,2,0)</f>
        <v>Black</v>
      </c>
      <c r="K209" s="4">
        <v>10</v>
      </c>
      <c r="L209" t="s">
        <v>1571</v>
      </c>
      <c r="M209" s="47">
        <v>88</v>
      </c>
      <c r="N209" s="46">
        <v>47.68</v>
      </c>
      <c r="O209" t="s">
        <v>1084</v>
      </c>
      <c r="P209" s="69"/>
    </row>
    <row r="210" spans="1:16" ht="21" customHeight="1" x14ac:dyDescent="0.25">
      <c r="A210" s="3">
        <v>11654170</v>
      </c>
      <c r="B210" s="49" t="s">
        <v>1730</v>
      </c>
      <c r="C210" t="s">
        <v>1594</v>
      </c>
      <c r="D210" t="s">
        <v>1243</v>
      </c>
      <c r="E210" t="s">
        <v>173</v>
      </c>
      <c r="F210" t="str">
        <f>VLOOKUP(LEFT(E210,6),[2]Data!B:C,2,0)</f>
        <v>700x45C</v>
      </c>
      <c r="G210" t="s">
        <v>1085</v>
      </c>
      <c r="H210" t="s">
        <v>1124</v>
      </c>
      <c r="I210" t="s">
        <v>1087</v>
      </c>
      <c r="J210" t="str">
        <f>VLOOKUP(I210,[2]Data!F:G,2,0)</f>
        <v>Black</v>
      </c>
      <c r="K210" s="4">
        <v>10</v>
      </c>
      <c r="L210" t="s">
        <v>1571</v>
      </c>
      <c r="M210" s="47">
        <v>88</v>
      </c>
      <c r="N210" s="46">
        <v>47.68</v>
      </c>
      <c r="O210" t="s">
        <v>1084</v>
      </c>
      <c r="P210" s="69"/>
    </row>
    <row r="211" spans="1:16" ht="21" customHeight="1" x14ac:dyDescent="0.25">
      <c r="A211" s="3">
        <v>11600953.01</v>
      </c>
      <c r="B211" s="49" t="s">
        <v>1730</v>
      </c>
      <c r="C211" t="s">
        <v>1594</v>
      </c>
      <c r="D211" t="s">
        <v>1244</v>
      </c>
      <c r="E211" t="s">
        <v>166</v>
      </c>
      <c r="F211" t="str">
        <f>VLOOKUP(LEFT(E211,6),[2]Data!B:C,2,0)</f>
        <v>27.5x2.80</v>
      </c>
      <c r="G211" t="s">
        <v>1081</v>
      </c>
      <c r="H211" t="s">
        <v>1124</v>
      </c>
      <c r="I211" t="s">
        <v>1087</v>
      </c>
      <c r="J211" t="str">
        <f>VLOOKUP(I211,[2]Data!F:G,2,0)</f>
        <v>Black</v>
      </c>
      <c r="K211" s="4">
        <v>10</v>
      </c>
      <c r="L211" t="s">
        <v>1571</v>
      </c>
      <c r="M211" s="47">
        <v>61</v>
      </c>
      <c r="N211" s="46">
        <v>33.369999999999997</v>
      </c>
      <c r="O211" t="s">
        <v>1084</v>
      </c>
      <c r="P211" s="69"/>
    </row>
    <row r="212" spans="1:16" ht="21" customHeight="1" x14ac:dyDescent="0.25">
      <c r="A212" s="3">
        <v>11654063.01</v>
      </c>
      <c r="B212" s="49" t="s">
        <v>1730</v>
      </c>
      <c r="C212" t="s">
        <v>1594</v>
      </c>
      <c r="D212" t="s">
        <v>1244</v>
      </c>
      <c r="E212" t="s">
        <v>165</v>
      </c>
      <c r="F212" t="str">
        <f>VLOOKUP(LEFT(E212,6),[2]Data!B:C,2,0)</f>
        <v>27.5x2.25</v>
      </c>
      <c r="G212" t="s">
        <v>1081</v>
      </c>
      <c r="H212" t="s">
        <v>1124</v>
      </c>
      <c r="I212" t="s">
        <v>1083</v>
      </c>
      <c r="J212" t="str">
        <f>VLOOKUP(I212,[2]Data!F:G,2,0)</f>
        <v>Black - Reflex</v>
      </c>
      <c r="K212" s="4">
        <v>10</v>
      </c>
      <c r="L212" t="s">
        <v>1571</v>
      </c>
      <c r="M212" s="47">
        <v>61</v>
      </c>
      <c r="N212" s="46">
        <v>33.369999999999997</v>
      </c>
      <c r="O212" t="s">
        <v>1084</v>
      </c>
      <c r="P212" s="69"/>
    </row>
    <row r="213" spans="1:16" ht="21" customHeight="1" x14ac:dyDescent="0.25">
      <c r="A213" s="3">
        <v>11654064.01</v>
      </c>
      <c r="B213" s="49" t="s">
        <v>1730</v>
      </c>
      <c r="C213" t="s">
        <v>1594</v>
      </c>
      <c r="D213" t="s">
        <v>1244</v>
      </c>
      <c r="E213" t="s">
        <v>178</v>
      </c>
      <c r="F213" t="str">
        <f>VLOOKUP(LEFT(E213,6),[2]Data!B:C,2,0)</f>
        <v>29x2.25</v>
      </c>
      <c r="G213" t="s">
        <v>1081</v>
      </c>
      <c r="H213" t="s">
        <v>1124</v>
      </c>
      <c r="I213" t="s">
        <v>1083</v>
      </c>
      <c r="J213" t="str">
        <f>VLOOKUP(I213,[2]Data!F:G,2,0)</f>
        <v>Black - Reflex</v>
      </c>
      <c r="K213" s="4">
        <v>10</v>
      </c>
      <c r="L213" t="s">
        <v>1571</v>
      </c>
      <c r="M213" s="47">
        <v>61</v>
      </c>
      <c r="N213" s="46">
        <v>33.369999999999997</v>
      </c>
      <c r="O213" t="s">
        <v>1084</v>
      </c>
      <c r="P213" s="69"/>
    </row>
    <row r="214" spans="1:16" ht="21" customHeight="1" x14ac:dyDescent="0.25">
      <c r="A214" s="3">
        <v>10600774</v>
      </c>
      <c r="B214" s="49" t="s">
        <v>1730</v>
      </c>
      <c r="C214" t="s">
        <v>1594</v>
      </c>
      <c r="D214" t="s">
        <v>2145</v>
      </c>
      <c r="E214" t="s">
        <v>168</v>
      </c>
      <c r="F214" t="s">
        <v>2083</v>
      </c>
      <c r="G214" t="s">
        <v>1081</v>
      </c>
      <c r="H214" t="s">
        <v>1124</v>
      </c>
      <c r="I214" t="s">
        <v>1087</v>
      </c>
      <c r="J214" t="str">
        <f>VLOOKUP(I214,[2]Data!F:G,2,0)</f>
        <v>Black</v>
      </c>
      <c r="K214" s="4">
        <v>15</v>
      </c>
      <c r="L214" t="s">
        <v>1571</v>
      </c>
      <c r="M214" s="47">
        <v>40</v>
      </c>
      <c r="N214" s="46">
        <f>VLOOKUP(A214,[2]Data!K:L,2,0)</f>
        <v>20</v>
      </c>
      <c r="O214" t="s">
        <v>1084</v>
      </c>
      <c r="P214" s="69"/>
    </row>
    <row r="215" spans="1:16" ht="21" customHeight="1" x14ac:dyDescent="0.25">
      <c r="A215" s="3">
        <v>11600774.01</v>
      </c>
      <c r="B215" s="49" t="s">
        <v>1730</v>
      </c>
      <c r="C215" t="s">
        <v>1594</v>
      </c>
      <c r="D215" t="s">
        <v>1245</v>
      </c>
      <c r="E215" t="s">
        <v>168</v>
      </c>
      <c r="F215" t="str">
        <f>VLOOKUP(LEFT(E215,6),[2]Data!B:C,2,0)</f>
        <v>700x35C</v>
      </c>
      <c r="G215" t="s">
        <v>1081</v>
      </c>
      <c r="H215" t="s">
        <v>1124</v>
      </c>
      <c r="I215" t="s">
        <v>1087</v>
      </c>
      <c r="J215" t="str">
        <f>VLOOKUP(I215,[2]Data!F:G,2,0)</f>
        <v>Black</v>
      </c>
      <c r="K215" s="4">
        <v>10</v>
      </c>
      <c r="L215" t="s">
        <v>1571</v>
      </c>
      <c r="M215" s="47">
        <v>53</v>
      </c>
      <c r="N215" s="46">
        <v>28.6</v>
      </c>
      <c r="O215" t="s">
        <v>1084</v>
      </c>
      <c r="P215" s="69"/>
    </row>
    <row r="216" spans="1:16" ht="21" customHeight="1" x14ac:dyDescent="0.25">
      <c r="A216" s="3">
        <v>11600775.01</v>
      </c>
      <c r="B216" s="49" t="s">
        <v>1730</v>
      </c>
      <c r="C216" t="s">
        <v>1594</v>
      </c>
      <c r="D216" t="s">
        <v>1245</v>
      </c>
      <c r="E216" t="s">
        <v>171</v>
      </c>
      <c r="F216" t="str">
        <f>VLOOKUP(LEFT(E216,6),[2]Data!B:C,2,0)</f>
        <v>700x38C</v>
      </c>
      <c r="G216" t="s">
        <v>1081</v>
      </c>
      <c r="H216" t="s">
        <v>1124</v>
      </c>
      <c r="I216" t="s">
        <v>1087</v>
      </c>
      <c r="J216" t="str">
        <f>VLOOKUP(I216,[2]Data!F:G,2,0)</f>
        <v>Black</v>
      </c>
      <c r="K216" s="4">
        <v>10</v>
      </c>
      <c r="L216" t="s">
        <v>1571</v>
      </c>
      <c r="M216" s="47">
        <v>53</v>
      </c>
      <c r="N216" s="46">
        <v>28.6</v>
      </c>
      <c r="O216" t="s">
        <v>1084</v>
      </c>
      <c r="P216" s="69"/>
    </row>
    <row r="217" spans="1:16" ht="21" customHeight="1" x14ac:dyDescent="0.25">
      <c r="A217" s="3">
        <v>11601053.01</v>
      </c>
      <c r="B217" s="49" t="s">
        <v>1730</v>
      </c>
      <c r="C217" t="s">
        <v>1594</v>
      </c>
      <c r="D217" t="s">
        <v>1245</v>
      </c>
      <c r="E217" t="s">
        <v>2084</v>
      </c>
      <c r="F217" t="s">
        <v>2083</v>
      </c>
      <c r="G217" t="s">
        <v>1081</v>
      </c>
      <c r="H217" t="s">
        <v>1124</v>
      </c>
      <c r="I217" t="s">
        <v>1098</v>
      </c>
      <c r="J217" t="str">
        <f>VLOOKUP(I217,[2]Data!F:G,2,0)</f>
        <v>Classic Skin Sidewall</v>
      </c>
      <c r="K217" s="4">
        <v>10</v>
      </c>
      <c r="L217" t="s">
        <v>1571</v>
      </c>
      <c r="M217" s="47">
        <v>61</v>
      </c>
      <c r="N217" s="46">
        <f>VLOOKUP(A217,[2]Data!K:L,2,0)</f>
        <v>33.369999999999997</v>
      </c>
      <c r="O217" t="s">
        <v>1084</v>
      </c>
      <c r="P217" s="69"/>
    </row>
    <row r="218" spans="1:16" ht="21" customHeight="1" x14ac:dyDescent="0.25">
      <c r="A218" s="3">
        <v>11654062.01</v>
      </c>
      <c r="B218" s="49" t="s">
        <v>1730</v>
      </c>
      <c r="C218" t="s">
        <v>1594</v>
      </c>
      <c r="D218" t="s">
        <v>1245</v>
      </c>
      <c r="E218" t="s">
        <v>2090</v>
      </c>
      <c r="F218" t="s">
        <v>2088</v>
      </c>
      <c r="G218" t="s">
        <v>1081</v>
      </c>
      <c r="H218" t="s">
        <v>1124</v>
      </c>
      <c r="I218" t="s">
        <v>1098</v>
      </c>
      <c r="J218" t="str">
        <f>VLOOKUP(I218,[2]Data!F:G,2,0)</f>
        <v>Classic Skin Sidewall</v>
      </c>
      <c r="K218" s="4">
        <v>10</v>
      </c>
      <c r="L218" t="s">
        <v>1571</v>
      </c>
      <c r="M218" s="47">
        <v>54.9</v>
      </c>
      <c r="N218" s="46">
        <f>VLOOKUP(A218,[2]Data!K:L,2,0)</f>
        <v>30.03</v>
      </c>
      <c r="O218" t="s">
        <v>1084</v>
      </c>
      <c r="P218" s="69"/>
    </row>
    <row r="219" spans="1:16" ht="21" customHeight="1" x14ac:dyDescent="0.25">
      <c r="A219" s="3">
        <v>11654211</v>
      </c>
      <c r="B219" s="49" t="s">
        <v>1730</v>
      </c>
      <c r="C219" t="s">
        <v>1594</v>
      </c>
      <c r="D219" t="s">
        <v>1245</v>
      </c>
      <c r="E219" t="s">
        <v>169</v>
      </c>
      <c r="F219" t="str">
        <f>VLOOKUP(LEFT(E219,6),[2]Data!B:C,2,0)</f>
        <v>700x35C</v>
      </c>
      <c r="G219" t="s">
        <v>1081</v>
      </c>
      <c r="H219" t="s">
        <v>1124</v>
      </c>
      <c r="I219" t="s">
        <v>1096</v>
      </c>
      <c r="J219" t="str">
        <f>VLOOKUP(I219,[2]Data!F:G,2,0)</f>
        <v>Bronze Sidewall</v>
      </c>
      <c r="K219" s="4">
        <v>10</v>
      </c>
      <c r="L219" t="s">
        <v>1571</v>
      </c>
      <c r="M219" s="47">
        <v>61</v>
      </c>
      <c r="N219" s="46">
        <v>33.369999999999997</v>
      </c>
      <c r="O219" t="s">
        <v>1084</v>
      </c>
      <c r="P219" s="69"/>
    </row>
    <row r="220" spans="1:16" ht="21" customHeight="1" x14ac:dyDescent="0.25">
      <c r="A220" s="3">
        <v>11654339</v>
      </c>
      <c r="B220" s="49" t="s">
        <v>1730</v>
      </c>
      <c r="C220" t="s">
        <v>1594</v>
      </c>
      <c r="D220" t="s">
        <v>1245</v>
      </c>
      <c r="E220" t="s">
        <v>172</v>
      </c>
      <c r="F220" t="str">
        <f>VLOOKUP(LEFT(E220,6),[2]Data!B:C,2,0)</f>
        <v>700x38C</v>
      </c>
      <c r="G220" t="s">
        <v>1081</v>
      </c>
      <c r="H220" t="s">
        <v>1124</v>
      </c>
      <c r="I220" t="s">
        <v>1096</v>
      </c>
      <c r="J220" t="str">
        <f>VLOOKUP(I220,[2]Data!F:G,2,0)</f>
        <v>Bronze Sidewall</v>
      </c>
      <c r="K220" s="4">
        <v>10</v>
      </c>
      <c r="L220" t="s">
        <v>1571</v>
      </c>
      <c r="M220" s="47">
        <v>61</v>
      </c>
      <c r="N220" s="46">
        <v>33.369999999999997</v>
      </c>
      <c r="O220" t="s">
        <v>1084</v>
      </c>
      <c r="P220" s="69"/>
    </row>
    <row r="221" spans="1:16" ht="21" customHeight="1" x14ac:dyDescent="0.25">
      <c r="A221" s="3">
        <v>11654359</v>
      </c>
      <c r="B221" s="49" t="s">
        <v>1730</v>
      </c>
      <c r="C221" t="s">
        <v>1594</v>
      </c>
      <c r="D221" t="s">
        <v>1245</v>
      </c>
      <c r="E221" t="s">
        <v>175</v>
      </c>
      <c r="F221" t="str">
        <f>VLOOKUP(LEFT(E221,6),[2]Data!B:C,2,0)</f>
        <v>700x45C</v>
      </c>
      <c r="G221" t="s">
        <v>1081</v>
      </c>
      <c r="H221" t="s">
        <v>1124</v>
      </c>
      <c r="I221" t="s">
        <v>1096</v>
      </c>
      <c r="J221" t="str">
        <f>VLOOKUP(I221,[2]Data!F:G,2,0)</f>
        <v>Bronze Sidewall</v>
      </c>
      <c r="K221" s="4">
        <v>10</v>
      </c>
      <c r="L221" t="s">
        <v>1571</v>
      </c>
      <c r="M221" s="47">
        <v>61</v>
      </c>
      <c r="N221" s="46">
        <v>33.369999999999997</v>
      </c>
      <c r="O221" t="s">
        <v>1084</v>
      </c>
      <c r="P221" s="69"/>
    </row>
    <row r="222" spans="1:16" ht="21" customHeight="1" x14ac:dyDescent="0.25">
      <c r="A222" s="3">
        <v>11600927.01</v>
      </c>
      <c r="B222" s="49" t="s">
        <v>1730</v>
      </c>
      <c r="C222" t="s">
        <v>1594</v>
      </c>
      <c r="D222" t="s">
        <v>1242</v>
      </c>
      <c r="E222" t="s">
        <v>159</v>
      </c>
      <c r="F222" t="str">
        <f>VLOOKUP(LEFT(E222,6),[2]Data!B:C,2,0)</f>
        <v>27.5x1.35</v>
      </c>
      <c r="G222" t="s">
        <v>1081</v>
      </c>
      <c r="H222" t="s">
        <v>1124</v>
      </c>
      <c r="I222" t="s">
        <v>1087</v>
      </c>
      <c r="J222" t="str">
        <f>VLOOKUP(I222,[2]Data!F:G,2,0)</f>
        <v>Black</v>
      </c>
      <c r="K222" s="4">
        <v>10</v>
      </c>
      <c r="L222" t="s">
        <v>1571</v>
      </c>
      <c r="M222" s="47">
        <v>53</v>
      </c>
      <c r="N222" s="46">
        <v>28.6</v>
      </c>
      <c r="O222" t="s">
        <v>1084</v>
      </c>
      <c r="P222" s="69"/>
    </row>
    <row r="223" spans="1:16" ht="21" customHeight="1" x14ac:dyDescent="0.25">
      <c r="A223" s="3">
        <v>11601094</v>
      </c>
      <c r="B223" s="49" t="s">
        <v>1730</v>
      </c>
      <c r="C223" t="s">
        <v>1595</v>
      </c>
      <c r="D223" t="s">
        <v>2146</v>
      </c>
      <c r="E223" t="s">
        <v>2012</v>
      </c>
      <c r="F223" t="s">
        <v>1017</v>
      </c>
      <c r="G223" t="s">
        <v>1085</v>
      </c>
      <c r="H223" t="s">
        <v>1125</v>
      </c>
      <c r="I223" t="s">
        <v>1087</v>
      </c>
      <c r="J223" t="str">
        <f>VLOOKUP(I223,[2]Data!F:G,2,0)</f>
        <v>Black</v>
      </c>
      <c r="K223" s="4">
        <v>10</v>
      </c>
      <c r="L223" t="s">
        <v>1571</v>
      </c>
      <c r="M223" s="47">
        <v>47.73</v>
      </c>
      <c r="N223" s="46">
        <f>VLOOKUP(A223,[2]Data!K:L,2,0)</f>
        <v>25.8</v>
      </c>
      <c r="O223" t="s">
        <v>1084</v>
      </c>
      <c r="P223" s="69"/>
    </row>
    <row r="224" spans="1:16" ht="21" customHeight="1" x14ac:dyDescent="0.25">
      <c r="A224" s="3">
        <v>11601098</v>
      </c>
      <c r="B224" s="49" t="s">
        <v>1730</v>
      </c>
      <c r="C224" t="s">
        <v>1595</v>
      </c>
      <c r="D224" t="s">
        <v>2147</v>
      </c>
      <c r="E224" t="s">
        <v>186</v>
      </c>
      <c r="F224" t="s">
        <v>1049</v>
      </c>
      <c r="G224" t="s">
        <v>1085</v>
      </c>
      <c r="H224" t="s">
        <v>1125</v>
      </c>
      <c r="I224" t="s">
        <v>1087</v>
      </c>
      <c r="J224" t="str">
        <f>VLOOKUP(I224,[2]Data!F:G,2,0)</f>
        <v>Black</v>
      </c>
      <c r="K224" s="4">
        <v>10</v>
      </c>
      <c r="L224" t="s">
        <v>1571</v>
      </c>
      <c r="M224" s="47">
        <v>55.69</v>
      </c>
      <c r="N224" s="46">
        <f>VLOOKUP(A224,[2]Data!K:L,2,0)</f>
        <v>30.1</v>
      </c>
      <c r="O224" t="s">
        <v>1084</v>
      </c>
      <c r="P224" s="69"/>
    </row>
    <row r="225" spans="1:16" ht="21" customHeight="1" x14ac:dyDescent="0.25">
      <c r="A225" s="3">
        <v>11601003.02</v>
      </c>
      <c r="B225" s="49" t="s">
        <v>1730</v>
      </c>
      <c r="C225" t="s">
        <v>1595</v>
      </c>
      <c r="D225" t="s">
        <v>1246</v>
      </c>
      <c r="E225" t="s">
        <v>182</v>
      </c>
      <c r="F225" t="str">
        <f>VLOOKUP(LEFT(E225,6),[2]Data!B:C,2,0)</f>
        <v>700x38C</v>
      </c>
      <c r="G225" t="s">
        <v>1085</v>
      </c>
      <c r="H225" t="s">
        <v>1125</v>
      </c>
      <c r="I225" t="s">
        <v>1087</v>
      </c>
      <c r="J225" t="str">
        <f>VLOOKUP(I225,[2]Data!F:G,2,0)</f>
        <v>Black</v>
      </c>
      <c r="K225" s="4">
        <v>10</v>
      </c>
      <c r="L225" t="s">
        <v>1571</v>
      </c>
      <c r="M225" s="47">
        <v>88</v>
      </c>
      <c r="N225" s="46">
        <v>47.68</v>
      </c>
      <c r="O225" t="s">
        <v>1084</v>
      </c>
      <c r="P225" s="69"/>
    </row>
    <row r="226" spans="1:16" ht="21" customHeight="1" x14ac:dyDescent="0.25">
      <c r="A226" s="3">
        <v>11601057.01</v>
      </c>
      <c r="B226" s="49" t="s">
        <v>1730</v>
      </c>
      <c r="C226" t="s">
        <v>1595</v>
      </c>
      <c r="D226" t="s">
        <v>1246</v>
      </c>
      <c r="E226" t="s">
        <v>180</v>
      </c>
      <c r="F226" t="str">
        <f>VLOOKUP(LEFT(E226,6),[2]Data!B:C,2,0)</f>
        <v>27.5x2.10</v>
      </c>
      <c r="G226" t="s">
        <v>1085</v>
      </c>
      <c r="H226" t="s">
        <v>1125</v>
      </c>
      <c r="I226" t="s">
        <v>1087</v>
      </c>
      <c r="J226" t="str">
        <f>VLOOKUP(I226,[2]Data!F:G,2,0)</f>
        <v>Black</v>
      </c>
      <c r="K226" s="4">
        <v>10</v>
      </c>
      <c r="L226" t="s">
        <v>1571</v>
      </c>
      <c r="M226" s="47">
        <v>88</v>
      </c>
      <c r="N226" s="46">
        <v>47.68</v>
      </c>
      <c r="O226" t="s">
        <v>1084</v>
      </c>
      <c r="P226" s="69"/>
    </row>
    <row r="227" spans="1:16" ht="21" customHeight="1" x14ac:dyDescent="0.25">
      <c r="A227" s="3">
        <v>11601098.01</v>
      </c>
      <c r="B227" s="49" t="s">
        <v>1730</v>
      </c>
      <c r="C227" t="s">
        <v>1595</v>
      </c>
      <c r="D227" t="s">
        <v>1246</v>
      </c>
      <c r="E227" t="s">
        <v>186</v>
      </c>
      <c r="F227" t="str">
        <f>VLOOKUP(LEFT(E227,6),[2]Data!B:C,2,0)</f>
        <v>28x2.00</v>
      </c>
      <c r="G227" t="s">
        <v>1085</v>
      </c>
      <c r="H227" t="s">
        <v>1125</v>
      </c>
      <c r="I227" t="s">
        <v>1087</v>
      </c>
      <c r="J227" t="str">
        <f>VLOOKUP(I227,[2]Data!F:G,2,0)</f>
        <v>Black</v>
      </c>
      <c r="K227" s="4">
        <v>10</v>
      </c>
      <c r="L227" t="s">
        <v>1571</v>
      </c>
      <c r="M227" s="47">
        <v>88</v>
      </c>
      <c r="N227" s="46">
        <v>47.68</v>
      </c>
      <c r="O227" t="s">
        <v>1084</v>
      </c>
      <c r="P227" s="69"/>
    </row>
    <row r="228" spans="1:16" ht="21" customHeight="1" x14ac:dyDescent="0.25">
      <c r="A228" s="3">
        <v>11654134</v>
      </c>
      <c r="B228" s="49" t="s">
        <v>1730</v>
      </c>
      <c r="C228" t="s">
        <v>1595</v>
      </c>
      <c r="D228" t="s">
        <v>1246</v>
      </c>
      <c r="E228" t="s">
        <v>184</v>
      </c>
      <c r="F228" t="str">
        <f>VLOOKUP(LEFT(E228,6),[2]Data!B:C,2,0)</f>
        <v>700x45C</v>
      </c>
      <c r="G228" t="s">
        <v>1085</v>
      </c>
      <c r="H228" t="s">
        <v>1125</v>
      </c>
      <c r="I228" t="s">
        <v>1087</v>
      </c>
      <c r="J228" t="str">
        <f>VLOOKUP(I228,[2]Data!F:G,2,0)</f>
        <v>Black</v>
      </c>
      <c r="K228" s="4">
        <v>10</v>
      </c>
      <c r="L228" t="s">
        <v>1571</v>
      </c>
      <c r="M228" s="47">
        <v>88</v>
      </c>
      <c r="N228" s="46">
        <v>47.68</v>
      </c>
      <c r="O228" t="s">
        <v>1084</v>
      </c>
      <c r="P228" s="69"/>
    </row>
    <row r="229" spans="1:16" ht="21" customHeight="1" x14ac:dyDescent="0.25">
      <c r="A229" s="3">
        <v>11654173</v>
      </c>
      <c r="B229" s="49" t="s">
        <v>1730</v>
      </c>
      <c r="C229" t="s">
        <v>1595</v>
      </c>
      <c r="D229" t="s">
        <v>1246</v>
      </c>
      <c r="E229" t="s">
        <v>179</v>
      </c>
      <c r="F229" t="str">
        <f>VLOOKUP(LEFT(E229,6),[2]Data!B:C,2,0)</f>
        <v>27.5x2.00</v>
      </c>
      <c r="G229" t="s">
        <v>1085</v>
      </c>
      <c r="H229" t="s">
        <v>1125</v>
      </c>
      <c r="I229" t="s">
        <v>1087</v>
      </c>
      <c r="J229" t="str">
        <f>VLOOKUP(I229,[2]Data!F:G,2,0)</f>
        <v>Black</v>
      </c>
      <c r="K229" s="4">
        <v>10</v>
      </c>
      <c r="L229" t="s">
        <v>1571</v>
      </c>
      <c r="M229" s="47">
        <v>88</v>
      </c>
      <c r="N229" s="46">
        <v>47.68</v>
      </c>
      <c r="O229" t="s">
        <v>1084</v>
      </c>
      <c r="P229" s="69"/>
    </row>
    <row r="230" spans="1:16" ht="21" customHeight="1" x14ac:dyDescent="0.25">
      <c r="A230" s="3">
        <v>11654337</v>
      </c>
      <c r="B230" s="49" t="s">
        <v>1730</v>
      </c>
      <c r="C230" t="s">
        <v>1595</v>
      </c>
      <c r="D230" t="s">
        <v>1247</v>
      </c>
      <c r="E230" t="s">
        <v>185</v>
      </c>
      <c r="F230" t="str">
        <f>VLOOKUP(LEFT(E230,6),[2]Data!B:C,2,0)</f>
        <v>700x45C</v>
      </c>
      <c r="G230" t="s">
        <v>1081</v>
      </c>
      <c r="H230" t="s">
        <v>1125</v>
      </c>
      <c r="I230" t="s">
        <v>1096</v>
      </c>
      <c r="J230" t="str">
        <f>VLOOKUP(I230,[2]Data!F:G,2,0)</f>
        <v>Bronze Sidewall</v>
      </c>
      <c r="K230" s="4">
        <v>10</v>
      </c>
      <c r="L230" t="s">
        <v>1571</v>
      </c>
      <c r="M230" s="47">
        <v>61</v>
      </c>
      <c r="N230" s="46">
        <v>33.369999999999997</v>
      </c>
      <c r="O230" t="s">
        <v>1084</v>
      </c>
      <c r="P230" s="69"/>
    </row>
    <row r="231" spans="1:16" ht="21" customHeight="1" x14ac:dyDescent="0.25">
      <c r="A231" s="3">
        <v>11654356</v>
      </c>
      <c r="B231" s="49" t="s">
        <v>1730</v>
      </c>
      <c r="C231" t="s">
        <v>1595</v>
      </c>
      <c r="D231" t="s">
        <v>1247</v>
      </c>
      <c r="E231" t="s">
        <v>183</v>
      </c>
      <c r="F231" t="str">
        <f>VLOOKUP(LEFT(E231,6),[2]Data!B:C,2,0)</f>
        <v>700x38C</v>
      </c>
      <c r="G231" t="s">
        <v>1081</v>
      </c>
      <c r="H231" t="s">
        <v>1125</v>
      </c>
      <c r="I231" t="s">
        <v>1096</v>
      </c>
      <c r="J231" t="str">
        <f>VLOOKUP(I231,[2]Data!F:G,2,0)</f>
        <v>Bronze Sidewall</v>
      </c>
      <c r="K231" s="4">
        <v>10</v>
      </c>
      <c r="L231" t="s">
        <v>1571</v>
      </c>
      <c r="M231" s="47">
        <v>61</v>
      </c>
      <c r="N231" s="46">
        <v>33.369999999999997</v>
      </c>
      <c r="O231" t="s">
        <v>1084</v>
      </c>
      <c r="P231" s="69"/>
    </row>
    <row r="232" spans="1:16" ht="21" customHeight="1" x14ac:dyDescent="0.25">
      <c r="A232" s="3">
        <v>11654065.01</v>
      </c>
      <c r="B232" s="49" t="s">
        <v>1730</v>
      </c>
      <c r="C232" t="s">
        <v>1595</v>
      </c>
      <c r="D232" t="s">
        <v>1247</v>
      </c>
      <c r="E232" t="s">
        <v>2091</v>
      </c>
      <c r="F232" t="s">
        <v>2088</v>
      </c>
      <c r="G232" t="s">
        <v>1081</v>
      </c>
      <c r="H232" t="s">
        <v>1125</v>
      </c>
      <c r="I232" t="s">
        <v>1098</v>
      </c>
      <c r="J232" t="str">
        <f>VLOOKUP(I232,[2]Data!F:G,2,0)</f>
        <v>Classic Skin Sidewall</v>
      </c>
      <c r="K232" s="4">
        <v>10</v>
      </c>
      <c r="L232" t="s">
        <v>1571</v>
      </c>
      <c r="M232" s="47">
        <v>48.8</v>
      </c>
      <c r="N232" s="46">
        <f>VLOOKUP(A232,[2]Data!K:L,2,0)</f>
        <v>26.7</v>
      </c>
      <c r="O232" t="s">
        <v>1084</v>
      </c>
      <c r="P232" s="69"/>
    </row>
    <row r="233" spans="1:16" ht="21" customHeight="1" x14ac:dyDescent="0.25">
      <c r="A233" s="3">
        <v>11654352</v>
      </c>
      <c r="B233" s="49" t="s">
        <v>1730</v>
      </c>
      <c r="C233" t="s">
        <v>1596</v>
      </c>
      <c r="D233" t="s">
        <v>1248</v>
      </c>
      <c r="E233" t="s">
        <v>751</v>
      </c>
      <c r="F233" t="str">
        <f>VLOOKUP(LEFT(E233,6),[2]Data!B:C,2,0)</f>
        <v>700x38C</v>
      </c>
      <c r="G233" t="s">
        <v>1085</v>
      </c>
      <c r="H233" t="s">
        <v>1126</v>
      </c>
      <c r="I233" t="s">
        <v>1087</v>
      </c>
      <c r="J233" t="str">
        <f>VLOOKUP(I233,[2]Data!F:G,2,0)</f>
        <v>Black</v>
      </c>
      <c r="K233" s="4">
        <v>10</v>
      </c>
      <c r="L233" t="s">
        <v>1571</v>
      </c>
      <c r="M233" s="47">
        <v>88</v>
      </c>
      <c r="N233" s="46">
        <v>47.68</v>
      </c>
      <c r="O233" t="s">
        <v>1084</v>
      </c>
      <c r="P233" s="69"/>
    </row>
    <row r="234" spans="1:16" ht="21" customHeight="1" x14ac:dyDescent="0.25">
      <c r="A234" s="3">
        <v>11101231</v>
      </c>
      <c r="B234" s="49" t="s">
        <v>1730</v>
      </c>
      <c r="C234" t="s">
        <v>2068</v>
      </c>
      <c r="D234" t="s">
        <v>2148</v>
      </c>
      <c r="E234" t="s">
        <v>2069</v>
      </c>
      <c r="F234" t="s">
        <v>2067</v>
      </c>
      <c r="G234" t="s">
        <v>1085</v>
      </c>
      <c r="H234" t="s">
        <v>1136</v>
      </c>
      <c r="I234" t="s">
        <v>1087</v>
      </c>
      <c r="J234" t="str">
        <f>VLOOKUP(I234,[2]Data!F:G,2,0)</f>
        <v>Black</v>
      </c>
      <c r="K234" s="4">
        <v>10</v>
      </c>
      <c r="L234" t="s">
        <v>1571</v>
      </c>
      <c r="M234" s="47">
        <v>45.88</v>
      </c>
      <c r="N234" s="46">
        <f>VLOOKUP(A234,[2]Data!K:L,2,0)</f>
        <v>24.8</v>
      </c>
      <c r="O234" t="s">
        <v>1084</v>
      </c>
      <c r="P234" s="69"/>
    </row>
    <row r="235" spans="1:16" ht="21" customHeight="1" x14ac:dyDescent="0.25">
      <c r="A235" s="3">
        <v>11654469</v>
      </c>
      <c r="B235" s="49" t="s">
        <v>1730</v>
      </c>
      <c r="C235" t="s">
        <v>1598</v>
      </c>
      <c r="D235" t="s">
        <v>1745</v>
      </c>
      <c r="E235" t="s">
        <v>1386</v>
      </c>
      <c r="F235" t="str">
        <f>VLOOKUP(LEFT(E235,6),[2]Data!B:C,2,0)</f>
        <v>700x38C</v>
      </c>
      <c r="G235" t="s">
        <v>1081</v>
      </c>
      <c r="H235" t="s">
        <v>1128</v>
      </c>
      <c r="I235" t="s">
        <v>1599</v>
      </c>
      <c r="J235" t="str">
        <f>VLOOKUP(I235,[2]Data!F:G,2,0)</f>
        <v>Black-Black Reflex</v>
      </c>
      <c r="K235" s="4">
        <v>10</v>
      </c>
      <c r="L235" t="s">
        <v>1571</v>
      </c>
      <c r="M235" s="47">
        <v>57.99</v>
      </c>
      <c r="N235" s="46">
        <v>32.549999999999997</v>
      </c>
      <c r="O235" t="s">
        <v>1084</v>
      </c>
      <c r="P235" s="69"/>
    </row>
    <row r="236" spans="1:16" ht="21" customHeight="1" x14ac:dyDescent="0.25">
      <c r="A236" s="3">
        <v>11654470</v>
      </c>
      <c r="B236" s="49" t="s">
        <v>1730</v>
      </c>
      <c r="C236" t="s">
        <v>1598</v>
      </c>
      <c r="D236" t="s">
        <v>1745</v>
      </c>
      <c r="E236" t="s">
        <v>1387</v>
      </c>
      <c r="F236" t="str">
        <f>VLOOKUP(LEFT(E236,6),[2]Data!B:C,2,0)</f>
        <v>700x45C</v>
      </c>
      <c r="G236" t="s">
        <v>1081</v>
      </c>
      <c r="H236" t="s">
        <v>1128</v>
      </c>
      <c r="I236" t="s">
        <v>1599</v>
      </c>
      <c r="J236" t="str">
        <f>VLOOKUP(I236,[2]Data!F:G,2,0)</f>
        <v>Black-Black Reflex</v>
      </c>
      <c r="K236" s="4">
        <v>10</v>
      </c>
      <c r="L236" t="s">
        <v>1571</v>
      </c>
      <c r="M236" s="47">
        <v>57.99</v>
      </c>
      <c r="N236" s="46">
        <v>32.549999999999997</v>
      </c>
      <c r="O236" t="s">
        <v>1084</v>
      </c>
      <c r="P236" s="69"/>
    </row>
    <row r="237" spans="1:16" ht="21" customHeight="1" x14ac:dyDescent="0.25">
      <c r="A237" s="3">
        <v>11654471</v>
      </c>
      <c r="B237" s="49" t="s">
        <v>1730</v>
      </c>
      <c r="C237" t="s">
        <v>1598</v>
      </c>
      <c r="D237" t="s">
        <v>1745</v>
      </c>
      <c r="E237" t="s">
        <v>1388</v>
      </c>
      <c r="F237" t="str">
        <f>VLOOKUP(LEFT(E237,6),[2]Data!B:C,2,0)</f>
        <v>28x2.00</v>
      </c>
      <c r="G237" t="s">
        <v>1081</v>
      </c>
      <c r="H237" t="s">
        <v>1128</v>
      </c>
      <c r="I237" t="s">
        <v>1599</v>
      </c>
      <c r="J237" t="str">
        <f>VLOOKUP(I237,[2]Data!F:G,2,0)</f>
        <v>Black-Black Reflex</v>
      </c>
      <c r="K237" s="4">
        <v>10</v>
      </c>
      <c r="L237" t="s">
        <v>1571</v>
      </c>
      <c r="M237" s="47">
        <v>57.99</v>
      </c>
      <c r="N237" s="46">
        <v>32.549999999999997</v>
      </c>
      <c r="O237" t="s">
        <v>1084</v>
      </c>
      <c r="P237" s="69"/>
    </row>
    <row r="238" spans="1:16" ht="21" customHeight="1" x14ac:dyDescent="0.25">
      <c r="A238" s="3">
        <v>11654397</v>
      </c>
      <c r="B238" s="49" t="s">
        <v>1730</v>
      </c>
      <c r="C238" t="s">
        <v>1597</v>
      </c>
      <c r="D238" t="s">
        <v>1249</v>
      </c>
      <c r="E238" t="s">
        <v>1127</v>
      </c>
      <c r="F238" t="str">
        <f>VLOOKUP(LEFT(E238,6),[2]Data!B:C,2,0)</f>
        <v>700x38C</v>
      </c>
      <c r="G238" t="s">
        <v>1085</v>
      </c>
      <c r="H238" t="s">
        <v>1128</v>
      </c>
      <c r="I238" t="s">
        <v>1087</v>
      </c>
      <c r="J238" t="str">
        <f>VLOOKUP(I238,[2]Data!F:G,2,0)</f>
        <v>Black</v>
      </c>
      <c r="K238" s="4">
        <v>10</v>
      </c>
      <c r="L238" t="s">
        <v>1571</v>
      </c>
      <c r="M238" s="47">
        <v>88</v>
      </c>
      <c r="N238" s="46">
        <v>47.68</v>
      </c>
      <c r="O238" t="s">
        <v>1084</v>
      </c>
      <c r="P238" s="69"/>
    </row>
    <row r="239" spans="1:16" ht="21" customHeight="1" x14ac:dyDescent="0.25">
      <c r="A239" s="3">
        <v>11654398</v>
      </c>
      <c r="B239" s="49" t="s">
        <v>1730</v>
      </c>
      <c r="C239" t="s">
        <v>1597</v>
      </c>
      <c r="D239" t="s">
        <v>1249</v>
      </c>
      <c r="E239" t="s">
        <v>1129</v>
      </c>
      <c r="F239" t="str">
        <f>VLOOKUP(LEFT(E239,6),[2]Data!B:C,2,0)</f>
        <v>700x45C</v>
      </c>
      <c r="G239" t="s">
        <v>1085</v>
      </c>
      <c r="H239" t="s">
        <v>1128</v>
      </c>
      <c r="I239" t="s">
        <v>1087</v>
      </c>
      <c r="J239" t="str">
        <f>VLOOKUP(I239,[2]Data!F:G,2,0)</f>
        <v>Black</v>
      </c>
      <c r="K239" s="4">
        <v>10</v>
      </c>
      <c r="L239" t="s">
        <v>1571</v>
      </c>
      <c r="M239" s="47">
        <v>88</v>
      </c>
      <c r="N239" s="46">
        <v>47.68</v>
      </c>
      <c r="O239" t="s">
        <v>1084</v>
      </c>
      <c r="P239" s="69"/>
    </row>
    <row r="240" spans="1:16" ht="21" customHeight="1" x14ac:dyDescent="0.25">
      <c r="A240" s="3">
        <v>11654399</v>
      </c>
      <c r="B240" s="49" t="s">
        <v>1730</v>
      </c>
      <c r="C240" t="s">
        <v>1597</v>
      </c>
      <c r="D240" t="s">
        <v>1249</v>
      </c>
      <c r="E240" t="s">
        <v>1130</v>
      </c>
      <c r="F240" t="str">
        <f>VLOOKUP(LEFT(E240,6),[2]Data!B:C,2,0)</f>
        <v>28x2.00</v>
      </c>
      <c r="G240" t="s">
        <v>1085</v>
      </c>
      <c r="H240" t="s">
        <v>1128</v>
      </c>
      <c r="I240" t="s">
        <v>1087</v>
      </c>
      <c r="J240" t="str">
        <f>VLOOKUP(I240,[2]Data!F:G,2,0)</f>
        <v>Black</v>
      </c>
      <c r="K240" s="4">
        <v>10</v>
      </c>
      <c r="L240" t="s">
        <v>1571</v>
      </c>
      <c r="M240" s="47">
        <v>88</v>
      </c>
      <c r="N240" s="46">
        <v>47.68</v>
      </c>
      <c r="O240" t="s">
        <v>1084</v>
      </c>
      <c r="P240" s="69"/>
    </row>
    <row r="241" spans="1:16" ht="21" customHeight="1" x14ac:dyDescent="0.25">
      <c r="A241" s="3">
        <v>11654240</v>
      </c>
      <c r="B241" s="49" t="s">
        <v>1730</v>
      </c>
      <c r="C241" t="s">
        <v>1600</v>
      </c>
      <c r="D241" t="s">
        <v>1250</v>
      </c>
      <c r="E241" t="s">
        <v>187</v>
      </c>
      <c r="F241" t="str">
        <f>VLOOKUP(LEFT(E241,6),[2]Data!B:C,2,0)</f>
        <v>700x38C</v>
      </c>
      <c r="G241" t="s">
        <v>1085</v>
      </c>
      <c r="H241" t="s">
        <v>1131</v>
      </c>
      <c r="I241" t="s">
        <v>1111</v>
      </c>
      <c r="J241" t="str">
        <f>VLOOKUP(I241,[2]Data!F:G,2,0)</f>
        <v>Transparent Skin Sidewall</v>
      </c>
      <c r="K241" s="4">
        <v>10</v>
      </c>
      <c r="L241" t="s">
        <v>1571</v>
      </c>
      <c r="M241" s="47">
        <v>88</v>
      </c>
      <c r="N241" s="46">
        <v>47.68</v>
      </c>
      <c r="O241" t="s">
        <v>1084</v>
      </c>
      <c r="P241" s="69"/>
    </row>
    <row r="242" spans="1:16" ht="21" customHeight="1" x14ac:dyDescent="0.25">
      <c r="A242" s="3">
        <v>11654298</v>
      </c>
      <c r="B242" s="49" t="s">
        <v>1730</v>
      </c>
      <c r="C242" t="s">
        <v>1600</v>
      </c>
      <c r="D242" t="s">
        <v>1250</v>
      </c>
      <c r="E242" t="s">
        <v>188</v>
      </c>
      <c r="F242" t="str">
        <f>VLOOKUP(LEFT(E242,6),[2]Data!B:C,2,0)</f>
        <v>700x45C</v>
      </c>
      <c r="G242" t="s">
        <v>1085</v>
      </c>
      <c r="H242" t="s">
        <v>1131</v>
      </c>
      <c r="I242" t="s">
        <v>1111</v>
      </c>
      <c r="J242" t="str">
        <f>VLOOKUP(I242,[2]Data!F:G,2,0)</f>
        <v>Transparent Skin Sidewall</v>
      </c>
      <c r="K242" s="4">
        <v>10</v>
      </c>
      <c r="L242" t="s">
        <v>1571</v>
      </c>
      <c r="M242" s="47">
        <v>88</v>
      </c>
      <c r="N242" s="46">
        <v>47.68</v>
      </c>
      <c r="O242" t="s">
        <v>1084</v>
      </c>
      <c r="P242" s="69"/>
    </row>
    <row r="243" spans="1:16" ht="21" customHeight="1" x14ac:dyDescent="0.25">
      <c r="A243" s="3">
        <v>11654490</v>
      </c>
      <c r="B243" s="49" t="s">
        <v>1730</v>
      </c>
      <c r="C243" t="s">
        <v>1600</v>
      </c>
      <c r="D243" t="s">
        <v>1250</v>
      </c>
      <c r="E243" t="s">
        <v>1389</v>
      </c>
      <c r="F243" t="str">
        <f>VLOOKUP(LEFT(E243,6),[2]Data!B:C,2,0)</f>
        <v>700x35C</v>
      </c>
      <c r="G243" t="s">
        <v>1085</v>
      </c>
      <c r="H243" t="s">
        <v>1131</v>
      </c>
      <c r="I243" t="s">
        <v>1111</v>
      </c>
      <c r="J243" t="str">
        <f>VLOOKUP(I243,[2]Data!F:G,2,0)</f>
        <v>Transparent Skin Sidewall</v>
      </c>
      <c r="K243" s="4">
        <v>10</v>
      </c>
      <c r="L243" t="s">
        <v>1571</v>
      </c>
      <c r="M243" s="47">
        <v>88</v>
      </c>
      <c r="N243" s="46">
        <v>47.68</v>
      </c>
      <c r="O243" t="s">
        <v>1084</v>
      </c>
      <c r="P243" s="69"/>
    </row>
    <row r="244" spans="1:16" ht="21" customHeight="1" x14ac:dyDescent="0.25">
      <c r="A244" s="3">
        <v>11654492</v>
      </c>
      <c r="B244" s="49" t="s">
        <v>1730</v>
      </c>
      <c r="C244" t="s">
        <v>1600</v>
      </c>
      <c r="D244" t="s">
        <v>1250</v>
      </c>
      <c r="E244" t="s">
        <v>1390</v>
      </c>
      <c r="F244" t="str">
        <f>VLOOKUP(LEFT(E244,6),[2]Data!B:C,2,0)</f>
        <v>27.5x1.70</v>
      </c>
      <c r="G244" t="s">
        <v>1085</v>
      </c>
      <c r="H244" t="s">
        <v>1131</v>
      </c>
      <c r="I244" t="s">
        <v>1111</v>
      </c>
      <c r="J244" t="str">
        <f>VLOOKUP(I244,[2]Data!F:G,2,0)</f>
        <v>Transparent Skin Sidewall</v>
      </c>
      <c r="K244" s="4">
        <v>10</v>
      </c>
      <c r="L244" t="s">
        <v>1571</v>
      </c>
      <c r="M244" s="47">
        <v>88</v>
      </c>
      <c r="N244" s="46">
        <v>47.68</v>
      </c>
      <c r="O244" t="s">
        <v>1084</v>
      </c>
      <c r="P244" s="69"/>
    </row>
    <row r="245" spans="1:16" ht="21" customHeight="1" x14ac:dyDescent="0.25">
      <c r="A245" s="3">
        <v>11654390</v>
      </c>
      <c r="B245" s="49" t="s">
        <v>1730</v>
      </c>
      <c r="C245" t="s">
        <v>1601</v>
      </c>
      <c r="D245" t="s">
        <v>1251</v>
      </c>
      <c r="E245" t="s">
        <v>1134</v>
      </c>
      <c r="F245" t="str">
        <f>VLOOKUP(LEFT(E245,6),[2]Data!B:C,2,0)</f>
        <v>700x38C</v>
      </c>
      <c r="G245" t="s">
        <v>1085</v>
      </c>
      <c r="H245" t="s">
        <v>1133</v>
      </c>
      <c r="I245" t="s">
        <v>1111</v>
      </c>
      <c r="J245" t="str">
        <f>VLOOKUP(I245,[2]Data!F:G,2,0)</f>
        <v>Transparent Skin Sidewall</v>
      </c>
      <c r="K245" s="4">
        <v>10</v>
      </c>
      <c r="L245" t="s">
        <v>1571</v>
      </c>
      <c r="M245" s="47">
        <v>88</v>
      </c>
      <c r="N245" s="46">
        <v>47.68</v>
      </c>
      <c r="O245" t="s">
        <v>1084</v>
      </c>
      <c r="P245" s="69"/>
    </row>
    <row r="246" spans="1:16" ht="21" customHeight="1" x14ac:dyDescent="0.25">
      <c r="A246" s="3">
        <v>11654395</v>
      </c>
      <c r="B246" s="49" t="s">
        <v>1730</v>
      </c>
      <c r="C246" t="s">
        <v>1601</v>
      </c>
      <c r="D246" t="s">
        <v>1251</v>
      </c>
      <c r="E246" t="s">
        <v>1132</v>
      </c>
      <c r="F246" t="str">
        <f>VLOOKUP(LEFT(E246,6),[2]Data!B:C,2,0)</f>
        <v>700x35C</v>
      </c>
      <c r="G246" t="s">
        <v>1085</v>
      </c>
      <c r="H246" t="s">
        <v>1133</v>
      </c>
      <c r="I246" t="s">
        <v>1111</v>
      </c>
      <c r="J246" t="str">
        <f>VLOOKUP(I246,[2]Data!F:G,2,0)</f>
        <v>Transparent Skin Sidewall</v>
      </c>
      <c r="K246" s="4">
        <v>10</v>
      </c>
      <c r="L246" t="s">
        <v>1571</v>
      </c>
      <c r="M246" s="47">
        <v>88</v>
      </c>
      <c r="N246" s="46">
        <v>47.68</v>
      </c>
      <c r="O246" t="s">
        <v>1084</v>
      </c>
      <c r="P246" s="69"/>
    </row>
    <row r="247" spans="1:16" ht="21" customHeight="1" x14ac:dyDescent="0.25">
      <c r="A247" s="3">
        <v>11654396</v>
      </c>
      <c r="B247" s="49" t="s">
        <v>1730</v>
      </c>
      <c r="C247" t="s">
        <v>1601</v>
      </c>
      <c r="D247" t="s">
        <v>1251</v>
      </c>
      <c r="E247" t="s">
        <v>1135</v>
      </c>
      <c r="F247" t="str">
        <f>VLOOKUP(LEFT(E247,6),[2]Data!B:C,2,0)</f>
        <v>700x45C</v>
      </c>
      <c r="G247" t="s">
        <v>1085</v>
      </c>
      <c r="H247" t="s">
        <v>1133</v>
      </c>
      <c r="I247" t="s">
        <v>1111</v>
      </c>
      <c r="J247" t="str">
        <f>VLOOKUP(I247,[2]Data!F:G,2,0)</f>
        <v>Transparent Skin Sidewall</v>
      </c>
      <c r="K247" s="4">
        <v>10</v>
      </c>
      <c r="L247" t="s">
        <v>1571</v>
      </c>
      <c r="M247" s="47">
        <v>88</v>
      </c>
      <c r="N247" s="46">
        <v>47.68</v>
      </c>
      <c r="O247" t="s">
        <v>1084</v>
      </c>
      <c r="P247" s="69"/>
    </row>
    <row r="248" spans="1:16" ht="21" customHeight="1" x14ac:dyDescent="0.25">
      <c r="A248" s="3">
        <v>11653998</v>
      </c>
      <c r="B248" s="49" t="s">
        <v>1730</v>
      </c>
      <c r="C248" t="s">
        <v>1602</v>
      </c>
      <c r="D248" t="s">
        <v>2150</v>
      </c>
      <c r="E248" t="s">
        <v>2017</v>
      </c>
      <c r="F248" t="s">
        <v>1048</v>
      </c>
      <c r="G248" t="s">
        <v>1085</v>
      </c>
      <c r="H248" t="s">
        <v>1136</v>
      </c>
      <c r="I248" t="s">
        <v>1098</v>
      </c>
      <c r="J248" t="str">
        <f>VLOOKUP(I248,[2]Data!F:G,2,0)</f>
        <v>Classic Skin Sidewall</v>
      </c>
      <c r="K248" s="4">
        <v>10</v>
      </c>
      <c r="L248" t="s">
        <v>1571</v>
      </c>
      <c r="M248" s="47">
        <v>55.69</v>
      </c>
      <c r="N248" s="46">
        <f>VLOOKUP(A248,[2]Data!K:L,2,0)</f>
        <v>30.1</v>
      </c>
      <c r="O248" t="s">
        <v>1084</v>
      </c>
      <c r="P248" s="69"/>
    </row>
    <row r="249" spans="1:16" ht="21" customHeight="1" x14ac:dyDescent="0.25">
      <c r="A249" s="3">
        <v>11600951.02</v>
      </c>
      <c r="B249" s="49" t="s">
        <v>1730</v>
      </c>
      <c r="C249" t="s">
        <v>1602</v>
      </c>
      <c r="D249" t="s">
        <v>1254</v>
      </c>
      <c r="E249" t="s">
        <v>194</v>
      </c>
      <c r="F249" t="str">
        <f>VLOOKUP(LEFT(E249,6),[2]Data!B:C,2,0)</f>
        <v>700x30C</v>
      </c>
      <c r="G249" t="s">
        <v>1085</v>
      </c>
      <c r="H249" t="s">
        <v>1136</v>
      </c>
      <c r="I249" t="s">
        <v>1087</v>
      </c>
      <c r="J249" t="str">
        <f>VLOOKUP(I249,[2]Data!F:G,2,0)</f>
        <v>Black</v>
      </c>
      <c r="K249" s="4">
        <v>10</v>
      </c>
      <c r="L249" t="s">
        <v>1571</v>
      </c>
      <c r="M249" s="47">
        <v>88</v>
      </c>
      <c r="N249" s="46">
        <v>47.68</v>
      </c>
      <c r="O249" t="s">
        <v>1084</v>
      </c>
      <c r="P249" s="69"/>
    </row>
    <row r="250" spans="1:16" ht="21" customHeight="1" x14ac:dyDescent="0.25">
      <c r="A250" s="3">
        <v>11600975.01</v>
      </c>
      <c r="B250" s="49" t="s">
        <v>1730</v>
      </c>
      <c r="C250" t="s">
        <v>1602</v>
      </c>
      <c r="D250" t="s">
        <v>1254</v>
      </c>
      <c r="E250" t="s">
        <v>198</v>
      </c>
      <c r="F250" t="str">
        <f>VLOOKUP(LEFT(E250,6),[2]Data!B:C,2,0)</f>
        <v>29x2.35</v>
      </c>
      <c r="G250" t="s">
        <v>1085</v>
      </c>
      <c r="H250" t="s">
        <v>1136</v>
      </c>
      <c r="I250" t="s">
        <v>1087</v>
      </c>
      <c r="J250" t="str">
        <f>VLOOKUP(I250,[2]Data!F:G,2,0)</f>
        <v>Black</v>
      </c>
      <c r="K250" s="4">
        <v>10</v>
      </c>
      <c r="L250" t="s">
        <v>1571</v>
      </c>
      <c r="M250" s="47">
        <v>88</v>
      </c>
      <c r="N250" s="46">
        <v>47.68</v>
      </c>
      <c r="O250" t="s">
        <v>1084</v>
      </c>
      <c r="P250" s="69"/>
    </row>
    <row r="251" spans="1:16" ht="21" customHeight="1" x14ac:dyDescent="0.25">
      <c r="A251" s="3">
        <v>11600995.02</v>
      </c>
      <c r="B251" s="49" t="s">
        <v>1730</v>
      </c>
      <c r="C251" t="s">
        <v>1602</v>
      </c>
      <c r="D251" t="s">
        <v>1254</v>
      </c>
      <c r="E251" t="s">
        <v>196</v>
      </c>
      <c r="F251" t="str">
        <f>VLOOKUP(LEFT(E251,6),[2]Data!B:C,2,0)</f>
        <v>700x38C</v>
      </c>
      <c r="G251" t="s">
        <v>1085</v>
      </c>
      <c r="H251" t="s">
        <v>1136</v>
      </c>
      <c r="I251" t="s">
        <v>1087</v>
      </c>
      <c r="J251" t="str">
        <f>VLOOKUP(I251,[2]Data!F:G,2,0)</f>
        <v>Black</v>
      </c>
      <c r="K251" s="4">
        <v>10</v>
      </c>
      <c r="L251" t="s">
        <v>1571</v>
      </c>
      <c r="M251" s="47">
        <v>88</v>
      </c>
      <c r="N251" s="46">
        <v>47.68</v>
      </c>
      <c r="O251" t="s">
        <v>1084</v>
      </c>
      <c r="P251" s="69"/>
    </row>
    <row r="252" spans="1:16" ht="21" customHeight="1" x14ac:dyDescent="0.25">
      <c r="A252" s="3">
        <v>11600996.02</v>
      </c>
      <c r="B252" s="49" t="s">
        <v>1730</v>
      </c>
      <c r="C252" t="s">
        <v>1602</v>
      </c>
      <c r="D252" t="s">
        <v>1254</v>
      </c>
      <c r="E252" t="s">
        <v>197</v>
      </c>
      <c r="F252" t="str">
        <f>VLOOKUP(LEFT(E252,6),[2]Data!B:C,2,0)</f>
        <v>28x2.00</v>
      </c>
      <c r="G252" t="s">
        <v>1085</v>
      </c>
      <c r="H252" t="s">
        <v>1136</v>
      </c>
      <c r="I252" t="s">
        <v>1087</v>
      </c>
      <c r="J252" t="str">
        <f>VLOOKUP(I252,[2]Data!F:G,2,0)</f>
        <v>Black</v>
      </c>
      <c r="K252" s="4">
        <v>10</v>
      </c>
      <c r="L252" t="s">
        <v>1571</v>
      </c>
      <c r="M252" s="47">
        <v>88</v>
      </c>
      <c r="N252" s="46">
        <v>47.68</v>
      </c>
      <c r="O252" t="s">
        <v>1084</v>
      </c>
      <c r="P252" s="69"/>
    </row>
    <row r="253" spans="1:16" ht="21" customHeight="1" x14ac:dyDescent="0.25">
      <c r="A253" s="3">
        <v>11601054.02</v>
      </c>
      <c r="B253" s="49" t="s">
        <v>1730</v>
      </c>
      <c r="C253" t="s">
        <v>1602</v>
      </c>
      <c r="D253" t="s">
        <v>1254</v>
      </c>
      <c r="E253" t="s">
        <v>195</v>
      </c>
      <c r="F253" t="str">
        <f>VLOOKUP(LEFT(E253,6),[2]Data!B:C,2,0)</f>
        <v>700x35C</v>
      </c>
      <c r="G253" t="s">
        <v>1085</v>
      </c>
      <c r="H253" t="s">
        <v>1136</v>
      </c>
      <c r="I253" t="s">
        <v>1087</v>
      </c>
      <c r="J253" t="str">
        <f>VLOOKUP(I253,[2]Data!F:G,2,0)</f>
        <v>Black</v>
      </c>
      <c r="K253" s="4">
        <v>10</v>
      </c>
      <c r="L253" t="s">
        <v>1571</v>
      </c>
      <c r="M253" s="47">
        <v>88</v>
      </c>
      <c r="N253" s="46">
        <v>47.68</v>
      </c>
      <c r="O253" t="s">
        <v>1084</v>
      </c>
      <c r="P253" s="69"/>
    </row>
    <row r="254" spans="1:16" ht="21" customHeight="1" x14ac:dyDescent="0.25">
      <c r="A254" s="3">
        <v>11600951.01</v>
      </c>
      <c r="B254" s="49" t="s">
        <v>1730</v>
      </c>
      <c r="C254" t="s">
        <v>1602</v>
      </c>
      <c r="D254" t="s">
        <v>1252</v>
      </c>
      <c r="E254" t="s">
        <v>194</v>
      </c>
      <c r="F254" t="str">
        <f>VLOOKUP(LEFT(E254,6),[2]Data!B:C,2,0)</f>
        <v>700x30C</v>
      </c>
      <c r="G254" t="s">
        <v>1085</v>
      </c>
      <c r="H254" t="s">
        <v>1136</v>
      </c>
      <c r="I254" t="s">
        <v>1087</v>
      </c>
      <c r="J254" t="str">
        <f>VLOOKUP(I254,[2]Data!F:G,2,0)</f>
        <v>Black</v>
      </c>
      <c r="K254" s="4">
        <v>10</v>
      </c>
      <c r="L254" t="s">
        <v>1571</v>
      </c>
      <c r="M254" s="47">
        <v>88</v>
      </c>
      <c r="N254" s="46">
        <v>47.68</v>
      </c>
      <c r="O254" t="s">
        <v>1084</v>
      </c>
      <c r="P254" s="69"/>
    </row>
    <row r="255" spans="1:16" ht="21" customHeight="1" x14ac:dyDescent="0.25">
      <c r="A255" s="3">
        <v>11600995.01</v>
      </c>
      <c r="B255" s="49" t="s">
        <v>1730</v>
      </c>
      <c r="C255" t="s">
        <v>1602</v>
      </c>
      <c r="D255" t="s">
        <v>1252</v>
      </c>
      <c r="E255" t="s">
        <v>196</v>
      </c>
      <c r="F255" t="str">
        <f>VLOOKUP(LEFT(E255,6),[2]Data!B:C,2,0)</f>
        <v>700x38C</v>
      </c>
      <c r="G255" t="s">
        <v>1085</v>
      </c>
      <c r="H255" t="s">
        <v>1136</v>
      </c>
      <c r="I255" t="s">
        <v>1087</v>
      </c>
      <c r="J255" t="str">
        <f>VLOOKUP(I255,[2]Data!F:G,2,0)</f>
        <v>Black</v>
      </c>
      <c r="K255" s="4">
        <v>10</v>
      </c>
      <c r="L255" t="s">
        <v>1571</v>
      </c>
      <c r="M255" s="47">
        <v>88</v>
      </c>
      <c r="N255" s="46">
        <v>47.68</v>
      </c>
      <c r="O255" t="s">
        <v>1084</v>
      </c>
      <c r="P255" s="69"/>
    </row>
    <row r="256" spans="1:16" ht="21" customHeight="1" x14ac:dyDescent="0.25">
      <c r="A256" s="3">
        <v>11600996.01</v>
      </c>
      <c r="B256" s="49" t="s">
        <v>1730</v>
      </c>
      <c r="C256" t="s">
        <v>1602</v>
      </c>
      <c r="D256" t="s">
        <v>1252</v>
      </c>
      <c r="E256" t="s">
        <v>197</v>
      </c>
      <c r="F256" t="str">
        <f>VLOOKUP(LEFT(E256,6),[2]Data!B:C,2,0)</f>
        <v>28x2.00</v>
      </c>
      <c r="G256" t="s">
        <v>1085</v>
      </c>
      <c r="H256" t="s">
        <v>1136</v>
      </c>
      <c r="I256" t="s">
        <v>1087</v>
      </c>
      <c r="J256" t="str">
        <f>VLOOKUP(I256,[2]Data!F:G,2,0)</f>
        <v>Black</v>
      </c>
      <c r="K256" s="4">
        <v>10</v>
      </c>
      <c r="L256" t="s">
        <v>1571</v>
      </c>
      <c r="M256" s="47">
        <v>88</v>
      </c>
      <c r="N256" s="46">
        <v>47.68</v>
      </c>
      <c r="O256" t="s">
        <v>1084</v>
      </c>
      <c r="P256" s="69"/>
    </row>
    <row r="257" spans="1:16" ht="21" customHeight="1" x14ac:dyDescent="0.25">
      <c r="A257" s="3">
        <v>11601054.01</v>
      </c>
      <c r="B257" s="49" t="s">
        <v>1730</v>
      </c>
      <c r="C257" t="s">
        <v>1602</v>
      </c>
      <c r="D257" t="s">
        <v>1252</v>
      </c>
      <c r="E257" t="s">
        <v>195</v>
      </c>
      <c r="F257" t="str">
        <f>VLOOKUP(LEFT(E257,6),[2]Data!B:C,2,0)</f>
        <v>700x35C</v>
      </c>
      <c r="G257" t="s">
        <v>1085</v>
      </c>
      <c r="H257" t="s">
        <v>1136</v>
      </c>
      <c r="I257" t="s">
        <v>1087</v>
      </c>
      <c r="J257" t="str">
        <f>VLOOKUP(I257,[2]Data!F:G,2,0)</f>
        <v>Black</v>
      </c>
      <c r="K257" s="4">
        <v>10</v>
      </c>
      <c r="L257" t="s">
        <v>1571</v>
      </c>
      <c r="M257" s="47">
        <v>88</v>
      </c>
      <c r="N257" s="46">
        <v>47.68</v>
      </c>
      <c r="O257" t="s">
        <v>1084</v>
      </c>
      <c r="P257" s="69"/>
    </row>
    <row r="258" spans="1:16" ht="21" customHeight="1" x14ac:dyDescent="0.25">
      <c r="A258" s="3">
        <v>11654018.01</v>
      </c>
      <c r="B258" s="49" t="s">
        <v>1730</v>
      </c>
      <c r="C258" t="s">
        <v>1602</v>
      </c>
      <c r="D258" t="s">
        <v>1252</v>
      </c>
      <c r="E258" t="s">
        <v>190</v>
      </c>
      <c r="F258" t="str">
        <f>VLOOKUP(LEFT(E258,6),[2]Data!B:C,2,0)</f>
        <v>20x1.50</v>
      </c>
      <c r="G258" t="s">
        <v>1085</v>
      </c>
      <c r="H258" t="s">
        <v>1136</v>
      </c>
      <c r="I258" t="s">
        <v>1087</v>
      </c>
      <c r="J258" t="str">
        <f>VLOOKUP(I258,[2]Data!F:G,2,0)</f>
        <v>Black</v>
      </c>
      <c r="K258" s="4">
        <v>10</v>
      </c>
      <c r="L258" t="s">
        <v>1571</v>
      </c>
      <c r="M258" s="47">
        <v>88</v>
      </c>
      <c r="N258" s="46">
        <v>47.68</v>
      </c>
      <c r="O258" t="s">
        <v>1084</v>
      </c>
      <c r="P258" s="69"/>
    </row>
    <row r="259" spans="1:16" ht="21" customHeight="1" x14ac:dyDescent="0.25">
      <c r="A259" s="3">
        <v>11654018</v>
      </c>
      <c r="B259" s="49" t="s">
        <v>1730</v>
      </c>
      <c r="C259" t="s">
        <v>1602</v>
      </c>
      <c r="D259" t="s">
        <v>2149</v>
      </c>
      <c r="E259" t="s">
        <v>1956</v>
      </c>
      <c r="F259" t="s">
        <v>1015</v>
      </c>
      <c r="G259" t="s">
        <v>1085</v>
      </c>
      <c r="H259" t="s">
        <v>1136</v>
      </c>
      <c r="I259" t="s">
        <v>1087</v>
      </c>
      <c r="J259" t="str">
        <f>VLOOKUP(I259,[2]Data!F:G,2,0)</f>
        <v>Black</v>
      </c>
      <c r="K259" s="4">
        <v>10</v>
      </c>
      <c r="L259" t="s">
        <v>1571</v>
      </c>
      <c r="M259" s="47">
        <v>39.78</v>
      </c>
      <c r="N259" s="46">
        <f>VLOOKUP(A259,[2]Data!K:L,2,0)</f>
        <v>21.5</v>
      </c>
      <c r="O259" t="s">
        <v>1084</v>
      </c>
      <c r="P259" s="69"/>
    </row>
    <row r="260" spans="1:16" ht="21" customHeight="1" x14ac:dyDescent="0.25">
      <c r="A260" s="3">
        <v>11159574</v>
      </c>
      <c r="B260" s="140" t="s">
        <v>2201</v>
      </c>
      <c r="C260" s="141" t="s">
        <v>2202</v>
      </c>
      <c r="D260" s="142" t="s">
        <v>2187</v>
      </c>
      <c r="E260" s="142" t="s">
        <v>1474</v>
      </c>
      <c r="F260" t="str">
        <f>VLOOKUP(LEFT(E260,6),[2]Data!B:C,2,0)</f>
        <v>12x1.35</v>
      </c>
      <c r="G260" t="s">
        <v>1081</v>
      </c>
      <c r="H260" t="s">
        <v>1136</v>
      </c>
      <c r="I260" t="s">
        <v>1090</v>
      </c>
      <c r="J260" t="str">
        <f>VLOOKUP(I260,[2]Data!F:G,2,0)</f>
        <v>Black - Reflex</v>
      </c>
      <c r="K260"/>
      <c r="L260"/>
      <c r="M260" s="47">
        <v>29</v>
      </c>
      <c r="N260" s="52">
        <v>15.4</v>
      </c>
      <c r="O260" t="s">
        <v>1084</v>
      </c>
      <c r="P260" s="69"/>
    </row>
    <row r="261" spans="1:16" ht="21" customHeight="1" x14ac:dyDescent="0.25">
      <c r="A261" s="3">
        <v>11600773.02</v>
      </c>
      <c r="B261" s="140" t="s">
        <v>2201</v>
      </c>
      <c r="C261" s="141" t="s">
        <v>2187</v>
      </c>
      <c r="D261" s="142" t="s">
        <v>1253</v>
      </c>
      <c r="E261" s="142" t="s">
        <v>1475</v>
      </c>
      <c r="F261" t="str">
        <f>VLOOKUP(LEFT(E261,6),[2]Data!B:C,2,0)</f>
        <v>700x30C</v>
      </c>
      <c r="G261" t="s">
        <v>1081</v>
      </c>
      <c r="H261" t="s">
        <v>1136</v>
      </c>
      <c r="I261" t="s">
        <v>1087</v>
      </c>
      <c r="J261" t="str">
        <f>VLOOKUP(I261,[2]Data!F:G,2,0)</f>
        <v>Black</v>
      </c>
      <c r="K261"/>
      <c r="L261"/>
      <c r="M261" s="51">
        <v>53</v>
      </c>
      <c r="N261" s="52">
        <v>28.6</v>
      </c>
      <c r="O261" t="s">
        <v>1084</v>
      </c>
      <c r="P261" s="69"/>
    </row>
    <row r="262" spans="1:16" ht="21" customHeight="1" x14ac:dyDescent="0.25">
      <c r="A262" s="3">
        <v>11600929.01</v>
      </c>
      <c r="B262" s="49" t="s">
        <v>1730</v>
      </c>
      <c r="C262" t="s">
        <v>1602</v>
      </c>
      <c r="D262" t="s">
        <v>1253</v>
      </c>
      <c r="E262" t="s">
        <v>191</v>
      </c>
      <c r="F262" t="str">
        <f>VLOOKUP(LEFT(E262,6),[2]Data!B:C,2,0)</f>
        <v>27.5x1.20</v>
      </c>
      <c r="G262" t="s">
        <v>1081</v>
      </c>
      <c r="H262" t="s">
        <v>1136</v>
      </c>
      <c r="I262" t="s">
        <v>1087</v>
      </c>
      <c r="J262" t="str">
        <f>VLOOKUP(I262,[2]Data!F:G,2,0)</f>
        <v>Black</v>
      </c>
      <c r="K262" s="4">
        <v>10</v>
      </c>
      <c r="L262" t="s">
        <v>1571</v>
      </c>
      <c r="M262" s="47">
        <v>64</v>
      </c>
      <c r="N262" s="46">
        <v>34.96</v>
      </c>
      <c r="O262" t="s">
        <v>1084</v>
      </c>
      <c r="P262" s="69"/>
    </row>
    <row r="263" spans="1:16" ht="21" customHeight="1" x14ac:dyDescent="0.25">
      <c r="A263" s="3">
        <v>11654355</v>
      </c>
      <c r="B263" s="49" t="s">
        <v>1730</v>
      </c>
      <c r="C263" t="s">
        <v>1602</v>
      </c>
      <c r="D263" t="s">
        <v>1253</v>
      </c>
      <c r="E263" t="s">
        <v>193</v>
      </c>
      <c r="F263" t="str">
        <f>VLOOKUP(LEFT(E263,6),[2]Data!B:C,2,0)</f>
        <v>27.5x2.00</v>
      </c>
      <c r="G263" t="s">
        <v>1081</v>
      </c>
      <c r="H263" t="s">
        <v>1136</v>
      </c>
      <c r="I263" t="s">
        <v>1096</v>
      </c>
      <c r="J263" t="str">
        <f>VLOOKUP(I263,[2]Data!F:G,2,0)</f>
        <v>Bronze Sidewall</v>
      </c>
      <c r="K263" s="4">
        <v>10</v>
      </c>
      <c r="L263" t="s">
        <v>1571</v>
      </c>
      <c r="M263" s="47">
        <v>64</v>
      </c>
      <c r="N263" s="46">
        <v>34.96</v>
      </c>
      <c r="O263" t="s">
        <v>1084</v>
      </c>
      <c r="P263" s="69"/>
    </row>
    <row r="264" spans="1:16" ht="21" customHeight="1" x14ac:dyDescent="0.25">
      <c r="A264" s="3">
        <v>11654082.01</v>
      </c>
      <c r="B264" s="49" t="s">
        <v>1730</v>
      </c>
      <c r="C264" t="s">
        <v>1602</v>
      </c>
      <c r="D264" t="s">
        <v>1253</v>
      </c>
      <c r="E264" t="s">
        <v>2016</v>
      </c>
      <c r="F264" t="s">
        <v>1048</v>
      </c>
      <c r="G264" t="s">
        <v>1081</v>
      </c>
      <c r="H264" t="s">
        <v>1136</v>
      </c>
      <c r="I264" t="s">
        <v>1098</v>
      </c>
      <c r="J264" t="str">
        <f>VLOOKUP(I264,[2]Data!F:G,2,0)</f>
        <v>Classic Skin Sidewall</v>
      </c>
      <c r="K264" s="4">
        <v>10</v>
      </c>
      <c r="L264" t="s">
        <v>1571</v>
      </c>
      <c r="M264" s="47">
        <v>64</v>
      </c>
      <c r="N264" s="46">
        <f>VLOOKUP(A264,[2]Data!K:L,2,0)</f>
        <v>34.96</v>
      </c>
      <c r="O264" t="s">
        <v>1084</v>
      </c>
      <c r="P264" s="69"/>
    </row>
    <row r="265" spans="1:16" ht="21" customHeight="1" x14ac:dyDescent="0.25">
      <c r="A265" s="3">
        <v>11654036.01</v>
      </c>
      <c r="B265" s="49" t="s">
        <v>1730</v>
      </c>
      <c r="C265" t="s">
        <v>1603</v>
      </c>
      <c r="D265" t="s">
        <v>2151</v>
      </c>
      <c r="E265" t="s">
        <v>204</v>
      </c>
      <c r="F265" t="s">
        <v>1049</v>
      </c>
      <c r="G265" t="s">
        <v>1085</v>
      </c>
      <c r="H265" t="s">
        <v>1137</v>
      </c>
      <c r="I265" t="s">
        <v>1087</v>
      </c>
      <c r="J265" t="str">
        <f>VLOOKUP(I265,[2]Data!F:G,2,0)</f>
        <v>Black</v>
      </c>
      <c r="K265" s="4">
        <v>10</v>
      </c>
      <c r="L265" t="s">
        <v>1571</v>
      </c>
      <c r="M265" s="47">
        <v>63.64</v>
      </c>
      <c r="N265" s="46">
        <f>VLOOKUP(A265,[2]Data!K:L,2,0)</f>
        <v>34.4</v>
      </c>
      <c r="O265" t="s">
        <v>1084</v>
      </c>
      <c r="P265" s="69"/>
    </row>
    <row r="266" spans="1:16" ht="21" customHeight="1" x14ac:dyDescent="0.25">
      <c r="A266" s="3">
        <v>11654035.02</v>
      </c>
      <c r="B266" s="49" t="s">
        <v>1730</v>
      </c>
      <c r="C266" t="s">
        <v>1603</v>
      </c>
      <c r="D266" t="s">
        <v>1255</v>
      </c>
      <c r="E266" t="s">
        <v>200</v>
      </c>
      <c r="F266" t="str">
        <f>VLOOKUP(LEFT(E266,6),[2]Data!B:C,2,0)</f>
        <v>700x38C</v>
      </c>
      <c r="G266" t="s">
        <v>1085</v>
      </c>
      <c r="H266" t="s">
        <v>1137</v>
      </c>
      <c r="I266" t="s">
        <v>1087</v>
      </c>
      <c r="J266" t="str">
        <f>VLOOKUP(I266,[2]Data!F:G,2,0)</f>
        <v>Black</v>
      </c>
      <c r="K266" s="4">
        <v>10</v>
      </c>
      <c r="L266" t="s">
        <v>1571</v>
      </c>
      <c r="M266" s="47">
        <v>88</v>
      </c>
      <c r="N266" s="46">
        <v>47.68</v>
      </c>
      <c r="O266" t="s">
        <v>1084</v>
      </c>
      <c r="P266" s="69"/>
    </row>
    <row r="267" spans="1:16" ht="21" customHeight="1" x14ac:dyDescent="0.25">
      <c r="A267" s="3">
        <v>11654036.02</v>
      </c>
      <c r="B267" s="49" t="s">
        <v>1730</v>
      </c>
      <c r="C267" t="s">
        <v>1603</v>
      </c>
      <c r="D267" t="s">
        <v>1255</v>
      </c>
      <c r="E267" t="s">
        <v>204</v>
      </c>
      <c r="F267" t="str">
        <f>VLOOKUP(LEFT(E267,6),[2]Data!B:C,2,0)</f>
        <v>28x2.00</v>
      </c>
      <c r="G267" t="s">
        <v>1085</v>
      </c>
      <c r="H267" t="s">
        <v>1137</v>
      </c>
      <c r="I267" t="s">
        <v>1087</v>
      </c>
      <c r="J267" t="str">
        <f>VLOOKUP(I267,[2]Data!F:G,2,0)</f>
        <v>Black</v>
      </c>
      <c r="K267" s="4">
        <v>10</v>
      </c>
      <c r="L267" t="s">
        <v>1571</v>
      </c>
      <c r="M267" s="47">
        <v>88</v>
      </c>
      <c r="N267" s="46">
        <v>47.68</v>
      </c>
      <c r="O267" t="s">
        <v>1084</v>
      </c>
      <c r="P267" s="69"/>
    </row>
    <row r="268" spans="1:16" ht="21" customHeight="1" x14ac:dyDescent="0.25">
      <c r="A268" s="3">
        <v>11654171</v>
      </c>
      <c r="B268" s="49" t="s">
        <v>1730</v>
      </c>
      <c r="C268" t="s">
        <v>1603</v>
      </c>
      <c r="D268" t="s">
        <v>1255</v>
      </c>
      <c r="E268" t="s">
        <v>202</v>
      </c>
      <c r="F268" t="str">
        <f>VLOOKUP(LEFT(E268,6),[2]Data!B:C,2,0)</f>
        <v>700x45C</v>
      </c>
      <c r="G268" t="s">
        <v>1085</v>
      </c>
      <c r="H268" t="s">
        <v>1137</v>
      </c>
      <c r="I268" t="s">
        <v>1087</v>
      </c>
      <c r="J268" t="str">
        <f>VLOOKUP(I268,[2]Data!F:G,2,0)</f>
        <v>Black</v>
      </c>
      <c r="K268" s="4">
        <v>10</v>
      </c>
      <c r="L268" t="s">
        <v>1571</v>
      </c>
      <c r="M268" s="47">
        <v>88</v>
      </c>
      <c r="N268" s="46">
        <v>47.68</v>
      </c>
      <c r="O268" t="s">
        <v>1084</v>
      </c>
      <c r="P268" s="69"/>
    </row>
    <row r="269" spans="1:16" ht="21" customHeight="1" x14ac:dyDescent="0.25">
      <c r="A269" s="3">
        <v>11654172</v>
      </c>
      <c r="B269" s="49" t="s">
        <v>1730</v>
      </c>
      <c r="C269" t="s">
        <v>1603</v>
      </c>
      <c r="D269" t="s">
        <v>1255</v>
      </c>
      <c r="E269" t="s">
        <v>199</v>
      </c>
      <c r="F269" t="str">
        <f>VLOOKUP(LEFT(E269,6),[2]Data!B:C,2,0)</f>
        <v>27.5x2.00</v>
      </c>
      <c r="G269" t="s">
        <v>1085</v>
      </c>
      <c r="H269" t="s">
        <v>1137</v>
      </c>
      <c r="I269" t="s">
        <v>1087</v>
      </c>
      <c r="J269" t="str">
        <f>VLOOKUP(I269,[2]Data!F:G,2,0)</f>
        <v>Black</v>
      </c>
      <c r="K269" s="4">
        <v>10</v>
      </c>
      <c r="L269" t="s">
        <v>1571</v>
      </c>
      <c r="M269" s="47">
        <v>88</v>
      </c>
      <c r="N269" s="46">
        <v>47.68</v>
      </c>
      <c r="O269" t="s">
        <v>1084</v>
      </c>
      <c r="P269" s="69"/>
    </row>
    <row r="270" spans="1:16" ht="21" customHeight="1" x14ac:dyDescent="0.25">
      <c r="A270" s="3">
        <v>11654357</v>
      </c>
      <c r="B270" s="49" t="s">
        <v>1730</v>
      </c>
      <c r="C270" t="s">
        <v>1603</v>
      </c>
      <c r="D270" t="s">
        <v>1256</v>
      </c>
      <c r="E270" t="s">
        <v>201</v>
      </c>
      <c r="F270" t="str">
        <f>VLOOKUP(LEFT(E270,6),[2]Data!B:C,2,0)</f>
        <v>700x38C</v>
      </c>
      <c r="G270" t="s">
        <v>1081</v>
      </c>
      <c r="H270" t="s">
        <v>1137</v>
      </c>
      <c r="I270" t="s">
        <v>1096</v>
      </c>
      <c r="J270" t="str">
        <f>VLOOKUP(I270,[2]Data!F:G,2,0)</f>
        <v>Bronze Sidewall</v>
      </c>
      <c r="K270" s="4">
        <v>10</v>
      </c>
      <c r="L270" t="s">
        <v>1571</v>
      </c>
      <c r="M270" s="47">
        <v>64</v>
      </c>
      <c r="N270" s="46">
        <v>34.96</v>
      </c>
      <c r="O270" t="s">
        <v>1084</v>
      </c>
      <c r="P270" s="69"/>
    </row>
    <row r="271" spans="1:16" ht="21" customHeight="1" x14ac:dyDescent="0.25">
      <c r="A271" s="3">
        <v>11654358</v>
      </c>
      <c r="B271" s="49" t="s">
        <v>1730</v>
      </c>
      <c r="C271" t="s">
        <v>1603</v>
      </c>
      <c r="D271" t="s">
        <v>1256</v>
      </c>
      <c r="E271" t="s">
        <v>205</v>
      </c>
      <c r="F271" t="str">
        <f>VLOOKUP(LEFT(E271,6),[2]Data!B:C,2,0)</f>
        <v>28x2.00</v>
      </c>
      <c r="G271" t="s">
        <v>1081</v>
      </c>
      <c r="H271" t="s">
        <v>1137</v>
      </c>
      <c r="I271" t="s">
        <v>1096</v>
      </c>
      <c r="J271" t="str">
        <f>VLOOKUP(I271,[2]Data!F:G,2,0)</f>
        <v>Bronze Sidewall</v>
      </c>
      <c r="K271" s="4">
        <v>10</v>
      </c>
      <c r="L271" t="s">
        <v>1571</v>
      </c>
      <c r="M271" s="47">
        <v>64</v>
      </c>
      <c r="N271" s="46">
        <v>34.96</v>
      </c>
      <c r="O271" t="s">
        <v>1084</v>
      </c>
      <c r="P271" s="69"/>
    </row>
    <row r="272" spans="1:16" ht="21" customHeight="1" x14ac:dyDescent="0.25">
      <c r="A272" s="3">
        <v>11654360</v>
      </c>
      <c r="B272" s="49" t="s">
        <v>1730</v>
      </c>
      <c r="C272" t="s">
        <v>1603</v>
      </c>
      <c r="D272" t="s">
        <v>1256</v>
      </c>
      <c r="E272" t="s">
        <v>203</v>
      </c>
      <c r="F272" t="str">
        <f>VLOOKUP(LEFT(E272,6),[2]Data!B:C,2,0)</f>
        <v>700x45C</v>
      </c>
      <c r="G272" t="s">
        <v>1081</v>
      </c>
      <c r="H272" t="s">
        <v>1137</v>
      </c>
      <c r="I272" t="s">
        <v>1096</v>
      </c>
      <c r="J272" t="str">
        <f>VLOOKUP(I272,[2]Data!F:G,2,0)</f>
        <v>Bronze Sidewall</v>
      </c>
      <c r="K272" s="4">
        <v>10</v>
      </c>
      <c r="L272" t="s">
        <v>1571</v>
      </c>
      <c r="M272" s="47">
        <v>64</v>
      </c>
      <c r="N272" s="46">
        <v>34.96</v>
      </c>
      <c r="O272" t="s">
        <v>1084</v>
      </c>
      <c r="P272" s="69"/>
    </row>
    <row r="273" spans="1:16" ht="21" customHeight="1" x14ac:dyDescent="0.25">
      <c r="A273" s="3">
        <v>11654067.02</v>
      </c>
      <c r="B273" s="49" t="s">
        <v>1730</v>
      </c>
      <c r="C273" t="s">
        <v>1603</v>
      </c>
      <c r="D273" t="s">
        <v>1256</v>
      </c>
      <c r="E273" t="s">
        <v>2092</v>
      </c>
      <c r="F273" t="s">
        <v>2088</v>
      </c>
      <c r="G273" t="s">
        <v>1081</v>
      </c>
      <c r="H273" t="s">
        <v>1137</v>
      </c>
      <c r="I273" t="s">
        <v>1098</v>
      </c>
      <c r="J273" t="str">
        <f>VLOOKUP(I273,[2]Data!F:G,2,0)</f>
        <v>Classic Skin Sidewall</v>
      </c>
      <c r="K273" s="4">
        <v>10</v>
      </c>
      <c r="L273" t="s">
        <v>1571</v>
      </c>
      <c r="M273" s="47">
        <v>37.67</v>
      </c>
      <c r="N273" s="46">
        <f>VLOOKUP(A273,[2]Data!K:L,2,0)</f>
        <v>20.36</v>
      </c>
      <c r="O273" t="s">
        <v>1084</v>
      </c>
      <c r="P273" s="69"/>
    </row>
    <row r="274" spans="1:16" ht="21" customHeight="1" x14ac:dyDescent="0.25">
      <c r="A274" s="3">
        <v>11654068.01</v>
      </c>
      <c r="B274" s="49" t="s">
        <v>1730</v>
      </c>
      <c r="C274" t="s">
        <v>1603</v>
      </c>
      <c r="D274" t="s">
        <v>1256</v>
      </c>
      <c r="E274" t="s">
        <v>2108</v>
      </c>
      <c r="F274" t="s">
        <v>1049</v>
      </c>
      <c r="G274" t="s">
        <v>1081</v>
      </c>
      <c r="H274" t="s">
        <v>1137</v>
      </c>
      <c r="I274" t="s">
        <v>1098</v>
      </c>
      <c r="J274" t="str">
        <f>VLOOKUP(I274,[2]Data!F:G,2,0)</f>
        <v>Classic Skin Sidewall</v>
      </c>
      <c r="K274" s="4">
        <v>10</v>
      </c>
      <c r="L274" t="s">
        <v>1571</v>
      </c>
      <c r="M274" s="47">
        <v>37.67</v>
      </c>
      <c r="N274" s="46">
        <f>VLOOKUP(A274,[2]Data!K:L,2,0)</f>
        <v>20.36</v>
      </c>
      <c r="O274" t="s">
        <v>1084</v>
      </c>
      <c r="P274" s="69"/>
    </row>
    <row r="275" spans="1:16" ht="21" customHeight="1" x14ac:dyDescent="0.25">
      <c r="A275" s="3">
        <v>11654068.02</v>
      </c>
      <c r="B275" s="49" t="s">
        <v>1730</v>
      </c>
      <c r="C275" t="s">
        <v>1603</v>
      </c>
      <c r="D275" t="s">
        <v>1256</v>
      </c>
      <c r="E275" t="s">
        <v>2108</v>
      </c>
      <c r="F275" t="s">
        <v>1049</v>
      </c>
      <c r="G275" t="s">
        <v>1081</v>
      </c>
      <c r="H275" t="s">
        <v>1137</v>
      </c>
      <c r="I275" t="s">
        <v>1098</v>
      </c>
      <c r="J275" t="str">
        <f>VLOOKUP(I275,[2]Data!F:G,2,0)</f>
        <v>Classic Skin Sidewall</v>
      </c>
      <c r="K275" s="4">
        <v>10</v>
      </c>
      <c r="L275" t="s">
        <v>1571</v>
      </c>
      <c r="M275" s="47">
        <v>43.95</v>
      </c>
      <c r="N275" s="46">
        <f>VLOOKUP(A275,[2]Data!K:L,2,0)</f>
        <v>23.76</v>
      </c>
      <c r="O275" t="s">
        <v>1084</v>
      </c>
      <c r="P275" s="69"/>
    </row>
    <row r="276" spans="1:16" ht="21" customHeight="1" x14ac:dyDescent="0.25">
      <c r="A276" s="3">
        <v>10601106</v>
      </c>
      <c r="B276" s="49" t="s">
        <v>1729</v>
      </c>
      <c r="C276" t="s">
        <v>1604</v>
      </c>
      <c r="D276" t="s">
        <v>2152</v>
      </c>
      <c r="E276" t="s">
        <v>211</v>
      </c>
      <c r="F276" t="s">
        <v>1076</v>
      </c>
      <c r="G276" t="s">
        <v>1085</v>
      </c>
      <c r="H276" t="s">
        <v>1138</v>
      </c>
      <c r="I276" t="s">
        <v>1087</v>
      </c>
      <c r="J276" t="str">
        <f>VLOOKUP(I276,[2]Data!F:G,2,0)</f>
        <v>Black</v>
      </c>
      <c r="K276" s="4">
        <v>12</v>
      </c>
      <c r="L276" t="s">
        <v>1571</v>
      </c>
      <c r="M276" s="47">
        <v>54</v>
      </c>
      <c r="N276" s="46">
        <f>VLOOKUP(A276,[2]Data!K:L,2,0)</f>
        <v>27</v>
      </c>
      <c r="O276" t="s">
        <v>1084</v>
      </c>
      <c r="P276" s="69"/>
    </row>
    <row r="277" spans="1:16" ht="21" customHeight="1" x14ac:dyDescent="0.25">
      <c r="A277" s="3">
        <v>11601101.01</v>
      </c>
      <c r="B277" s="49" t="s">
        <v>1729</v>
      </c>
      <c r="C277" t="s">
        <v>1604</v>
      </c>
      <c r="D277" t="s">
        <v>1259</v>
      </c>
      <c r="E277" t="s">
        <v>209</v>
      </c>
      <c r="F277" t="str">
        <f>VLOOKUP(LEFT(E277,6),[2]Data!B:C,2,0)</f>
        <v>27.5x2.35</v>
      </c>
      <c r="G277" t="s">
        <v>1085</v>
      </c>
      <c r="H277" t="s">
        <v>1138</v>
      </c>
      <c r="I277" t="s">
        <v>1087</v>
      </c>
      <c r="J277" t="str">
        <f>VLOOKUP(I277,[2]Data!F:G,2,0)</f>
        <v>Black</v>
      </c>
      <c r="K277" s="4">
        <v>10</v>
      </c>
      <c r="L277" t="s">
        <v>1571</v>
      </c>
      <c r="M277" s="47">
        <v>104</v>
      </c>
      <c r="N277" s="46">
        <v>56.47</v>
      </c>
      <c r="O277" t="s">
        <v>1084</v>
      </c>
      <c r="P277" s="69"/>
    </row>
    <row r="278" spans="1:16" ht="21" customHeight="1" x14ac:dyDescent="0.25">
      <c r="A278" s="3">
        <v>11601109.01</v>
      </c>
      <c r="B278" s="49" t="s">
        <v>1729</v>
      </c>
      <c r="C278" t="s">
        <v>1604</v>
      </c>
      <c r="D278" t="s">
        <v>1259</v>
      </c>
      <c r="E278" t="s">
        <v>214</v>
      </c>
      <c r="F278" t="str">
        <f>VLOOKUP(LEFT(E278,6),[2]Data!B:C,2,0)</f>
        <v>29x2.35</v>
      </c>
      <c r="G278" t="s">
        <v>1085</v>
      </c>
      <c r="H278" t="s">
        <v>1138</v>
      </c>
      <c r="I278" t="s">
        <v>1087</v>
      </c>
      <c r="J278" t="str">
        <f>VLOOKUP(I278,[2]Data!F:G,2,0)</f>
        <v>Black</v>
      </c>
      <c r="K278" s="4">
        <v>10</v>
      </c>
      <c r="L278" t="s">
        <v>1571</v>
      </c>
      <c r="M278" s="47">
        <v>104</v>
      </c>
      <c r="N278" s="46">
        <v>56.47</v>
      </c>
      <c r="O278" t="s">
        <v>1084</v>
      </c>
      <c r="P278" s="69"/>
    </row>
    <row r="279" spans="1:16" ht="21" customHeight="1" x14ac:dyDescent="0.25">
      <c r="A279" s="3">
        <v>11601126.01</v>
      </c>
      <c r="B279" s="49" t="s">
        <v>1729</v>
      </c>
      <c r="C279" t="s">
        <v>1604</v>
      </c>
      <c r="D279" t="s">
        <v>1259</v>
      </c>
      <c r="E279" t="s">
        <v>208</v>
      </c>
      <c r="F279" t="str">
        <f>VLOOKUP(LEFT(E279,6),[2]Data!B:C,2,0)</f>
        <v>26x2.35</v>
      </c>
      <c r="G279" t="s">
        <v>1085</v>
      </c>
      <c r="H279" t="s">
        <v>1138</v>
      </c>
      <c r="I279" t="s">
        <v>1087</v>
      </c>
      <c r="J279" t="str">
        <f>VLOOKUP(I279,[2]Data!F:G,2,0)</f>
        <v>Black</v>
      </c>
      <c r="K279" s="4">
        <v>10</v>
      </c>
      <c r="L279" t="s">
        <v>1571</v>
      </c>
      <c r="M279" s="47">
        <v>104</v>
      </c>
      <c r="N279" s="46">
        <v>56.47</v>
      </c>
      <c r="O279" t="s">
        <v>1084</v>
      </c>
      <c r="P279" s="69"/>
    </row>
    <row r="280" spans="1:16" ht="21" customHeight="1" x14ac:dyDescent="0.25">
      <c r="A280" s="3">
        <v>11654025.01</v>
      </c>
      <c r="B280" s="49" t="s">
        <v>1729</v>
      </c>
      <c r="C280" t="s">
        <v>1604</v>
      </c>
      <c r="D280" t="s">
        <v>1259</v>
      </c>
      <c r="E280" t="s">
        <v>212</v>
      </c>
      <c r="F280" t="str">
        <f>VLOOKUP(LEFT(E280,6),[2]Data!B:C,2,0)</f>
        <v>27.5x2.60</v>
      </c>
      <c r="G280" t="s">
        <v>1085</v>
      </c>
      <c r="H280" t="s">
        <v>1138</v>
      </c>
      <c r="I280" t="s">
        <v>1087</v>
      </c>
      <c r="J280" t="str">
        <f>VLOOKUP(I280,[2]Data!F:G,2,0)</f>
        <v>Black</v>
      </c>
      <c r="K280" s="4">
        <v>10</v>
      </c>
      <c r="L280" t="s">
        <v>1571</v>
      </c>
      <c r="M280" s="47">
        <v>104</v>
      </c>
      <c r="N280" s="46">
        <v>56.47</v>
      </c>
      <c r="O280" t="s">
        <v>1084</v>
      </c>
      <c r="P280" s="69"/>
    </row>
    <row r="281" spans="1:16" ht="21" customHeight="1" x14ac:dyDescent="0.25">
      <c r="A281" s="3">
        <v>10601109</v>
      </c>
      <c r="B281" s="49" t="s">
        <v>1729</v>
      </c>
      <c r="C281" t="s">
        <v>1604</v>
      </c>
      <c r="D281" t="s">
        <v>1259</v>
      </c>
      <c r="E281" t="s">
        <v>214</v>
      </c>
      <c r="F281" t="s">
        <v>1069</v>
      </c>
      <c r="G281" t="s">
        <v>1085</v>
      </c>
      <c r="H281" t="s">
        <v>1138</v>
      </c>
      <c r="I281" t="s">
        <v>1087</v>
      </c>
      <c r="J281" t="str">
        <f>VLOOKUP(I281,[2]Data!F:G,2,0)</f>
        <v>Black</v>
      </c>
      <c r="K281" s="4">
        <v>12</v>
      </c>
      <c r="L281" t="s">
        <v>1571</v>
      </c>
      <c r="M281" s="47">
        <v>65</v>
      </c>
      <c r="N281" s="46">
        <f>VLOOKUP(A281,[2]Data!K:L,2,0)</f>
        <v>32.5</v>
      </c>
      <c r="O281" t="s">
        <v>1084</v>
      </c>
      <c r="P281" s="69"/>
    </row>
    <row r="282" spans="1:16" ht="21" customHeight="1" x14ac:dyDescent="0.25">
      <c r="A282" s="3">
        <v>11654025</v>
      </c>
      <c r="B282" s="49" t="s">
        <v>1729</v>
      </c>
      <c r="C282" t="s">
        <v>1604</v>
      </c>
      <c r="D282" t="s">
        <v>1259</v>
      </c>
      <c r="E282" t="s">
        <v>212</v>
      </c>
      <c r="F282" t="s">
        <v>1076</v>
      </c>
      <c r="G282" t="s">
        <v>1085</v>
      </c>
      <c r="H282" t="s">
        <v>1138</v>
      </c>
      <c r="I282" t="s">
        <v>1087</v>
      </c>
      <c r="J282" t="str">
        <f>VLOOKUP(I282,[2]Data!F:G,2,0)</f>
        <v>Black</v>
      </c>
      <c r="K282" s="4">
        <v>10</v>
      </c>
      <c r="L282" t="s">
        <v>1571</v>
      </c>
      <c r="M282" s="47">
        <v>62.16</v>
      </c>
      <c r="N282" s="46">
        <f>VLOOKUP(A282,[2]Data!K:L,2,0)</f>
        <v>33.6</v>
      </c>
      <c r="O282" t="s">
        <v>1084</v>
      </c>
      <c r="P282" s="69"/>
    </row>
    <row r="283" spans="1:16" ht="21" customHeight="1" x14ac:dyDescent="0.25">
      <c r="A283" s="3">
        <v>11601104.01</v>
      </c>
      <c r="B283" s="49" t="s">
        <v>1729</v>
      </c>
      <c r="C283" t="s">
        <v>1604</v>
      </c>
      <c r="D283" t="s">
        <v>1258</v>
      </c>
      <c r="E283" t="s">
        <v>209</v>
      </c>
      <c r="F283" t="str">
        <f>VLOOKUP(LEFT(E283,6),[2]Data!B:C,2,0)</f>
        <v>27.5x2.35</v>
      </c>
      <c r="G283" t="s">
        <v>1085</v>
      </c>
      <c r="H283" t="s">
        <v>1138</v>
      </c>
      <c r="I283" t="s">
        <v>1087</v>
      </c>
      <c r="J283" t="str">
        <f>VLOOKUP(I283,[2]Data!F:G,2,0)</f>
        <v>Black</v>
      </c>
      <c r="K283" s="4">
        <v>10</v>
      </c>
      <c r="L283" t="s">
        <v>1571</v>
      </c>
      <c r="M283" s="47">
        <v>98</v>
      </c>
      <c r="N283" s="46">
        <v>53.06</v>
      </c>
      <c r="O283" t="s">
        <v>1084</v>
      </c>
      <c r="P283" s="69"/>
    </row>
    <row r="284" spans="1:16" ht="21" customHeight="1" x14ac:dyDescent="0.25">
      <c r="A284" s="3">
        <v>11601106.01</v>
      </c>
      <c r="B284" s="49" t="s">
        <v>1729</v>
      </c>
      <c r="C284" t="s">
        <v>1604</v>
      </c>
      <c r="D284" t="s">
        <v>1258</v>
      </c>
      <c r="E284" t="s">
        <v>211</v>
      </c>
      <c r="F284" t="str">
        <f>VLOOKUP(LEFT(E284,6),[2]Data!B:C,2,0)</f>
        <v>27.5x2.60</v>
      </c>
      <c r="G284" t="s">
        <v>1085</v>
      </c>
      <c r="H284" t="s">
        <v>1138</v>
      </c>
      <c r="I284" t="s">
        <v>1087</v>
      </c>
      <c r="J284" t="str">
        <f>VLOOKUP(I284,[2]Data!F:G,2,0)</f>
        <v>Black</v>
      </c>
      <c r="K284" s="4">
        <v>10</v>
      </c>
      <c r="L284" t="s">
        <v>1571</v>
      </c>
      <c r="M284" s="47">
        <v>98</v>
      </c>
      <c r="N284" s="46">
        <v>53.06</v>
      </c>
      <c r="O284" t="s">
        <v>1084</v>
      </c>
      <c r="P284" s="69"/>
    </row>
    <row r="285" spans="1:16" ht="21" customHeight="1" x14ac:dyDescent="0.25">
      <c r="A285" s="3">
        <v>11601107.01</v>
      </c>
      <c r="B285" s="49" t="s">
        <v>1729</v>
      </c>
      <c r="C285" t="s">
        <v>1604</v>
      </c>
      <c r="D285" t="s">
        <v>1258</v>
      </c>
      <c r="E285" t="s">
        <v>213</v>
      </c>
      <c r="F285" t="str">
        <f>VLOOKUP(LEFT(E285,6),[2]Data!B:C,2,0)</f>
        <v>27.5x2.80</v>
      </c>
      <c r="G285" t="s">
        <v>1085</v>
      </c>
      <c r="H285" t="s">
        <v>1138</v>
      </c>
      <c r="I285" t="s">
        <v>1087</v>
      </c>
      <c r="J285" t="str">
        <f>VLOOKUP(I285,[2]Data!F:G,2,0)</f>
        <v>Black</v>
      </c>
      <c r="K285" s="4">
        <v>10</v>
      </c>
      <c r="L285" t="s">
        <v>1571</v>
      </c>
      <c r="M285" s="47">
        <v>98</v>
      </c>
      <c r="N285" s="46">
        <v>53.06</v>
      </c>
      <c r="O285" t="s">
        <v>1084</v>
      </c>
      <c r="P285" s="69"/>
    </row>
    <row r="286" spans="1:16" ht="21" customHeight="1" x14ac:dyDescent="0.25">
      <c r="A286" s="3">
        <v>11601108.01</v>
      </c>
      <c r="B286" s="49" t="s">
        <v>1729</v>
      </c>
      <c r="C286" t="s">
        <v>1604</v>
      </c>
      <c r="D286" t="s">
        <v>1258</v>
      </c>
      <c r="E286" t="s">
        <v>214</v>
      </c>
      <c r="F286" t="str">
        <f>VLOOKUP(LEFT(E286,6),[2]Data!B:C,2,0)</f>
        <v>29x2.35</v>
      </c>
      <c r="G286" t="s">
        <v>1085</v>
      </c>
      <c r="H286" t="s">
        <v>1138</v>
      </c>
      <c r="I286" t="s">
        <v>1087</v>
      </c>
      <c r="J286" t="str">
        <f>VLOOKUP(I286,[2]Data!F:G,2,0)</f>
        <v>Black</v>
      </c>
      <c r="K286" s="4">
        <v>10</v>
      </c>
      <c r="L286" t="s">
        <v>1571</v>
      </c>
      <c r="M286" s="47">
        <v>98</v>
      </c>
      <c r="N286" s="46">
        <v>53.06</v>
      </c>
      <c r="O286" t="s">
        <v>1084</v>
      </c>
      <c r="P286" s="69"/>
    </row>
    <row r="287" spans="1:16" ht="21" customHeight="1" x14ac:dyDescent="0.25">
      <c r="A287" s="3">
        <v>11601110.01</v>
      </c>
      <c r="B287" s="49" t="s">
        <v>1729</v>
      </c>
      <c r="C287" t="s">
        <v>1604</v>
      </c>
      <c r="D287" t="s">
        <v>1258</v>
      </c>
      <c r="E287" t="s">
        <v>216</v>
      </c>
      <c r="F287" t="str">
        <f>VLOOKUP(LEFT(E287,6),[2]Data!B:C,2,0)</f>
        <v>29x2.60</v>
      </c>
      <c r="G287" t="s">
        <v>1085</v>
      </c>
      <c r="H287" t="s">
        <v>1138</v>
      </c>
      <c r="I287" t="s">
        <v>1087</v>
      </c>
      <c r="J287" t="str">
        <f>VLOOKUP(I287,[2]Data!F:G,2,0)</f>
        <v>Black</v>
      </c>
      <c r="K287" s="4">
        <v>10</v>
      </c>
      <c r="L287" t="s">
        <v>1571</v>
      </c>
      <c r="M287" s="47">
        <v>98</v>
      </c>
      <c r="N287" s="46">
        <v>53.06</v>
      </c>
      <c r="O287" t="s">
        <v>1084</v>
      </c>
      <c r="P287" s="69"/>
    </row>
    <row r="288" spans="1:16" ht="21" customHeight="1" x14ac:dyDescent="0.25">
      <c r="A288" s="3">
        <v>11601125.01</v>
      </c>
      <c r="B288" s="49" t="s">
        <v>1729</v>
      </c>
      <c r="C288" t="s">
        <v>1604</v>
      </c>
      <c r="D288" t="s">
        <v>1258</v>
      </c>
      <c r="E288" t="s">
        <v>208</v>
      </c>
      <c r="F288" t="str">
        <f>VLOOKUP(LEFT(E288,6),[2]Data!B:C,2,0)</f>
        <v>26x2.35</v>
      </c>
      <c r="G288" t="s">
        <v>1085</v>
      </c>
      <c r="H288" t="s">
        <v>1138</v>
      </c>
      <c r="I288" t="s">
        <v>1087</v>
      </c>
      <c r="J288" t="str">
        <f>VLOOKUP(I288,[2]Data!F:G,2,0)</f>
        <v>Black</v>
      </c>
      <c r="K288" s="4">
        <v>10</v>
      </c>
      <c r="L288" t="s">
        <v>1571</v>
      </c>
      <c r="M288" s="47">
        <v>98</v>
      </c>
      <c r="N288" s="46">
        <v>53.06</v>
      </c>
      <c r="O288" t="s">
        <v>1084</v>
      </c>
      <c r="P288" s="69"/>
    </row>
    <row r="289" spans="1:16" ht="21" customHeight="1" x14ac:dyDescent="0.25">
      <c r="A289" s="3">
        <v>11653970.01</v>
      </c>
      <c r="B289" s="49" t="s">
        <v>1729</v>
      </c>
      <c r="C289" t="s">
        <v>1604</v>
      </c>
      <c r="D289" t="s">
        <v>1258</v>
      </c>
      <c r="E289" t="s">
        <v>825</v>
      </c>
      <c r="F289" t="str">
        <f>VLOOKUP(LEFT(E289,6),[2]Data!B:C,2,0)</f>
        <v>29x2.35</v>
      </c>
      <c r="G289" t="s">
        <v>1085</v>
      </c>
      <c r="H289" t="s">
        <v>1138</v>
      </c>
      <c r="I289" t="s">
        <v>1087</v>
      </c>
      <c r="J289" t="str">
        <f>VLOOKUP(I289,[2]Data!F:G,2,0)</f>
        <v>Black</v>
      </c>
      <c r="K289" s="4">
        <v>10</v>
      </c>
      <c r="L289" t="s">
        <v>1571</v>
      </c>
      <c r="M289" s="47">
        <v>98</v>
      </c>
      <c r="N289" s="46">
        <v>53.06</v>
      </c>
      <c r="O289" t="s">
        <v>1084</v>
      </c>
      <c r="P289" s="69"/>
    </row>
    <row r="290" spans="1:16" ht="21" customHeight="1" x14ac:dyDescent="0.25">
      <c r="A290" s="3">
        <v>11653971.01</v>
      </c>
      <c r="B290" s="49" t="s">
        <v>1729</v>
      </c>
      <c r="C290" t="s">
        <v>1604</v>
      </c>
      <c r="D290" t="s">
        <v>1258</v>
      </c>
      <c r="E290" t="s">
        <v>824</v>
      </c>
      <c r="F290" t="str">
        <f>VLOOKUP(LEFT(E290,6),[2]Data!B:C,2,0)</f>
        <v>27.5x2.35</v>
      </c>
      <c r="G290" t="s">
        <v>1085</v>
      </c>
      <c r="H290" t="s">
        <v>1138</v>
      </c>
      <c r="I290" t="s">
        <v>1087</v>
      </c>
      <c r="J290" t="str">
        <f>VLOOKUP(I290,[2]Data!F:G,2,0)</f>
        <v>Black</v>
      </c>
      <c r="K290" s="4">
        <v>10</v>
      </c>
      <c r="L290" t="s">
        <v>1571</v>
      </c>
      <c r="M290" s="47">
        <v>98</v>
      </c>
      <c r="N290" s="46">
        <v>53.06</v>
      </c>
      <c r="O290" t="s">
        <v>1084</v>
      </c>
      <c r="P290" s="69"/>
    </row>
    <row r="291" spans="1:16" ht="21" customHeight="1" x14ac:dyDescent="0.25">
      <c r="A291" s="3">
        <v>11654213</v>
      </c>
      <c r="B291" s="49" t="s">
        <v>1729</v>
      </c>
      <c r="C291" t="s">
        <v>1604</v>
      </c>
      <c r="D291" t="s">
        <v>1258</v>
      </c>
      <c r="E291" t="s">
        <v>755</v>
      </c>
      <c r="F291" t="str">
        <f>VLOOKUP(LEFT(E291,6),[2]Data!B:C,2,0)</f>
        <v>29x2.60</v>
      </c>
      <c r="G291" t="s">
        <v>1085</v>
      </c>
      <c r="H291" t="s">
        <v>1138</v>
      </c>
      <c r="I291" t="s">
        <v>1096</v>
      </c>
      <c r="J291" t="str">
        <f>VLOOKUP(I291,[2]Data!F:G,2,0)</f>
        <v>Bronze Sidewall</v>
      </c>
      <c r="K291" s="4">
        <v>10</v>
      </c>
      <c r="L291" t="s">
        <v>1571</v>
      </c>
      <c r="M291" s="47">
        <v>98</v>
      </c>
      <c r="N291" s="46">
        <v>53.06</v>
      </c>
      <c r="O291" t="s">
        <v>1084</v>
      </c>
      <c r="P291" s="69"/>
    </row>
    <row r="292" spans="1:16" ht="21" customHeight="1" x14ac:dyDescent="0.25">
      <c r="A292" s="3">
        <v>11654301</v>
      </c>
      <c r="B292" s="49" t="s">
        <v>1729</v>
      </c>
      <c r="C292" t="s">
        <v>1604</v>
      </c>
      <c r="D292" t="s">
        <v>1258</v>
      </c>
      <c r="E292" t="s">
        <v>753</v>
      </c>
      <c r="F292" t="str">
        <f>VLOOKUP(LEFT(E292,6),[2]Data!B:C,2,0)</f>
        <v>27.5x2.60</v>
      </c>
      <c r="G292" t="s">
        <v>1085</v>
      </c>
      <c r="H292" t="s">
        <v>1138</v>
      </c>
      <c r="I292" t="s">
        <v>1096</v>
      </c>
      <c r="J292" t="str">
        <f>VLOOKUP(I292,[2]Data!F:G,2,0)</f>
        <v>Bronze Sidewall</v>
      </c>
      <c r="K292" s="4">
        <v>10</v>
      </c>
      <c r="L292" t="s">
        <v>1571</v>
      </c>
      <c r="M292" s="47">
        <v>98</v>
      </c>
      <c r="N292" s="46">
        <v>53.06</v>
      </c>
      <c r="O292" t="s">
        <v>1084</v>
      </c>
      <c r="P292" s="69"/>
    </row>
    <row r="293" spans="1:16" ht="21" customHeight="1" x14ac:dyDescent="0.25">
      <c r="A293" s="3">
        <v>11654379</v>
      </c>
      <c r="B293" s="49" t="s">
        <v>1729</v>
      </c>
      <c r="C293" t="s">
        <v>1604</v>
      </c>
      <c r="D293" t="s">
        <v>1258</v>
      </c>
      <c r="E293" t="s">
        <v>752</v>
      </c>
      <c r="F293" t="str">
        <f>VLOOKUP(LEFT(E293,6),[2]Data!B:C,2,0)</f>
        <v>27.5x2.35</v>
      </c>
      <c r="G293" t="s">
        <v>1085</v>
      </c>
      <c r="H293" t="s">
        <v>1138</v>
      </c>
      <c r="I293" t="s">
        <v>1096</v>
      </c>
      <c r="J293" t="str">
        <f>VLOOKUP(I293,[2]Data!F:G,2,0)</f>
        <v>Bronze Sidewall</v>
      </c>
      <c r="K293" s="4">
        <v>10</v>
      </c>
      <c r="L293" t="s">
        <v>1571</v>
      </c>
      <c r="M293" s="47">
        <v>98</v>
      </c>
      <c r="N293" s="46">
        <v>53.06</v>
      </c>
      <c r="O293" t="s">
        <v>1084</v>
      </c>
      <c r="P293" s="69"/>
    </row>
    <row r="294" spans="1:16" ht="21" customHeight="1" x14ac:dyDescent="0.25">
      <c r="A294" s="3">
        <v>11654380</v>
      </c>
      <c r="B294" s="49" t="s">
        <v>1729</v>
      </c>
      <c r="C294" t="s">
        <v>1604</v>
      </c>
      <c r="D294" t="s">
        <v>1258</v>
      </c>
      <c r="E294" t="s">
        <v>754</v>
      </c>
      <c r="F294" t="str">
        <f>VLOOKUP(LEFT(E294,6),[2]Data!B:C,2,0)</f>
        <v>29x2.35</v>
      </c>
      <c r="G294" t="s">
        <v>1085</v>
      </c>
      <c r="H294" t="s">
        <v>1138</v>
      </c>
      <c r="I294" t="s">
        <v>1096</v>
      </c>
      <c r="J294" t="str">
        <f>VLOOKUP(I294,[2]Data!F:G,2,0)</f>
        <v>Bronze Sidewall</v>
      </c>
      <c r="K294" s="4">
        <v>10</v>
      </c>
      <c r="L294" t="s">
        <v>1571</v>
      </c>
      <c r="M294" s="47">
        <v>98</v>
      </c>
      <c r="N294" s="46">
        <v>53.06</v>
      </c>
      <c r="O294" t="s">
        <v>1084</v>
      </c>
      <c r="P294" s="69"/>
    </row>
    <row r="295" spans="1:16" ht="21" customHeight="1" x14ac:dyDescent="0.25">
      <c r="A295" s="3">
        <v>11654042.01</v>
      </c>
      <c r="B295" s="49" t="s">
        <v>1729</v>
      </c>
      <c r="C295" t="s">
        <v>1604</v>
      </c>
      <c r="D295" t="s">
        <v>1258</v>
      </c>
      <c r="E295" t="s">
        <v>2035</v>
      </c>
      <c r="F295" t="s">
        <v>1068</v>
      </c>
      <c r="G295" t="s">
        <v>1085</v>
      </c>
      <c r="H295" t="s">
        <v>1138</v>
      </c>
      <c r="I295" t="s">
        <v>1098</v>
      </c>
      <c r="J295" t="str">
        <f>VLOOKUP(I295,[2]Data!F:G,2,0)</f>
        <v>Classic Skin Sidewall</v>
      </c>
      <c r="K295" s="4">
        <v>10</v>
      </c>
      <c r="L295" t="s">
        <v>1571</v>
      </c>
      <c r="M295" s="47">
        <v>98</v>
      </c>
      <c r="N295" s="46">
        <f>VLOOKUP(A295,[2]Data!K:L,2,0)</f>
        <v>53.06</v>
      </c>
      <c r="O295" t="s">
        <v>1084</v>
      </c>
      <c r="P295" s="69"/>
    </row>
    <row r="296" spans="1:16" ht="21" customHeight="1" x14ac:dyDescent="0.25">
      <c r="A296" s="3">
        <v>11601105</v>
      </c>
      <c r="B296" s="49" t="s">
        <v>1729</v>
      </c>
      <c r="C296" t="s">
        <v>1604</v>
      </c>
      <c r="D296" t="s">
        <v>1257</v>
      </c>
      <c r="E296" t="s">
        <v>210</v>
      </c>
      <c r="F296" t="str">
        <f>VLOOKUP(LEFT(E296,6),[2]Data!B:C,2,0)</f>
        <v>27.5x2.35</v>
      </c>
      <c r="G296" t="s">
        <v>1081</v>
      </c>
      <c r="H296" t="s">
        <v>1138</v>
      </c>
      <c r="I296" t="s">
        <v>1094</v>
      </c>
      <c r="J296" t="str">
        <f>VLOOKUP(I296,[2]Data!F:G,2,0)</f>
        <v>Black</v>
      </c>
      <c r="K296" s="4">
        <v>10</v>
      </c>
      <c r="L296" t="s">
        <v>1571</v>
      </c>
      <c r="M296" s="47">
        <v>66</v>
      </c>
      <c r="N296" s="46">
        <v>35.94</v>
      </c>
      <c r="O296" t="s">
        <v>1084</v>
      </c>
      <c r="P296" s="69"/>
    </row>
    <row r="297" spans="1:16" ht="21" customHeight="1" x14ac:dyDescent="0.25">
      <c r="A297" s="3">
        <v>11601118</v>
      </c>
      <c r="B297" s="49" t="s">
        <v>1729</v>
      </c>
      <c r="C297" t="s">
        <v>1604</v>
      </c>
      <c r="D297" t="s">
        <v>1257</v>
      </c>
      <c r="E297" t="s">
        <v>206</v>
      </c>
      <c r="F297" t="str">
        <f>VLOOKUP(LEFT(E297,6),[2]Data!B:C,2,0)</f>
        <v>24x2.35</v>
      </c>
      <c r="G297" t="s">
        <v>1081</v>
      </c>
      <c r="H297" t="s">
        <v>1138</v>
      </c>
      <c r="I297" t="s">
        <v>1094</v>
      </c>
      <c r="J297" t="str">
        <f>VLOOKUP(I297,[2]Data!F:G,2,0)</f>
        <v>Black</v>
      </c>
      <c r="K297" s="4">
        <v>10</v>
      </c>
      <c r="L297" t="s">
        <v>1571</v>
      </c>
      <c r="M297" s="47">
        <v>66</v>
      </c>
      <c r="N297" s="46">
        <v>35.94</v>
      </c>
      <c r="O297" t="s">
        <v>1084</v>
      </c>
      <c r="P297" s="69"/>
    </row>
    <row r="298" spans="1:16" ht="21" customHeight="1" x14ac:dyDescent="0.25">
      <c r="A298" s="3">
        <v>11601119</v>
      </c>
      <c r="B298" s="49" t="s">
        <v>1729</v>
      </c>
      <c r="C298" t="s">
        <v>1604</v>
      </c>
      <c r="D298" t="s">
        <v>1257</v>
      </c>
      <c r="E298" t="s">
        <v>215</v>
      </c>
      <c r="F298" t="str">
        <f>VLOOKUP(LEFT(E298,6),[2]Data!B:C,2,0)</f>
        <v>29x2.35</v>
      </c>
      <c r="G298" t="s">
        <v>1081</v>
      </c>
      <c r="H298" t="s">
        <v>1138</v>
      </c>
      <c r="I298" t="s">
        <v>1094</v>
      </c>
      <c r="J298" t="str">
        <f>VLOOKUP(I298,[2]Data!F:G,2,0)</f>
        <v>Black</v>
      </c>
      <c r="K298" s="4">
        <v>10</v>
      </c>
      <c r="L298" t="s">
        <v>1571</v>
      </c>
      <c r="M298" s="47">
        <v>66</v>
      </c>
      <c r="N298" s="46">
        <v>35.94</v>
      </c>
      <c r="O298" t="s">
        <v>1084</v>
      </c>
      <c r="P298" s="69"/>
    </row>
    <row r="299" spans="1:16" ht="21" customHeight="1" x14ac:dyDescent="0.25">
      <c r="A299" s="3">
        <v>11601124</v>
      </c>
      <c r="B299" s="49" t="s">
        <v>1729</v>
      </c>
      <c r="C299" t="s">
        <v>1604</v>
      </c>
      <c r="D299" t="s">
        <v>1257</v>
      </c>
      <c r="E299" t="s">
        <v>207</v>
      </c>
      <c r="F299" t="str">
        <f>VLOOKUP(LEFT(E299,6),[2]Data!B:C,2,0)</f>
        <v>26x2.35</v>
      </c>
      <c r="G299" t="s">
        <v>1081</v>
      </c>
      <c r="H299" t="s">
        <v>1138</v>
      </c>
      <c r="I299" t="s">
        <v>1094</v>
      </c>
      <c r="J299" t="str">
        <f>VLOOKUP(I299,[2]Data!F:G,2,0)</f>
        <v>Black</v>
      </c>
      <c r="K299" s="4">
        <v>10</v>
      </c>
      <c r="L299" t="s">
        <v>1571</v>
      </c>
      <c r="M299" s="47">
        <v>66</v>
      </c>
      <c r="N299" s="46">
        <v>35.94</v>
      </c>
      <c r="O299" t="s">
        <v>1084</v>
      </c>
      <c r="P299" s="69"/>
    </row>
    <row r="300" spans="1:16" ht="21" customHeight="1" x14ac:dyDescent="0.25">
      <c r="A300" s="3">
        <v>11874310</v>
      </c>
      <c r="B300" s="139" t="s">
        <v>1734</v>
      </c>
      <c r="C300" t="s">
        <v>911</v>
      </c>
      <c r="D300" t="s">
        <v>2203</v>
      </c>
      <c r="E300" t="s">
        <v>1208</v>
      </c>
      <c r="F300"/>
      <c r="G300" t="s">
        <v>911</v>
      </c>
      <c r="H300" t="s">
        <v>911</v>
      </c>
      <c r="I300" t="s">
        <v>911</v>
      </c>
      <c r="J300"/>
      <c r="K300" s="4">
        <v>100</v>
      </c>
      <c r="L300" t="s">
        <v>1571</v>
      </c>
      <c r="M300" s="47">
        <v>8.32</v>
      </c>
      <c r="N300" s="46">
        <v>4.5</v>
      </c>
      <c r="O300" t="s">
        <v>1084</v>
      </c>
      <c r="P300" s="69"/>
    </row>
    <row r="301" spans="1:16" ht="21" customHeight="1" x14ac:dyDescent="0.25">
      <c r="A301" s="3">
        <v>11874300</v>
      </c>
      <c r="B301" s="139" t="s">
        <v>1734</v>
      </c>
      <c r="C301" t="s">
        <v>911</v>
      </c>
      <c r="D301" t="s">
        <v>2204</v>
      </c>
      <c r="E301" t="s">
        <v>1208</v>
      </c>
      <c r="F301"/>
      <c r="G301" t="s">
        <v>911</v>
      </c>
      <c r="H301" t="s">
        <v>911</v>
      </c>
      <c r="I301" t="s">
        <v>911</v>
      </c>
      <c r="J301"/>
      <c r="K301" s="4">
        <v>100</v>
      </c>
      <c r="L301" t="s">
        <v>1571</v>
      </c>
      <c r="M301" s="47">
        <v>8.32</v>
      </c>
      <c r="N301" s="46">
        <v>4.5</v>
      </c>
      <c r="O301" t="s">
        <v>1084</v>
      </c>
      <c r="P301" s="69"/>
    </row>
    <row r="302" spans="1:16" ht="21" customHeight="1" x14ac:dyDescent="0.25">
      <c r="A302" s="3">
        <v>11874330</v>
      </c>
      <c r="B302" s="139" t="s">
        <v>1734</v>
      </c>
      <c r="C302" t="s">
        <v>911</v>
      </c>
      <c r="D302" t="s">
        <v>2205</v>
      </c>
      <c r="E302" t="s">
        <v>1208</v>
      </c>
      <c r="F302"/>
      <c r="G302" t="s">
        <v>911</v>
      </c>
      <c r="H302" t="s">
        <v>911</v>
      </c>
      <c r="I302" t="s">
        <v>911</v>
      </c>
      <c r="J302"/>
      <c r="K302" s="4">
        <v>100</v>
      </c>
      <c r="L302" t="s">
        <v>1571</v>
      </c>
      <c r="M302" s="47">
        <v>8.32</v>
      </c>
      <c r="N302" s="46">
        <v>4.5</v>
      </c>
      <c r="O302" t="s">
        <v>1084</v>
      </c>
      <c r="P302" s="69"/>
    </row>
    <row r="303" spans="1:16" ht="21" customHeight="1" x14ac:dyDescent="0.25">
      <c r="A303" s="3">
        <v>11874100</v>
      </c>
      <c r="B303" s="139" t="s">
        <v>1734</v>
      </c>
      <c r="C303" t="s">
        <v>911</v>
      </c>
      <c r="D303" t="s">
        <v>2206</v>
      </c>
      <c r="E303" t="s">
        <v>1208</v>
      </c>
      <c r="F303"/>
      <c r="G303" t="s">
        <v>911</v>
      </c>
      <c r="H303" t="s">
        <v>911</v>
      </c>
      <c r="I303" t="s">
        <v>911</v>
      </c>
      <c r="J303"/>
      <c r="K303" s="4">
        <v>100</v>
      </c>
      <c r="L303" t="s">
        <v>1571</v>
      </c>
      <c r="M303" s="47">
        <v>8.32</v>
      </c>
      <c r="N303" s="46">
        <v>4.5</v>
      </c>
      <c r="O303" t="s">
        <v>1084</v>
      </c>
      <c r="P303" s="69"/>
    </row>
    <row r="304" spans="1:16" ht="21" customHeight="1" x14ac:dyDescent="0.25">
      <c r="A304" s="3">
        <v>11874350.01</v>
      </c>
      <c r="B304" s="139" t="s">
        <v>1734</v>
      </c>
      <c r="C304" t="s">
        <v>911</v>
      </c>
      <c r="D304" t="s">
        <v>2207</v>
      </c>
      <c r="E304" t="s">
        <v>1208</v>
      </c>
      <c r="F304"/>
      <c r="G304" t="s">
        <v>911</v>
      </c>
      <c r="H304" t="s">
        <v>911</v>
      </c>
      <c r="I304" t="s">
        <v>911</v>
      </c>
      <c r="J304"/>
      <c r="K304" s="4">
        <v>100</v>
      </c>
      <c r="L304" t="s">
        <v>1571</v>
      </c>
      <c r="M304" s="47">
        <v>8.32</v>
      </c>
      <c r="N304" s="46">
        <v>4.5</v>
      </c>
      <c r="O304" t="s">
        <v>1084</v>
      </c>
      <c r="P304" s="69"/>
    </row>
    <row r="305" spans="1:16" ht="21" customHeight="1" x14ac:dyDescent="0.25">
      <c r="A305" s="3">
        <v>11874102</v>
      </c>
      <c r="B305" s="139" t="s">
        <v>1734</v>
      </c>
      <c r="C305" t="s">
        <v>911</v>
      </c>
      <c r="D305" t="s">
        <v>2208</v>
      </c>
      <c r="E305" t="s">
        <v>1208</v>
      </c>
      <c r="F305"/>
      <c r="G305" t="s">
        <v>911</v>
      </c>
      <c r="H305" t="s">
        <v>911</v>
      </c>
      <c r="I305" t="s">
        <v>911</v>
      </c>
      <c r="J305"/>
      <c r="K305" s="4">
        <v>100</v>
      </c>
      <c r="L305" t="s">
        <v>1571</v>
      </c>
      <c r="M305" s="47">
        <v>8.32</v>
      </c>
      <c r="N305" s="46">
        <v>4.5</v>
      </c>
      <c r="O305" t="s">
        <v>1084</v>
      </c>
      <c r="P305" s="69"/>
    </row>
    <row r="306" spans="1:16" ht="21" customHeight="1" x14ac:dyDescent="0.25">
      <c r="A306" s="3">
        <v>11874352.01</v>
      </c>
      <c r="B306" s="139" t="s">
        <v>1734</v>
      </c>
      <c r="C306" t="s">
        <v>911</v>
      </c>
      <c r="D306" t="s">
        <v>2209</v>
      </c>
      <c r="E306" t="s">
        <v>1208</v>
      </c>
      <c r="F306"/>
      <c r="G306" t="s">
        <v>911</v>
      </c>
      <c r="H306" t="s">
        <v>911</v>
      </c>
      <c r="I306" t="s">
        <v>911</v>
      </c>
      <c r="J306"/>
      <c r="K306" s="4">
        <v>100</v>
      </c>
      <c r="L306" t="s">
        <v>1571</v>
      </c>
      <c r="M306" s="47">
        <v>8.32</v>
      </c>
      <c r="N306" s="46">
        <v>4.5</v>
      </c>
      <c r="O306" t="s">
        <v>1084</v>
      </c>
      <c r="P306" s="69"/>
    </row>
    <row r="307" spans="1:16" ht="21" customHeight="1" x14ac:dyDescent="0.25">
      <c r="A307" s="3">
        <v>11159048</v>
      </c>
      <c r="B307" s="49" t="s">
        <v>1729</v>
      </c>
      <c r="C307" t="s">
        <v>1605</v>
      </c>
      <c r="D307" t="s">
        <v>1261</v>
      </c>
      <c r="E307" t="s">
        <v>228</v>
      </c>
      <c r="F307" t="str">
        <f>VLOOKUP(LEFT(E307,6),[2]Data!B:C,2,0)</f>
        <v>29x2.25</v>
      </c>
      <c r="G307" t="s">
        <v>1081</v>
      </c>
      <c r="H307" t="s">
        <v>1139</v>
      </c>
      <c r="I307" t="s">
        <v>1087</v>
      </c>
      <c r="J307" t="str">
        <f>VLOOKUP(I307,[2]Data!F:G,2,0)</f>
        <v>Black</v>
      </c>
      <c r="K307" s="4">
        <v>25</v>
      </c>
      <c r="L307" t="s">
        <v>1569</v>
      </c>
      <c r="M307" s="47">
        <v>33</v>
      </c>
      <c r="N307" s="46">
        <v>17.27</v>
      </c>
      <c r="O307" t="s">
        <v>1084</v>
      </c>
      <c r="P307" s="69"/>
    </row>
    <row r="308" spans="1:16" ht="21" customHeight="1" x14ac:dyDescent="0.25">
      <c r="A308" s="3">
        <v>11159051</v>
      </c>
      <c r="B308" s="49" t="s">
        <v>1729</v>
      </c>
      <c r="C308" t="s">
        <v>1605</v>
      </c>
      <c r="D308" t="s">
        <v>1261</v>
      </c>
      <c r="E308" t="s">
        <v>220</v>
      </c>
      <c r="F308" t="str">
        <f>VLOOKUP(LEFT(E308,6),[2]Data!B:C,2,0)</f>
        <v>27.5x2.25</v>
      </c>
      <c r="G308" t="s">
        <v>1081</v>
      </c>
      <c r="H308" t="s">
        <v>1139</v>
      </c>
      <c r="I308" t="s">
        <v>1087</v>
      </c>
      <c r="J308" t="str">
        <f>VLOOKUP(I308,[2]Data!F:G,2,0)</f>
        <v>Black</v>
      </c>
      <c r="K308" s="4">
        <v>25</v>
      </c>
      <c r="L308" t="s">
        <v>1569</v>
      </c>
      <c r="M308" s="47">
        <v>33</v>
      </c>
      <c r="N308" s="46">
        <v>17.27</v>
      </c>
      <c r="O308" t="s">
        <v>1084</v>
      </c>
      <c r="P308" s="69"/>
    </row>
    <row r="309" spans="1:16" ht="21" customHeight="1" x14ac:dyDescent="0.25">
      <c r="A309" s="3">
        <v>11159054</v>
      </c>
      <c r="B309" s="49" t="s">
        <v>1729</v>
      </c>
      <c r="C309" t="s">
        <v>1605</v>
      </c>
      <c r="D309" t="s">
        <v>1261</v>
      </c>
      <c r="E309" t="s">
        <v>223</v>
      </c>
      <c r="F309" t="str">
        <f>VLOOKUP(LEFT(E309,6),[2]Data!B:C,2,0)</f>
        <v>700x40C</v>
      </c>
      <c r="G309" t="s">
        <v>1081</v>
      </c>
      <c r="H309" t="s">
        <v>1139</v>
      </c>
      <c r="I309" t="s">
        <v>1087</v>
      </c>
      <c r="J309" t="str">
        <f>VLOOKUP(I309,[2]Data!F:G,2,0)</f>
        <v>Black</v>
      </c>
      <c r="K309" s="4">
        <v>25</v>
      </c>
      <c r="L309" t="s">
        <v>1569</v>
      </c>
      <c r="M309" s="47">
        <v>33</v>
      </c>
      <c r="N309" s="46">
        <v>17.27</v>
      </c>
      <c r="O309" t="s">
        <v>1084</v>
      </c>
      <c r="P309" s="69"/>
    </row>
    <row r="310" spans="1:16" ht="21" customHeight="1" x14ac:dyDescent="0.25">
      <c r="A310" s="3">
        <v>11159182</v>
      </c>
      <c r="B310" s="49" t="s">
        <v>1729</v>
      </c>
      <c r="C310" t="s">
        <v>1605</v>
      </c>
      <c r="D310" t="s">
        <v>1261</v>
      </c>
      <c r="E310" t="s">
        <v>218</v>
      </c>
      <c r="F310" t="str">
        <f>VLOOKUP(LEFT(E310,6),[2]Data!B:C,2,0)</f>
        <v>27.5x2.00</v>
      </c>
      <c r="G310" t="s">
        <v>1081</v>
      </c>
      <c r="H310" t="s">
        <v>1139</v>
      </c>
      <c r="I310" t="s">
        <v>1087</v>
      </c>
      <c r="J310" t="str">
        <f>VLOOKUP(I310,[2]Data!F:G,2,0)</f>
        <v>Black</v>
      </c>
      <c r="K310" s="4">
        <v>25</v>
      </c>
      <c r="L310" t="s">
        <v>1569</v>
      </c>
      <c r="M310" s="47">
        <v>33</v>
      </c>
      <c r="N310" s="46">
        <v>17.27</v>
      </c>
      <c r="O310" t="s">
        <v>1084</v>
      </c>
      <c r="P310" s="69"/>
    </row>
    <row r="311" spans="1:16" ht="21" customHeight="1" x14ac:dyDescent="0.25">
      <c r="A311" s="3">
        <v>11159185</v>
      </c>
      <c r="B311" s="49" t="s">
        <v>1729</v>
      </c>
      <c r="C311" t="s">
        <v>1605</v>
      </c>
      <c r="D311" t="s">
        <v>1261</v>
      </c>
      <c r="E311" t="s">
        <v>227</v>
      </c>
      <c r="F311" t="str">
        <f>VLOOKUP(LEFT(E311,6),[2]Data!B:C,2,0)</f>
        <v>28x2.00</v>
      </c>
      <c r="G311" t="s">
        <v>1081</v>
      </c>
      <c r="H311" t="s">
        <v>1139</v>
      </c>
      <c r="I311" t="s">
        <v>1087</v>
      </c>
      <c r="J311" t="str">
        <f>VLOOKUP(I311,[2]Data!F:G,2,0)</f>
        <v>Black</v>
      </c>
      <c r="K311" s="4">
        <v>25</v>
      </c>
      <c r="L311" t="s">
        <v>1569</v>
      </c>
      <c r="M311" s="47">
        <v>33</v>
      </c>
      <c r="N311" s="46">
        <v>17.27</v>
      </c>
      <c r="O311" t="s">
        <v>1084</v>
      </c>
      <c r="P311" s="69"/>
    </row>
    <row r="312" spans="1:16" ht="21" customHeight="1" x14ac:dyDescent="0.25">
      <c r="A312" s="3">
        <v>11159183</v>
      </c>
      <c r="B312" s="49" t="s">
        <v>1729</v>
      </c>
      <c r="C312" t="s">
        <v>1605</v>
      </c>
      <c r="D312" t="s">
        <v>1262</v>
      </c>
      <c r="E312" t="s">
        <v>219</v>
      </c>
      <c r="F312" t="str">
        <f>VLOOKUP(LEFT(E312,6),[2]Data!B:C,2,0)</f>
        <v>27.5x2.00</v>
      </c>
      <c r="G312" t="s">
        <v>1081</v>
      </c>
      <c r="H312" t="s">
        <v>1139</v>
      </c>
      <c r="I312" t="s">
        <v>1083</v>
      </c>
      <c r="J312" t="str">
        <f>VLOOKUP(I312,[2]Data!F:G,2,0)</f>
        <v>Black - Reflex</v>
      </c>
      <c r="K312" s="4">
        <v>25</v>
      </c>
      <c r="L312" t="s">
        <v>1569</v>
      </c>
      <c r="M312" s="47">
        <v>45</v>
      </c>
      <c r="N312" s="46">
        <v>24.18</v>
      </c>
      <c r="O312" t="s">
        <v>1084</v>
      </c>
      <c r="P312" s="69"/>
    </row>
    <row r="313" spans="1:16" ht="21" customHeight="1" x14ac:dyDescent="0.25">
      <c r="A313" s="3">
        <v>11159184</v>
      </c>
      <c r="B313" s="49" t="s">
        <v>1729</v>
      </c>
      <c r="C313" t="s">
        <v>1605</v>
      </c>
      <c r="D313" t="s">
        <v>1262</v>
      </c>
      <c r="E313" t="s">
        <v>226</v>
      </c>
      <c r="F313" t="str">
        <f>VLOOKUP(LEFT(E313,6),[2]Data!B:C,2,0)</f>
        <v>28x2.00</v>
      </c>
      <c r="G313" t="s">
        <v>1081</v>
      </c>
      <c r="H313" t="s">
        <v>1139</v>
      </c>
      <c r="I313" t="s">
        <v>1083</v>
      </c>
      <c r="J313" t="str">
        <f>VLOOKUP(I313,[2]Data!F:G,2,0)</f>
        <v>Black - Reflex</v>
      </c>
      <c r="K313" s="4">
        <v>25</v>
      </c>
      <c r="L313" t="s">
        <v>1569</v>
      </c>
      <c r="M313" s="47">
        <v>45</v>
      </c>
      <c r="N313" s="46">
        <v>24.18</v>
      </c>
      <c r="O313" t="s">
        <v>1084</v>
      </c>
      <c r="P313" s="69"/>
    </row>
    <row r="314" spans="1:16" ht="21" customHeight="1" x14ac:dyDescent="0.25">
      <c r="A314" s="3">
        <v>11159071</v>
      </c>
      <c r="B314" s="49" t="s">
        <v>1729</v>
      </c>
      <c r="C314" t="s">
        <v>1605</v>
      </c>
      <c r="D314" t="s">
        <v>1263</v>
      </c>
      <c r="E314" t="s">
        <v>222</v>
      </c>
      <c r="F314" t="str">
        <f>VLOOKUP(LEFT(E314,6),[2]Data!B:C,2,0)</f>
        <v>27.5x2.40</v>
      </c>
      <c r="G314" t="s">
        <v>1081</v>
      </c>
      <c r="H314" t="s">
        <v>1139</v>
      </c>
      <c r="I314" t="s">
        <v>1083</v>
      </c>
      <c r="J314" t="str">
        <f>VLOOKUP(I314,[2]Data!F:G,2,0)</f>
        <v>Black - Reflex</v>
      </c>
      <c r="K314" s="4">
        <v>25</v>
      </c>
      <c r="L314" t="s">
        <v>1569</v>
      </c>
      <c r="M314" s="47">
        <v>45</v>
      </c>
      <c r="N314" s="46">
        <v>24.18</v>
      </c>
      <c r="O314" t="s">
        <v>1084</v>
      </c>
      <c r="P314" s="69"/>
    </row>
    <row r="315" spans="1:16" ht="21" customHeight="1" x14ac:dyDescent="0.25">
      <c r="A315" s="3">
        <v>11159072</v>
      </c>
      <c r="B315" s="49" t="s">
        <v>1729</v>
      </c>
      <c r="C315" t="s">
        <v>1605</v>
      </c>
      <c r="D315" t="s">
        <v>1263</v>
      </c>
      <c r="E315" t="s">
        <v>230</v>
      </c>
      <c r="F315" t="str">
        <f>VLOOKUP(LEFT(E315,6),[2]Data!B:C,2,0)</f>
        <v>29x2.40</v>
      </c>
      <c r="G315" t="s">
        <v>1081</v>
      </c>
      <c r="H315" t="s">
        <v>1139</v>
      </c>
      <c r="I315" t="s">
        <v>1083</v>
      </c>
      <c r="J315" t="str">
        <f>VLOOKUP(I315,[2]Data!F:G,2,0)</f>
        <v>Black - Reflex</v>
      </c>
      <c r="K315" s="4">
        <v>25</v>
      </c>
      <c r="L315" t="s">
        <v>1569</v>
      </c>
      <c r="M315" s="47">
        <v>45</v>
      </c>
      <c r="N315" s="46">
        <v>24.18</v>
      </c>
      <c r="O315" t="s">
        <v>1084</v>
      </c>
      <c r="P315" s="69"/>
    </row>
    <row r="316" spans="1:16" ht="21" customHeight="1" x14ac:dyDescent="0.25">
      <c r="A316" s="3">
        <v>11159052</v>
      </c>
      <c r="B316" s="49" t="s">
        <v>1729</v>
      </c>
      <c r="C316" t="s">
        <v>1605</v>
      </c>
      <c r="D316" t="s">
        <v>1260</v>
      </c>
      <c r="E316" t="s">
        <v>217</v>
      </c>
      <c r="F316" t="str">
        <f>VLOOKUP(LEFT(E316,6),[2]Data!B:C,2,0)</f>
        <v>26x2.10</v>
      </c>
      <c r="G316" t="s">
        <v>1081</v>
      </c>
      <c r="H316" t="s">
        <v>1139</v>
      </c>
      <c r="I316" t="s">
        <v>1083</v>
      </c>
      <c r="J316" t="str">
        <f>VLOOKUP(I316,[2]Data!F:G,2,0)</f>
        <v>Black - Reflex</v>
      </c>
      <c r="K316" s="4">
        <v>25</v>
      </c>
      <c r="L316" t="s">
        <v>1569</v>
      </c>
      <c r="M316" s="47">
        <v>45</v>
      </c>
      <c r="N316" s="46">
        <v>24.18</v>
      </c>
      <c r="O316" t="s">
        <v>1084</v>
      </c>
      <c r="P316" s="69"/>
    </row>
    <row r="317" spans="1:16" ht="21" customHeight="1" x14ac:dyDescent="0.25">
      <c r="A317" s="3">
        <v>11159064</v>
      </c>
      <c r="B317" s="49" t="s">
        <v>1729</v>
      </c>
      <c r="C317" t="s">
        <v>1605</v>
      </c>
      <c r="D317" t="s">
        <v>1260</v>
      </c>
      <c r="E317" t="s">
        <v>221</v>
      </c>
      <c r="F317" t="str">
        <f>VLOOKUP(LEFT(E317,6),[2]Data!B:C,2,0)</f>
        <v>27.5x2.25</v>
      </c>
      <c r="G317" t="s">
        <v>1081</v>
      </c>
      <c r="H317" t="s">
        <v>1139</v>
      </c>
      <c r="I317" t="s">
        <v>1083</v>
      </c>
      <c r="J317" t="str">
        <f>VLOOKUP(I317,[2]Data!F:G,2,0)</f>
        <v>Black - Reflex</v>
      </c>
      <c r="K317" s="4">
        <v>25</v>
      </c>
      <c r="L317" t="s">
        <v>1569</v>
      </c>
      <c r="M317" s="47">
        <v>45</v>
      </c>
      <c r="N317" s="46">
        <v>24.18</v>
      </c>
      <c r="O317" t="s">
        <v>1084</v>
      </c>
      <c r="P317" s="69"/>
    </row>
    <row r="318" spans="1:16" ht="21" customHeight="1" x14ac:dyDescent="0.25">
      <c r="A318" s="3">
        <v>11159065</v>
      </c>
      <c r="B318" s="49" t="s">
        <v>1729</v>
      </c>
      <c r="C318" t="s">
        <v>1605</v>
      </c>
      <c r="D318" t="s">
        <v>1260</v>
      </c>
      <c r="E318" t="s">
        <v>229</v>
      </c>
      <c r="F318" t="str">
        <f>VLOOKUP(LEFT(E318,6),[2]Data!B:C,2,0)</f>
        <v>29x2.25</v>
      </c>
      <c r="G318" t="s">
        <v>1081</v>
      </c>
      <c r="H318" t="s">
        <v>1139</v>
      </c>
      <c r="I318" t="s">
        <v>1083</v>
      </c>
      <c r="J318" t="str">
        <f>VLOOKUP(I318,[2]Data!F:G,2,0)</f>
        <v>Black - Reflex</v>
      </c>
      <c r="K318" s="4">
        <v>25</v>
      </c>
      <c r="L318" t="s">
        <v>1569</v>
      </c>
      <c r="M318" s="47">
        <v>45</v>
      </c>
      <c r="N318" s="46">
        <v>24.18</v>
      </c>
      <c r="O318" t="s">
        <v>1084</v>
      </c>
      <c r="P318" s="69"/>
    </row>
    <row r="319" spans="1:16" ht="21" customHeight="1" x14ac:dyDescent="0.25">
      <c r="A319" s="3">
        <v>11159066</v>
      </c>
      <c r="B319" s="49" t="s">
        <v>1729</v>
      </c>
      <c r="C319" t="s">
        <v>1605</v>
      </c>
      <c r="D319" t="s">
        <v>1260</v>
      </c>
      <c r="E319" t="s">
        <v>225</v>
      </c>
      <c r="F319" t="str">
        <f>VLOOKUP(LEFT(E319,6),[2]Data!B:C,2,0)</f>
        <v>700x40C</v>
      </c>
      <c r="G319" t="s">
        <v>1081</v>
      </c>
      <c r="H319" t="s">
        <v>1139</v>
      </c>
      <c r="I319" t="s">
        <v>1083</v>
      </c>
      <c r="J319" t="str">
        <f>VLOOKUP(I319,[2]Data!F:G,2,0)</f>
        <v>Black - Reflex</v>
      </c>
      <c r="K319" s="4">
        <v>25</v>
      </c>
      <c r="L319" t="s">
        <v>1569</v>
      </c>
      <c r="M319" s="47">
        <v>45</v>
      </c>
      <c r="N319" s="46">
        <v>24.18</v>
      </c>
      <c r="O319" t="s">
        <v>1084</v>
      </c>
      <c r="P319" s="69"/>
    </row>
    <row r="320" spans="1:16" ht="21" customHeight="1" x14ac:dyDescent="0.25">
      <c r="A320" s="3">
        <v>11600220.02</v>
      </c>
      <c r="B320" s="49" t="s">
        <v>1728</v>
      </c>
      <c r="C320" t="s">
        <v>1606</v>
      </c>
      <c r="D320" t="s">
        <v>2153</v>
      </c>
      <c r="E320" t="s">
        <v>1998</v>
      </c>
      <c r="F320" t="s">
        <v>1052</v>
      </c>
      <c r="G320" t="s">
        <v>1085</v>
      </c>
      <c r="H320" t="s">
        <v>1140</v>
      </c>
      <c r="I320" t="s">
        <v>1087</v>
      </c>
      <c r="J320" t="str">
        <f>VLOOKUP(I320,[2]Data!F:G,2,0)</f>
        <v>Black</v>
      </c>
      <c r="K320" s="4">
        <v>10</v>
      </c>
      <c r="L320" t="s">
        <v>1571</v>
      </c>
      <c r="M320" s="47">
        <v>96.57</v>
      </c>
      <c r="N320" s="46">
        <f>VLOOKUP(A320,[2]Data!K:L,2,0)</f>
        <v>52.2</v>
      </c>
      <c r="O320" t="s">
        <v>1084</v>
      </c>
      <c r="P320" s="69"/>
    </row>
    <row r="321" spans="1:16" ht="21" customHeight="1" x14ac:dyDescent="0.25">
      <c r="A321" s="3">
        <v>11654174</v>
      </c>
      <c r="B321" s="49" t="s">
        <v>1728</v>
      </c>
      <c r="C321" t="s">
        <v>1606</v>
      </c>
      <c r="D321" t="s">
        <v>1265</v>
      </c>
      <c r="E321" t="s">
        <v>233</v>
      </c>
      <c r="F321" t="str">
        <f>VLOOKUP(LEFT(E321,6),[2]Data!B:C,2,0)</f>
        <v>27.5x2.25</v>
      </c>
      <c r="G321" t="s">
        <v>1081</v>
      </c>
      <c r="H321" t="s">
        <v>1140</v>
      </c>
      <c r="I321" t="s">
        <v>1087</v>
      </c>
      <c r="J321" t="str">
        <f>VLOOKUP(I321,[2]Data!F:G,2,0)</f>
        <v>Black</v>
      </c>
      <c r="K321" s="4">
        <v>10</v>
      </c>
      <c r="L321" t="s">
        <v>1571</v>
      </c>
      <c r="M321" s="47">
        <v>152</v>
      </c>
      <c r="N321" s="46">
        <v>82.56</v>
      </c>
      <c r="O321" t="s">
        <v>1084</v>
      </c>
      <c r="P321" s="69"/>
    </row>
    <row r="322" spans="1:16" ht="21" customHeight="1" x14ac:dyDescent="0.25">
      <c r="A322" s="3">
        <v>11654175</v>
      </c>
      <c r="B322" s="49" t="s">
        <v>1728</v>
      </c>
      <c r="C322" t="s">
        <v>1606</v>
      </c>
      <c r="D322" t="s">
        <v>1265</v>
      </c>
      <c r="E322" t="s">
        <v>234</v>
      </c>
      <c r="F322" t="str">
        <f>VLOOKUP(LEFT(E322,6),[2]Data!B:C,2,0)</f>
        <v>27.5x2.60</v>
      </c>
      <c r="G322" t="s">
        <v>1081</v>
      </c>
      <c r="H322" t="s">
        <v>1140</v>
      </c>
      <c r="I322" t="s">
        <v>1087</v>
      </c>
      <c r="J322" t="str">
        <f>VLOOKUP(I322,[2]Data!F:G,2,0)</f>
        <v>Black</v>
      </c>
      <c r="K322" s="4">
        <v>10</v>
      </c>
      <c r="L322" t="s">
        <v>1571</v>
      </c>
      <c r="M322" s="47">
        <v>153</v>
      </c>
      <c r="N322" s="46">
        <v>83.33</v>
      </c>
      <c r="O322" t="s">
        <v>1084</v>
      </c>
      <c r="P322" s="69"/>
    </row>
    <row r="323" spans="1:16" ht="21" customHeight="1" x14ac:dyDescent="0.25">
      <c r="A323" s="3">
        <v>11654176</v>
      </c>
      <c r="B323" s="49" t="s">
        <v>1728</v>
      </c>
      <c r="C323" t="s">
        <v>1606</v>
      </c>
      <c r="D323" t="s">
        <v>1265</v>
      </c>
      <c r="E323" t="s">
        <v>236</v>
      </c>
      <c r="F323" t="str">
        <f>VLOOKUP(LEFT(E323,6),[2]Data!B:C,2,0)</f>
        <v>29x2.25</v>
      </c>
      <c r="G323" t="s">
        <v>1081</v>
      </c>
      <c r="H323" t="s">
        <v>1140</v>
      </c>
      <c r="I323" t="s">
        <v>1087</v>
      </c>
      <c r="J323" t="str">
        <f>VLOOKUP(I323,[2]Data!F:G,2,0)</f>
        <v>Black</v>
      </c>
      <c r="K323" s="4">
        <v>10</v>
      </c>
      <c r="L323" t="s">
        <v>1571</v>
      </c>
      <c r="M323" s="47">
        <v>158</v>
      </c>
      <c r="N323" s="46">
        <v>85.72</v>
      </c>
      <c r="O323" t="s">
        <v>1084</v>
      </c>
      <c r="P323" s="69"/>
    </row>
    <row r="324" spans="1:16" ht="21" customHeight="1" x14ac:dyDescent="0.25">
      <c r="A324" s="3">
        <v>11654467</v>
      </c>
      <c r="B324" s="140" t="s">
        <v>2210</v>
      </c>
      <c r="C324" s="141" t="s">
        <v>2211</v>
      </c>
      <c r="D324" s="142" t="s">
        <v>1265</v>
      </c>
      <c r="E324" s="142" t="s">
        <v>1476</v>
      </c>
      <c r="F324" t="str">
        <f>VLOOKUP(LEFT(E324,6),[2]Data!B:C,2,0)</f>
        <v>29x2.60</v>
      </c>
      <c r="G324" t="s">
        <v>1081</v>
      </c>
      <c r="H324" t="s">
        <v>1140</v>
      </c>
      <c r="I324" t="s">
        <v>1087</v>
      </c>
      <c r="J324" t="str">
        <f>VLOOKUP(I324,[2]Data!F:G,2,0)</f>
        <v>Black</v>
      </c>
      <c r="K324"/>
      <c r="L324"/>
      <c r="M324" s="51">
        <v>153</v>
      </c>
      <c r="N324" s="52">
        <v>83.33</v>
      </c>
      <c r="O324" t="s">
        <v>1084</v>
      </c>
      <c r="P324" s="69"/>
    </row>
    <row r="325" spans="1:16" ht="21" customHeight="1" x14ac:dyDescent="0.25">
      <c r="A325" s="3">
        <v>11100937</v>
      </c>
      <c r="B325" s="49" t="s">
        <v>1728</v>
      </c>
      <c r="C325" t="s">
        <v>1606</v>
      </c>
      <c r="D325" t="s">
        <v>1264</v>
      </c>
      <c r="E325" t="s">
        <v>231</v>
      </c>
      <c r="F325" t="str">
        <f>VLOOKUP(LEFT(E325,6),[2]Data!B:C,2,0)</f>
        <v>26x2.10</v>
      </c>
      <c r="G325" t="s">
        <v>1081</v>
      </c>
      <c r="H325" t="s">
        <v>1140</v>
      </c>
      <c r="I325" t="s">
        <v>1087</v>
      </c>
      <c r="J325" t="str">
        <f>VLOOKUP(I325,[2]Data!F:G,2,0)</f>
        <v>Black</v>
      </c>
      <c r="K325" s="4">
        <v>25</v>
      </c>
      <c r="L325" t="s">
        <v>1569</v>
      </c>
      <c r="M325" s="47">
        <v>119</v>
      </c>
      <c r="N325" s="46">
        <v>64.75</v>
      </c>
      <c r="O325" t="s">
        <v>1084</v>
      </c>
      <c r="P325" s="69"/>
    </row>
    <row r="326" spans="1:16" ht="21" customHeight="1" x14ac:dyDescent="0.25">
      <c r="A326" s="3">
        <v>11100938</v>
      </c>
      <c r="B326" s="49" t="s">
        <v>1728</v>
      </c>
      <c r="C326" t="s">
        <v>1606</v>
      </c>
      <c r="D326" t="s">
        <v>1264</v>
      </c>
      <c r="E326" t="s">
        <v>235</v>
      </c>
      <c r="F326" t="str">
        <f>VLOOKUP(LEFT(E326,6),[2]Data!B:C,2,0)</f>
        <v>29x2.25</v>
      </c>
      <c r="G326" t="s">
        <v>1081</v>
      </c>
      <c r="H326" t="s">
        <v>1140</v>
      </c>
      <c r="I326" t="s">
        <v>1087</v>
      </c>
      <c r="J326" t="str">
        <f>VLOOKUP(I326,[2]Data!F:G,2,0)</f>
        <v>Black</v>
      </c>
      <c r="K326" s="4">
        <v>25</v>
      </c>
      <c r="L326" t="s">
        <v>1569</v>
      </c>
      <c r="M326" s="47">
        <v>131</v>
      </c>
      <c r="N326" s="46">
        <v>70.77</v>
      </c>
      <c r="O326" t="s">
        <v>1084</v>
      </c>
      <c r="P326" s="69"/>
    </row>
    <row r="327" spans="1:16" ht="21" customHeight="1" x14ac:dyDescent="0.25">
      <c r="A327" s="3">
        <v>11100939</v>
      </c>
      <c r="B327" s="49" t="s">
        <v>1728</v>
      </c>
      <c r="C327" t="s">
        <v>1606</v>
      </c>
      <c r="D327" t="s">
        <v>1264</v>
      </c>
      <c r="E327" t="s">
        <v>232</v>
      </c>
      <c r="F327" t="str">
        <f>VLOOKUP(LEFT(E327,6),[2]Data!B:C,2,0)</f>
        <v>27.5x2.25</v>
      </c>
      <c r="G327" t="s">
        <v>1081</v>
      </c>
      <c r="H327" t="s">
        <v>1140</v>
      </c>
      <c r="I327" t="s">
        <v>1087</v>
      </c>
      <c r="J327" t="str">
        <f>VLOOKUP(I327,[2]Data!F:G,2,0)</f>
        <v>Black</v>
      </c>
      <c r="K327" s="4">
        <v>25</v>
      </c>
      <c r="L327" t="s">
        <v>1569</v>
      </c>
      <c r="M327" s="47">
        <v>125</v>
      </c>
      <c r="N327" s="46">
        <v>67.790000000000006</v>
      </c>
      <c r="O327" t="s">
        <v>1084</v>
      </c>
      <c r="P327" s="69"/>
    </row>
    <row r="328" spans="1:16" ht="21" customHeight="1" x14ac:dyDescent="0.25">
      <c r="A328" s="3">
        <v>11159510</v>
      </c>
      <c r="B328" s="140" t="s">
        <v>1728</v>
      </c>
      <c r="C328" s="141" t="s">
        <v>1606</v>
      </c>
      <c r="D328" s="142" t="s">
        <v>1264</v>
      </c>
      <c r="E328" s="142" t="s">
        <v>1477</v>
      </c>
      <c r="F328" t="str">
        <f>VLOOKUP(LEFT(E328,6),[2]Data!B:C,2,0)</f>
        <v>29x2.60</v>
      </c>
      <c r="G328" t="s">
        <v>1081</v>
      </c>
      <c r="H328" t="s">
        <v>1140</v>
      </c>
      <c r="I328" t="s">
        <v>1087</v>
      </c>
      <c r="J328" t="str">
        <f>VLOOKUP(I328,[2]Data!F:G,2,0)</f>
        <v>Black</v>
      </c>
      <c r="K328"/>
      <c r="L328"/>
      <c r="M328" s="51">
        <v>98</v>
      </c>
      <c r="N328" s="52">
        <v>53.06</v>
      </c>
      <c r="O328" t="s">
        <v>1084</v>
      </c>
      <c r="P328" s="69"/>
    </row>
    <row r="329" spans="1:16" ht="21" customHeight="1" x14ac:dyDescent="0.25">
      <c r="A329" s="3">
        <v>11600084.02</v>
      </c>
      <c r="B329" s="49" t="s">
        <v>1731</v>
      </c>
      <c r="C329" t="s">
        <v>1607</v>
      </c>
      <c r="D329" t="s">
        <v>1266</v>
      </c>
      <c r="E329" t="s">
        <v>237</v>
      </c>
      <c r="F329" t="str">
        <f>VLOOKUP(LEFT(E329,6),[2]Data!B:C,2,0)</f>
        <v>700x23C</v>
      </c>
      <c r="G329" t="s">
        <v>1081</v>
      </c>
      <c r="H329" t="s">
        <v>1141</v>
      </c>
      <c r="I329" t="s">
        <v>1142</v>
      </c>
      <c r="J329" t="str">
        <f>VLOOKUP(I329,[2]Data!F:G,2,0)</f>
        <v>Blue</v>
      </c>
      <c r="K329" s="4">
        <v>10</v>
      </c>
      <c r="L329" t="s">
        <v>1571</v>
      </c>
      <c r="M329" s="47">
        <v>44</v>
      </c>
      <c r="N329" s="46">
        <v>23.87</v>
      </c>
      <c r="O329" t="s">
        <v>1084</v>
      </c>
      <c r="P329" s="69"/>
    </row>
    <row r="330" spans="1:16" ht="21" customHeight="1" x14ac:dyDescent="0.25">
      <c r="A330" s="3">
        <v>11600564.01</v>
      </c>
      <c r="B330" s="49" t="s">
        <v>1731</v>
      </c>
      <c r="C330" t="s">
        <v>1607</v>
      </c>
      <c r="D330" t="s">
        <v>1266</v>
      </c>
      <c r="E330" t="s">
        <v>238</v>
      </c>
      <c r="F330" t="str">
        <f>VLOOKUP(LEFT(E330,6),[2]Data!B:C,2,0)</f>
        <v>700x35C</v>
      </c>
      <c r="G330" t="s">
        <v>1081</v>
      </c>
      <c r="H330" t="s">
        <v>1143</v>
      </c>
      <c r="I330" t="s">
        <v>1142</v>
      </c>
      <c r="J330" t="str">
        <f>VLOOKUP(I330,[2]Data!F:G,2,0)</f>
        <v>Blue</v>
      </c>
      <c r="K330" s="4">
        <v>10</v>
      </c>
      <c r="L330" t="s">
        <v>1571</v>
      </c>
      <c r="M330" s="47">
        <v>44</v>
      </c>
      <c r="N330" s="46">
        <v>23.87</v>
      </c>
      <c r="O330" t="s">
        <v>1084</v>
      </c>
      <c r="P330" s="69"/>
    </row>
    <row r="331" spans="1:16" ht="21" customHeight="1" x14ac:dyDescent="0.25">
      <c r="A331" s="3">
        <v>11159377</v>
      </c>
      <c r="B331" s="49" t="s">
        <v>1729</v>
      </c>
      <c r="C331" t="s">
        <v>1609</v>
      </c>
      <c r="D331" t="s">
        <v>1269</v>
      </c>
      <c r="E331" t="s">
        <v>756</v>
      </c>
      <c r="F331" t="str">
        <f>VLOOKUP(LEFT(E331,6),[2]Data!B:C,2,0)</f>
        <v>27.5x2.35</v>
      </c>
      <c r="G331" t="s">
        <v>1081</v>
      </c>
      <c r="H331" t="s">
        <v>1145</v>
      </c>
      <c r="I331" t="s">
        <v>1083</v>
      </c>
      <c r="J331" t="str">
        <f>VLOOKUP(I331,[2]Data!F:G,2,0)</f>
        <v>Black - Reflex</v>
      </c>
      <c r="K331" s="4">
        <v>10</v>
      </c>
      <c r="L331" t="s">
        <v>1569</v>
      </c>
      <c r="M331" s="47">
        <v>53</v>
      </c>
      <c r="N331" s="46">
        <v>28.6</v>
      </c>
      <c r="O331" t="s">
        <v>1084</v>
      </c>
      <c r="P331" s="69"/>
    </row>
    <row r="332" spans="1:16" ht="21" customHeight="1" x14ac:dyDescent="0.25">
      <c r="A332" s="3">
        <v>11159378</v>
      </c>
      <c r="B332" s="49" t="s">
        <v>1729</v>
      </c>
      <c r="C332" t="s">
        <v>1609</v>
      </c>
      <c r="D332" t="s">
        <v>1269</v>
      </c>
      <c r="E332" t="s">
        <v>757</v>
      </c>
      <c r="F332" t="str">
        <f>VLOOKUP(LEFT(E332,6),[2]Data!B:C,2,0)</f>
        <v>27.5x2.60</v>
      </c>
      <c r="G332" t="s">
        <v>1081</v>
      </c>
      <c r="H332" t="s">
        <v>1145</v>
      </c>
      <c r="I332" t="s">
        <v>1083</v>
      </c>
      <c r="J332" t="str">
        <f>VLOOKUP(I332,[2]Data!F:G,2,0)</f>
        <v>Black - Reflex</v>
      </c>
      <c r="K332" s="4">
        <v>10</v>
      </c>
      <c r="L332" t="s">
        <v>1569</v>
      </c>
      <c r="M332" s="47">
        <v>53</v>
      </c>
      <c r="N332" s="46">
        <v>28.6</v>
      </c>
      <c r="O332" t="s">
        <v>1084</v>
      </c>
      <c r="P332" s="69"/>
    </row>
    <row r="333" spans="1:16" ht="21" customHeight="1" x14ac:dyDescent="0.25">
      <c r="A333" s="3">
        <v>11159379</v>
      </c>
      <c r="B333" s="49" t="s">
        <v>1729</v>
      </c>
      <c r="C333" t="s">
        <v>1609</v>
      </c>
      <c r="D333" t="s">
        <v>1269</v>
      </c>
      <c r="E333" t="s">
        <v>758</v>
      </c>
      <c r="F333" t="str">
        <f>VLOOKUP(LEFT(E333,6),[2]Data!B:C,2,0)</f>
        <v>29x2.35</v>
      </c>
      <c r="G333" t="s">
        <v>1081</v>
      </c>
      <c r="H333" t="s">
        <v>1145</v>
      </c>
      <c r="I333" t="s">
        <v>1083</v>
      </c>
      <c r="J333" t="str">
        <f>VLOOKUP(I333,[2]Data!F:G,2,0)</f>
        <v>Black - Reflex</v>
      </c>
      <c r="K333" s="4">
        <v>10</v>
      </c>
      <c r="L333" t="s">
        <v>1569</v>
      </c>
      <c r="M333" s="47">
        <v>53</v>
      </c>
      <c r="N333" s="46">
        <v>28.6</v>
      </c>
      <c r="O333" t="s">
        <v>1084</v>
      </c>
      <c r="P333" s="69"/>
    </row>
    <row r="334" spans="1:16" ht="21" customHeight="1" x14ac:dyDescent="0.25">
      <c r="A334" s="3">
        <v>11159380</v>
      </c>
      <c r="B334" s="49" t="s">
        <v>1729</v>
      </c>
      <c r="C334" t="s">
        <v>1609</v>
      </c>
      <c r="D334" t="s">
        <v>1269</v>
      </c>
      <c r="E334" t="s">
        <v>759</v>
      </c>
      <c r="F334" t="str">
        <f>VLOOKUP(LEFT(E334,6),[2]Data!B:C,2,0)</f>
        <v>29x2.60</v>
      </c>
      <c r="G334" t="s">
        <v>1081</v>
      </c>
      <c r="H334" t="s">
        <v>1145</v>
      </c>
      <c r="I334" t="s">
        <v>1083</v>
      </c>
      <c r="J334" t="str">
        <f>VLOOKUP(I334,[2]Data!F:G,2,0)</f>
        <v>Black - Reflex</v>
      </c>
      <c r="K334" s="4">
        <v>10</v>
      </c>
      <c r="L334" t="s">
        <v>1569</v>
      </c>
      <c r="M334" s="47">
        <v>53</v>
      </c>
      <c r="N334" s="46">
        <v>28.6</v>
      </c>
      <c r="O334" t="s">
        <v>1084</v>
      </c>
      <c r="P334" s="69"/>
    </row>
    <row r="335" spans="1:16" ht="21" customHeight="1" x14ac:dyDescent="0.25">
      <c r="A335" s="3">
        <v>11654361</v>
      </c>
      <c r="B335" s="49" t="s">
        <v>1729</v>
      </c>
      <c r="C335" t="s">
        <v>1609</v>
      </c>
      <c r="D335" t="s">
        <v>1270</v>
      </c>
      <c r="E335" t="s">
        <v>759</v>
      </c>
      <c r="F335" t="str">
        <f>VLOOKUP(LEFT(E335,6),[2]Data!B:C,2,0)</f>
        <v>29x2.60</v>
      </c>
      <c r="G335" t="s">
        <v>1081</v>
      </c>
      <c r="H335" t="s">
        <v>1145</v>
      </c>
      <c r="I335" t="s">
        <v>1083</v>
      </c>
      <c r="J335" t="str">
        <f>VLOOKUP(I335,[2]Data!F:G,2,0)</f>
        <v>Black - Reflex</v>
      </c>
      <c r="K335" s="4">
        <v>10</v>
      </c>
      <c r="L335" t="s">
        <v>1571</v>
      </c>
      <c r="M335" s="47">
        <v>66</v>
      </c>
      <c r="N335" s="46">
        <v>35.94</v>
      </c>
      <c r="O335" t="s">
        <v>1084</v>
      </c>
      <c r="P335" s="69"/>
    </row>
    <row r="336" spans="1:16" ht="21" customHeight="1" x14ac:dyDescent="0.25">
      <c r="A336" s="3">
        <v>11654387</v>
      </c>
      <c r="B336" s="49" t="s">
        <v>1729</v>
      </c>
      <c r="C336" t="s">
        <v>1609</v>
      </c>
      <c r="D336" t="s">
        <v>1270</v>
      </c>
      <c r="E336" t="s">
        <v>758</v>
      </c>
      <c r="F336" t="str">
        <f>VLOOKUP(LEFT(E336,6),[2]Data!B:C,2,0)</f>
        <v>29x2.35</v>
      </c>
      <c r="G336" t="s">
        <v>1081</v>
      </c>
      <c r="H336" t="s">
        <v>1145</v>
      </c>
      <c r="I336" t="s">
        <v>1083</v>
      </c>
      <c r="J336" t="str">
        <f>VLOOKUP(I336,[2]Data!F:G,2,0)</f>
        <v>Black - Reflex</v>
      </c>
      <c r="K336" s="4">
        <v>10</v>
      </c>
      <c r="L336" t="s">
        <v>1571</v>
      </c>
      <c r="M336" s="47">
        <v>66</v>
      </c>
      <c r="N336" s="46">
        <v>35.94</v>
      </c>
      <c r="O336" t="s">
        <v>1084</v>
      </c>
      <c r="P336" s="69"/>
    </row>
    <row r="337" spans="1:16" ht="21" customHeight="1" x14ac:dyDescent="0.25">
      <c r="A337" s="3">
        <v>11654388</v>
      </c>
      <c r="B337" s="49" t="s">
        <v>1729</v>
      </c>
      <c r="C337" t="s">
        <v>1609</v>
      </c>
      <c r="D337" t="s">
        <v>1270</v>
      </c>
      <c r="E337" t="s">
        <v>757</v>
      </c>
      <c r="F337" t="str">
        <f>VLOOKUP(LEFT(E337,6),[2]Data!B:C,2,0)</f>
        <v>27.5x2.60</v>
      </c>
      <c r="G337" t="s">
        <v>1081</v>
      </c>
      <c r="H337" t="s">
        <v>1145</v>
      </c>
      <c r="I337" t="s">
        <v>1083</v>
      </c>
      <c r="J337" t="str">
        <f>VLOOKUP(I337,[2]Data!F:G,2,0)</f>
        <v>Black - Reflex</v>
      </c>
      <c r="K337" s="4">
        <v>10</v>
      </c>
      <c r="L337" t="s">
        <v>1571</v>
      </c>
      <c r="M337" s="47">
        <v>66</v>
      </c>
      <c r="N337" s="46">
        <v>35.94</v>
      </c>
      <c r="O337" t="s">
        <v>1084</v>
      </c>
      <c r="P337" s="69"/>
    </row>
    <row r="338" spans="1:16" ht="21" customHeight="1" x14ac:dyDescent="0.25">
      <c r="A338" s="3">
        <v>11654389</v>
      </c>
      <c r="B338" s="49" t="s">
        <v>1729</v>
      </c>
      <c r="C338" t="s">
        <v>1609</v>
      </c>
      <c r="D338" t="s">
        <v>1270</v>
      </c>
      <c r="E338" t="s">
        <v>756</v>
      </c>
      <c r="F338" t="str">
        <f>VLOOKUP(LEFT(E338,6),[2]Data!B:C,2,0)</f>
        <v>27.5x2.35</v>
      </c>
      <c r="G338" t="s">
        <v>1081</v>
      </c>
      <c r="H338" t="s">
        <v>1145</v>
      </c>
      <c r="I338" t="s">
        <v>1083</v>
      </c>
      <c r="J338" t="str">
        <f>VLOOKUP(I338,[2]Data!F:G,2,0)</f>
        <v>Black - Reflex</v>
      </c>
      <c r="K338" s="4">
        <v>10</v>
      </c>
      <c r="L338" t="s">
        <v>1571</v>
      </c>
      <c r="M338" s="47">
        <v>66</v>
      </c>
      <c r="N338" s="46">
        <v>35.94</v>
      </c>
      <c r="O338" t="s">
        <v>1084</v>
      </c>
      <c r="P338" s="69"/>
    </row>
    <row r="339" spans="1:16" ht="21" customHeight="1" x14ac:dyDescent="0.25">
      <c r="A339" s="3">
        <v>11159431</v>
      </c>
      <c r="B339" s="49" t="s">
        <v>1729</v>
      </c>
      <c r="C339" t="s">
        <v>1608</v>
      </c>
      <c r="D339" t="s">
        <v>1267</v>
      </c>
      <c r="E339" t="s">
        <v>240</v>
      </c>
      <c r="F339" t="str">
        <f>VLOOKUP(LEFT(E339,6),[2]Data!B:C,2,0)</f>
        <v>27.5x2.35</v>
      </c>
      <c r="G339" t="s">
        <v>1081</v>
      </c>
      <c r="H339" t="s">
        <v>1144</v>
      </c>
      <c r="I339" t="s">
        <v>1083</v>
      </c>
      <c r="J339" t="str">
        <f>VLOOKUP(I339,[2]Data!F:G,2,0)</f>
        <v>Black - Reflex</v>
      </c>
      <c r="K339" s="4">
        <v>10</v>
      </c>
      <c r="L339" t="s">
        <v>1569</v>
      </c>
      <c r="M339" s="47">
        <v>66</v>
      </c>
      <c r="N339" s="46">
        <v>35.94</v>
      </c>
      <c r="O339" t="s">
        <v>1084</v>
      </c>
      <c r="P339" s="69"/>
    </row>
    <row r="340" spans="1:16" ht="21" customHeight="1" x14ac:dyDescent="0.25">
      <c r="A340" s="3">
        <v>11159432</v>
      </c>
      <c r="B340" s="49" t="s">
        <v>1729</v>
      </c>
      <c r="C340" t="s">
        <v>1608</v>
      </c>
      <c r="D340" t="s">
        <v>1267</v>
      </c>
      <c r="E340" t="s">
        <v>246</v>
      </c>
      <c r="F340" t="str">
        <f>VLOOKUP(LEFT(E340,6),[2]Data!B:C,2,0)</f>
        <v>29x2.35</v>
      </c>
      <c r="G340" t="s">
        <v>1081</v>
      </c>
      <c r="H340" t="s">
        <v>1144</v>
      </c>
      <c r="I340" t="s">
        <v>1083</v>
      </c>
      <c r="J340" t="str">
        <f>VLOOKUP(I340,[2]Data!F:G,2,0)</f>
        <v>Black - Reflex</v>
      </c>
      <c r="K340" s="4">
        <v>10</v>
      </c>
      <c r="L340" t="s">
        <v>1569</v>
      </c>
      <c r="M340" s="47">
        <v>66</v>
      </c>
      <c r="N340" s="46">
        <v>35.94</v>
      </c>
      <c r="O340" t="s">
        <v>1084</v>
      </c>
      <c r="P340" s="69"/>
    </row>
    <row r="341" spans="1:16" ht="21" customHeight="1" x14ac:dyDescent="0.25">
      <c r="A341" s="3">
        <v>11159433</v>
      </c>
      <c r="B341" s="49" t="s">
        <v>1729</v>
      </c>
      <c r="C341" t="s">
        <v>1608</v>
      </c>
      <c r="D341" t="s">
        <v>1267</v>
      </c>
      <c r="E341" t="s">
        <v>242</v>
      </c>
      <c r="F341" t="str">
        <f>VLOOKUP(LEFT(E341,6),[2]Data!B:C,2,0)</f>
        <v>27.5x2.60</v>
      </c>
      <c r="G341" t="s">
        <v>1081</v>
      </c>
      <c r="H341" t="s">
        <v>1144</v>
      </c>
      <c r="I341" t="s">
        <v>1083</v>
      </c>
      <c r="J341" t="str">
        <f>VLOOKUP(I341,[2]Data!F:G,2,0)</f>
        <v>Black - Reflex</v>
      </c>
      <c r="K341" s="4">
        <v>10</v>
      </c>
      <c r="L341" t="s">
        <v>1569</v>
      </c>
      <c r="M341" s="47">
        <v>66</v>
      </c>
      <c r="N341" s="46">
        <v>35.94</v>
      </c>
      <c r="O341" t="s">
        <v>1084</v>
      </c>
      <c r="P341" s="69"/>
    </row>
    <row r="342" spans="1:16" ht="21" customHeight="1" x14ac:dyDescent="0.25">
      <c r="A342" s="3">
        <v>11159434</v>
      </c>
      <c r="B342" s="49" t="s">
        <v>1729</v>
      </c>
      <c r="C342" t="s">
        <v>1608</v>
      </c>
      <c r="D342" t="s">
        <v>1267</v>
      </c>
      <c r="E342" t="s">
        <v>248</v>
      </c>
      <c r="F342" t="str">
        <f>VLOOKUP(LEFT(E342,6),[2]Data!B:C,2,0)</f>
        <v>29x2.60</v>
      </c>
      <c r="G342" t="s">
        <v>1081</v>
      </c>
      <c r="H342" t="s">
        <v>1144</v>
      </c>
      <c r="I342" t="s">
        <v>1083</v>
      </c>
      <c r="J342" t="str">
        <f>VLOOKUP(I342,[2]Data!F:G,2,0)</f>
        <v>Black - Reflex</v>
      </c>
      <c r="K342" s="4">
        <v>10</v>
      </c>
      <c r="L342" t="s">
        <v>1569</v>
      </c>
      <c r="M342" s="47">
        <v>66</v>
      </c>
      <c r="N342" s="46">
        <v>35.94</v>
      </c>
      <c r="O342" t="s">
        <v>1084</v>
      </c>
      <c r="P342" s="69"/>
    </row>
    <row r="343" spans="1:16" ht="21" customHeight="1" x14ac:dyDescent="0.25">
      <c r="A343" s="3">
        <v>11159435</v>
      </c>
      <c r="B343" s="49" t="s">
        <v>1729</v>
      </c>
      <c r="C343" t="s">
        <v>1608</v>
      </c>
      <c r="D343" t="s">
        <v>1267</v>
      </c>
      <c r="E343" t="s">
        <v>244</v>
      </c>
      <c r="F343" t="str">
        <f>VLOOKUP(LEFT(E343,6),[2]Data!B:C,2,0)</f>
        <v>27.5x2.80</v>
      </c>
      <c r="G343" t="s">
        <v>1081</v>
      </c>
      <c r="H343" t="s">
        <v>1144</v>
      </c>
      <c r="I343" t="s">
        <v>1083</v>
      </c>
      <c r="J343" t="str">
        <f>VLOOKUP(I343,[2]Data!F:G,2,0)</f>
        <v>Black - Reflex</v>
      </c>
      <c r="K343" s="4">
        <v>10</v>
      </c>
      <c r="L343" t="s">
        <v>1569</v>
      </c>
      <c r="M343" s="47">
        <v>66</v>
      </c>
      <c r="N343" s="46">
        <v>35.94</v>
      </c>
      <c r="O343" t="s">
        <v>1084</v>
      </c>
      <c r="P343" s="69"/>
    </row>
    <row r="344" spans="1:16" ht="21" customHeight="1" x14ac:dyDescent="0.25">
      <c r="A344" s="3">
        <v>11654091</v>
      </c>
      <c r="B344" s="49" t="s">
        <v>1729</v>
      </c>
      <c r="C344" t="s">
        <v>1608</v>
      </c>
      <c r="D344" t="s">
        <v>1268</v>
      </c>
      <c r="E344" t="s">
        <v>241</v>
      </c>
      <c r="F344" t="str">
        <f>VLOOKUP(LEFT(E344,6),[2]Data!B:C,2,0)</f>
        <v>27.5x2.60</v>
      </c>
      <c r="G344" t="s">
        <v>1081</v>
      </c>
      <c r="H344" t="s">
        <v>1144</v>
      </c>
      <c r="I344" t="s">
        <v>1087</v>
      </c>
      <c r="J344" t="str">
        <f>VLOOKUP(I344,[2]Data!F:G,2,0)</f>
        <v>Black</v>
      </c>
      <c r="K344" s="4">
        <v>10</v>
      </c>
      <c r="L344" t="s">
        <v>1571</v>
      </c>
      <c r="M344" s="47">
        <v>66</v>
      </c>
      <c r="N344" s="46">
        <v>35.94</v>
      </c>
      <c r="O344" t="s">
        <v>1084</v>
      </c>
      <c r="P344" s="69"/>
    </row>
    <row r="345" spans="1:16" ht="21" customHeight="1" x14ac:dyDescent="0.25">
      <c r="A345" s="3">
        <v>11654092</v>
      </c>
      <c r="B345" s="49" t="s">
        <v>1729</v>
      </c>
      <c r="C345" t="s">
        <v>1608</v>
      </c>
      <c r="D345" t="s">
        <v>1268</v>
      </c>
      <c r="E345" t="s">
        <v>239</v>
      </c>
      <c r="F345" t="str">
        <f>VLOOKUP(LEFT(E345,6),[2]Data!B:C,2,0)</f>
        <v>27.5x2.35</v>
      </c>
      <c r="G345" t="s">
        <v>1081</v>
      </c>
      <c r="H345" t="s">
        <v>1144</v>
      </c>
      <c r="I345" t="s">
        <v>1087</v>
      </c>
      <c r="J345" t="str">
        <f>VLOOKUP(I345,[2]Data!F:G,2,0)</f>
        <v>Black</v>
      </c>
      <c r="K345" s="4">
        <v>10</v>
      </c>
      <c r="L345" t="s">
        <v>1571</v>
      </c>
      <c r="M345" s="47">
        <v>66</v>
      </c>
      <c r="N345" s="46">
        <v>35.94</v>
      </c>
      <c r="O345" t="s">
        <v>1084</v>
      </c>
      <c r="P345" s="69"/>
    </row>
    <row r="346" spans="1:16" ht="21" customHeight="1" x14ac:dyDescent="0.25">
      <c r="A346" s="3">
        <v>11654093</v>
      </c>
      <c r="B346" s="49" t="s">
        <v>1729</v>
      </c>
      <c r="C346" t="s">
        <v>1608</v>
      </c>
      <c r="D346" t="s">
        <v>1268</v>
      </c>
      <c r="E346" t="s">
        <v>243</v>
      </c>
      <c r="F346" t="str">
        <f>VLOOKUP(LEFT(E346,6),[2]Data!B:C,2,0)</f>
        <v>27.5x2.80</v>
      </c>
      <c r="G346" t="s">
        <v>1081</v>
      </c>
      <c r="H346" t="s">
        <v>1144</v>
      </c>
      <c r="I346" t="s">
        <v>1087</v>
      </c>
      <c r="J346" t="str">
        <f>VLOOKUP(I346,[2]Data!F:G,2,0)</f>
        <v>Black</v>
      </c>
      <c r="K346" s="4">
        <v>10</v>
      </c>
      <c r="L346" t="s">
        <v>1571</v>
      </c>
      <c r="M346" s="47">
        <v>66</v>
      </c>
      <c r="N346" s="46">
        <v>35.94</v>
      </c>
      <c r="O346" t="s">
        <v>1084</v>
      </c>
      <c r="P346" s="69"/>
    </row>
    <row r="347" spans="1:16" ht="21" customHeight="1" x14ac:dyDescent="0.25">
      <c r="A347" s="3">
        <v>11654094</v>
      </c>
      <c r="B347" s="49" t="s">
        <v>1729</v>
      </c>
      <c r="C347" t="s">
        <v>1608</v>
      </c>
      <c r="D347" t="s">
        <v>1268</v>
      </c>
      <c r="E347" t="s">
        <v>245</v>
      </c>
      <c r="F347" t="str">
        <f>VLOOKUP(LEFT(E347,6),[2]Data!B:C,2,0)</f>
        <v>29x2.35</v>
      </c>
      <c r="G347" t="s">
        <v>1081</v>
      </c>
      <c r="H347" t="s">
        <v>1144</v>
      </c>
      <c r="I347" t="s">
        <v>1087</v>
      </c>
      <c r="J347" t="str">
        <f>VLOOKUP(I347,[2]Data!F:G,2,0)</f>
        <v>Black</v>
      </c>
      <c r="K347" s="4">
        <v>10</v>
      </c>
      <c r="L347" t="s">
        <v>1571</v>
      </c>
      <c r="M347" s="47">
        <v>66</v>
      </c>
      <c r="N347" s="46">
        <v>35.94</v>
      </c>
      <c r="O347" t="s">
        <v>1084</v>
      </c>
      <c r="P347" s="69"/>
    </row>
    <row r="348" spans="1:16" ht="21" customHeight="1" x14ac:dyDescent="0.25">
      <c r="A348" s="3">
        <v>11654095</v>
      </c>
      <c r="B348" s="49" t="s">
        <v>1729</v>
      </c>
      <c r="C348" t="s">
        <v>1608</v>
      </c>
      <c r="D348" t="s">
        <v>1268</v>
      </c>
      <c r="E348" t="s">
        <v>247</v>
      </c>
      <c r="F348" t="str">
        <f>VLOOKUP(LEFT(E348,6),[2]Data!B:C,2,0)</f>
        <v>29x2.60</v>
      </c>
      <c r="G348" t="s">
        <v>1081</v>
      </c>
      <c r="H348" t="s">
        <v>1144</v>
      </c>
      <c r="I348" t="s">
        <v>1087</v>
      </c>
      <c r="J348" t="str">
        <f>VLOOKUP(I348,[2]Data!F:G,2,0)</f>
        <v>Black</v>
      </c>
      <c r="K348" s="4">
        <v>10</v>
      </c>
      <c r="L348" t="s">
        <v>1571</v>
      </c>
      <c r="M348" s="47">
        <v>66</v>
      </c>
      <c r="N348" s="46">
        <v>35.94</v>
      </c>
      <c r="O348" t="s">
        <v>1084</v>
      </c>
      <c r="P348" s="69"/>
    </row>
    <row r="349" spans="1:16" ht="21" customHeight="1" x14ac:dyDescent="0.25">
      <c r="A349" s="3">
        <v>11654165</v>
      </c>
      <c r="B349" s="49" t="s">
        <v>1729</v>
      </c>
      <c r="C349" t="s">
        <v>1608</v>
      </c>
      <c r="D349" t="s">
        <v>1268</v>
      </c>
      <c r="E349" t="s">
        <v>248</v>
      </c>
      <c r="F349" t="s">
        <v>1077</v>
      </c>
      <c r="G349" t="s">
        <v>1081</v>
      </c>
      <c r="H349" t="s">
        <v>1144</v>
      </c>
      <c r="I349" t="s">
        <v>1083</v>
      </c>
      <c r="J349" t="str">
        <f>VLOOKUP(I349,[2]Data!F:G,2,0)</f>
        <v>Black - Reflex</v>
      </c>
      <c r="K349" s="4">
        <v>10</v>
      </c>
      <c r="L349" t="s">
        <v>1571</v>
      </c>
      <c r="M349" s="47">
        <v>52.8</v>
      </c>
      <c r="N349" s="46">
        <f>VLOOKUP(A349,[2]Data!K:L,2,0)</f>
        <v>28.75</v>
      </c>
      <c r="O349" t="s">
        <v>1084</v>
      </c>
      <c r="P349" s="69"/>
    </row>
    <row r="350" spans="1:16" ht="21" customHeight="1" x14ac:dyDescent="0.25">
      <c r="A350" s="3">
        <v>11654166</v>
      </c>
      <c r="B350" s="49" t="s">
        <v>1729</v>
      </c>
      <c r="C350" t="s">
        <v>1608</v>
      </c>
      <c r="D350" t="s">
        <v>1268</v>
      </c>
      <c r="E350" t="s">
        <v>246</v>
      </c>
      <c r="F350" t="s">
        <v>1069</v>
      </c>
      <c r="G350" t="s">
        <v>1081</v>
      </c>
      <c r="H350" t="s">
        <v>1144</v>
      </c>
      <c r="I350" t="s">
        <v>1083</v>
      </c>
      <c r="J350" t="str">
        <f>VLOOKUP(I350,[2]Data!F:G,2,0)</f>
        <v>Black - Reflex</v>
      </c>
      <c r="K350" s="4">
        <v>10</v>
      </c>
      <c r="L350" t="s">
        <v>1571</v>
      </c>
      <c r="M350" s="47">
        <v>52.8</v>
      </c>
      <c r="N350" s="46">
        <f>VLOOKUP(A350,[2]Data!K:L,2,0)</f>
        <v>28.75</v>
      </c>
      <c r="O350" t="s">
        <v>1084</v>
      </c>
      <c r="P350" s="69"/>
    </row>
    <row r="351" spans="1:16" ht="21" customHeight="1" x14ac:dyDescent="0.25">
      <c r="A351" s="3">
        <v>11654167</v>
      </c>
      <c r="B351" s="49" t="s">
        <v>1729</v>
      </c>
      <c r="C351" t="s">
        <v>1608</v>
      </c>
      <c r="D351" t="s">
        <v>1268</v>
      </c>
      <c r="E351" t="s">
        <v>240</v>
      </c>
      <c r="F351" t="s">
        <v>1068</v>
      </c>
      <c r="G351" t="s">
        <v>1081</v>
      </c>
      <c r="H351" t="s">
        <v>1144</v>
      </c>
      <c r="I351" t="s">
        <v>1083</v>
      </c>
      <c r="J351" t="str">
        <f>VLOOKUP(I351,[2]Data!F:G,2,0)</f>
        <v>Black - Reflex</v>
      </c>
      <c r="K351" s="4">
        <v>10</v>
      </c>
      <c r="L351" t="s">
        <v>1571</v>
      </c>
      <c r="M351" s="47">
        <v>66</v>
      </c>
      <c r="N351" s="46">
        <f>VLOOKUP(A351,[2]Data!K:L,2,0)</f>
        <v>35.94</v>
      </c>
      <c r="O351" t="s">
        <v>1084</v>
      </c>
      <c r="P351" s="69"/>
    </row>
    <row r="352" spans="1:16" ht="21" customHeight="1" x14ac:dyDescent="0.25">
      <c r="A352" s="3">
        <v>11654168</v>
      </c>
      <c r="B352" s="49" t="s">
        <v>1729</v>
      </c>
      <c r="C352" t="s">
        <v>1608</v>
      </c>
      <c r="D352" t="s">
        <v>1268</v>
      </c>
      <c r="E352" t="s">
        <v>242</v>
      </c>
      <c r="F352" t="s">
        <v>1076</v>
      </c>
      <c r="G352" t="s">
        <v>1081</v>
      </c>
      <c r="H352" t="s">
        <v>1144</v>
      </c>
      <c r="I352" t="s">
        <v>1083</v>
      </c>
      <c r="J352" t="str">
        <f>VLOOKUP(I352,[2]Data!F:G,2,0)</f>
        <v>Black - Reflex</v>
      </c>
      <c r="K352" s="4">
        <v>10</v>
      </c>
      <c r="L352" t="s">
        <v>1571</v>
      </c>
      <c r="M352" s="47">
        <v>52.8</v>
      </c>
      <c r="N352" s="46">
        <f>VLOOKUP(A352,[2]Data!K:L,2,0)</f>
        <v>28.75</v>
      </c>
      <c r="O352" t="s">
        <v>1084</v>
      </c>
      <c r="P352" s="69"/>
    </row>
    <row r="353" spans="1:16" ht="21" customHeight="1" x14ac:dyDescent="0.25">
      <c r="A353" s="3">
        <v>11654169</v>
      </c>
      <c r="B353" s="49" t="s">
        <v>1729</v>
      </c>
      <c r="C353" t="s">
        <v>1608</v>
      </c>
      <c r="D353" t="s">
        <v>1268</v>
      </c>
      <c r="E353" t="s">
        <v>244</v>
      </c>
      <c r="F353" t="s">
        <v>1078</v>
      </c>
      <c r="G353" t="s">
        <v>1081</v>
      </c>
      <c r="H353" t="s">
        <v>1144</v>
      </c>
      <c r="I353" t="s">
        <v>1083</v>
      </c>
      <c r="J353" t="str">
        <f>VLOOKUP(I353,[2]Data!F:G,2,0)</f>
        <v>Black - Reflex</v>
      </c>
      <c r="K353" s="4">
        <v>10</v>
      </c>
      <c r="L353" t="s">
        <v>1571</v>
      </c>
      <c r="M353" s="47">
        <v>66</v>
      </c>
      <c r="N353" s="46">
        <f>VLOOKUP(A353,[2]Data!K:L,2,0)</f>
        <v>35.94</v>
      </c>
      <c r="O353" t="s">
        <v>1084</v>
      </c>
      <c r="P353" s="69"/>
    </row>
    <row r="354" spans="1:16" ht="21" customHeight="1" x14ac:dyDescent="0.25">
      <c r="A354" s="3">
        <v>11600715.02</v>
      </c>
      <c r="B354" s="49" t="s">
        <v>1729</v>
      </c>
      <c r="C354" t="s">
        <v>1610</v>
      </c>
      <c r="D354" t="s">
        <v>1271</v>
      </c>
      <c r="E354" t="s">
        <v>249</v>
      </c>
      <c r="F354" t="s">
        <v>950</v>
      </c>
      <c r="G354" t="s">
        <v>1085</v>
      </c>
      <c r="H354" t="s">
        <v>1146</v>
      </c>
      <c r="I354" t="s">
        <v>1087</v>
      </c>
      <c r="J354" t="str">
        <f>VLOOKUP(I354,[2]Data!F:G,2,0)</f>
        <v>Black</v>
      </c>
      <c r="K354" s="4">
        <v>6</v>
      </c>
      <c r="L354" t="s">
        <v>1571</v>
      </c>
      <c r="M354" s="47">
        <v>126</v>
      </c>
      <c r="N354" s="46">
        <v>72.06</v>
      </c>
      <c r="O354" t="s">
        <v>1084</v>
      </c>
      <c r="P354" s="69"/>
    </row>
    <row r="355" spans="1:16" ht="21" customHeight="1" x14ac:dyDescent="0.25">
      <c r="A355" s="3">
        <v>11600717.02</v>
      </c>
      <c r="B355" s="49" t="s">
        <v>1729</v>
      </c>
      <c r="C355" t="s">
        <v>1610</v>
      </c>
      <c r="D355" t="s">
        <v>1271</v>
      </c>
      <c r="E355" t="s">
        <v>254</v>
      </c>
      <c r="F355" t="s">
        <v>952</v>
      </c>
      <c r="G355" t="s">
        <v>1085</v>
      </c>
      <c r="H355" t="s">
        <v>1146</v>
      </c>
      <c r="I355" t="s">
        <v>1087</v>
      </c>
      <c r="J355" t="str">
        <f>VLOOKUP(I355,[2]Data!F:G,2,0)</f>
        <v>Black</v>
      </c>
      <c r="K355" s="4">
        <v>6</v>
      </c>
      <c r="L355" t="s">
        <v>1571</v>
      </c>
      <c r="M355" s="47">
        <v>145</v>
      </c>
      <c r="N355" s="46">
        <v>83.41</v>
      </c>
      <c r="O355" t="s">
        <v>1084</v>
      </c>
      <c r="P355" s="69"/>
    </row>
    <row r="356" spans="1:16" ht="21" customHeight="1" x14ac:dyDescent="0.25">
      <c r="A356" s="3">
        <v>11600815.02</v>
      </c>
      <c r="B356" s="49" t="s">
        <v>1729</v>
      </c>
      <c r="C356" t="s">
        <v>1610</v>
      </c>
      <c r="D356" t="s">
        <v>1271</v>
      </c>
      <c r="E356" t="s">
        <v>253</v>
      </c>
      <c r="F356" t="s">
        <v>951</v>
      </c>
      <c r="G356" t="s">
        <v>1085</v>
      </c>
      <c r="H356" t="s">
        <v>1146</v>
      </c>
      <c r="I356" t="s">
        <v>1087</v>
      </c>
      <c r="J356" t="str">
        <f>VLOOKUP(I356,[2]Data!F:G,2,0)</f>
        <v>Black</v>
      </c>
      <c r="K356" s="4">
        <v>6</v>
      </c>
      <c r="L356" t="s">
        <v>1571</v>
      </c>
      <c r="M356" s="47">
        <v>142</v>
      </c>
      <c r="N356" s="46">
        <v>81.42</v>
      </c>
      <c r="O356" t="s">
        <v>1084</v>
      </c>
      <c r="P356" s="69"/>
    </row>
    <row r="357" spans="1:16" ht="21" customHeight="1" x14ac:dyDescent="0.25">
      <c r="A357" s="3">
        <v>11601021</v>
      </c>
      <c r="B357" s="49" t="s">
        <v>1729</v>
      </c>
      <c r="C357" t="s">
        <v>1610</v>
      </c>
      <c r="D357" t="s">
        <v>1272</v>
      </c>
      <c r="E357" t="s">
        <v>251</v>
      </c>
      <c r="F357" t="s">
        <v>950</v>
      </c>
      <c r="G357" t="s">
        <v>1081</v>
      </c>
      <c r="H357" t="s">
        <v>1146</v>
      </c>
      <c r="I357" t="s">
        <v>1087</v>
      </c>
      <c r="J357" t="str">
        <f>VLOOKUP(I357,[2]Data!F:G,2,0)</f>
        <v>Black</v>
      </c>
      <c r="K357" s="4">
        <v>6</v>
      </c>
      <c r="L357" t="s">
        <v>1571</v>
      </c>
      <c r="M357" s="47">
        <v>83</v>
      </c>
      <c r="N357" s="46">
        <v>47.72</v>
      </c>
      <c r="O357" t="s">
        <v>1084</v>
      </c>
      <c r="P357" s="69"/>
    </row>
    <row r="358" spans="1:16" ht="21" customHeight="1" x14ac:dyDescent="0.25">
      <c r="A358" s="3">
        <v>11100134.029999999</v>
      </c>
      <c r="B358" s="49" t="s">
        <v>1729</v>
      </c>
      <c r="C358" t="s">
        <v>1962</v>
      </c>
      <c r="D358" t="s">
        <v>2154</v>
      </c>
      <c r="E358" t="s">
        <v>1963</v>
      </c>
      <c r="F358" t="s">
        <v>1050</v>
      </c>
      <c r="G358" t="s">
        <v>1081</v>
      </c>
      <c r="H358" t="s">
        <v>1964</v>
      </c>
      <c r="I358" t="s">
        <v>1094</v>
      </c>
      <c r="J358" t="str">
        <f>VLOOKUP(I358,[2]Data!F:G,2,0)</f>
        <v>Black</v>
      </c>
      <c r="K358" s="4">
        <v>25</v>
      </c>
      <c r="L358" t="s">
        <v>1569</v>
      </c>
      <c r="M358" s="47">
        <v>15.84</v>
      </c>
      <c r="N358" s="46">
        <f>VLOOKUP(A358,[2]Data!K:L,2,0)</f>
        <v>8.56</v>
      </c>
      <c r="O358" t="s">
        <v>1084</v>
      </c>
      <c r="P358" s="69"/>
    </row>
    <row r="359" spans="1:16" ht="21" customHeight="1" x14ac:dyDescent="0.25">
      <c r="A359" s="3">
        <v>11100135.029999999</v>
      </c>
      <c r="B359" s="49" t="s">
        <v>1729</v>
      </c>
      <c r="C359" t="s">
        <v>1962</v>
      </c>
      <c r="D359" t="s">
        <v>2154</v>
      </c>
      <c r="E359" t="s">
        <v>1966</v>
      </c>
      <c r="F359" t="s">
        <v>1061</v>
      </c>
      <c r="G359" t="s">
        <v>1081</v>
      </c>
      <c r="H359" t="s">
        <v>1964</v>
      </c>
      <c r="I359" t="s">
        <v>1094</v>
      </c>
      <c r="J359" t="str">
        <f>VLOOKUP(I359,[2]Data!F:G,2,0)</f>
        <v>Black</v>
      </c>
      <c r="K359" s="4">
        <v>25</v>
      </c>
      <c r="L359" t="s">
        <v>1569</v>
      </c>
      <c r="M359" s="47">
        <v>15.84</v>
      </c>
      <c r="N359" s="46">
        <f>VLOOKUP(A359,[2]Data!K:L,2,0)</f>
        <v>8.56</v>
      </c>
      <c r="O359" t="s">
        <v>1084</v>
      </c>
      <c r="P359" s="69"/>
    </row>
    <row r="360" spans="1:16" ht="21" customHeight="1" x14ac:dyDescent="0.25">
      <c r="A360" s="3">
        <v>10275671.01</v>
      </c>
      <c r="B360" s="49" t="s">
        <v>2134</v>
      </c>
      <c r="C360" t="s">
        <v>1952</v>
      </c>
      <c r="D360" t="s">
        <v>2182</v>
      </c>
      <c r="E360" t="s">
        <v>1967</v>
      </c>
      <c r="F360" t="s">
        <v>967</v>
      </c>
      <c r="G360" t="s">
        <v>1088</v>
      </c>
      <c r="H360" t="s">
        <v>1968</v>
      </c>
      <c r="I360" t="s">
        <v>2194</v>
      </c>
      <c r="J360" t="str">
        <f>VLOOKUP(I360,[2]Data!F:G,2,0)</f>
        <v>Grey-Black Sidewall</v>
      </c>
      <c r="K360" s="4">
        <v>25</v>
      </c>
      <c r="L360" t="s">
        <v>1569</v>
      </c>
      <c r="M360" s="47">
        <v>11.7</v>
      </c>
      <c r="N360" s="46">
        <f>VLOOKUP(A360,[2]Data!K:L,2,0)</f>
        <v>6</v>
      </c>
      <c r="O360" t="s">
        <v>1084</v>
      </c>
      <c r="P360" s="69"/>
    </row>
    <row r="361" spans="1:16" ht="21" customHeight="1" x14ac:dyDescent="0.25">
      <c r="A361" s="3">
        <v>11110571.01</v>
      </c>
      <c r="B361" s="49" t="s">
        <v>1727</v>
      </c>
      <c r="C361" t="s">
        <v>1952</v>
      </c>
      <c r="D361" t="s">
        <v>2181</v>
      </c>
      <c r="E361" t="s">
        <v>1953</v>
      </c>
      <c r="F361" t="s">
        <v>1954</v>
      </c>
      <c r="G361" t="s">
        <v>1088</v>
      </c>
      <c r="H361" t="s">
        <v>1955</v>
      </c>
      <c r="I361" t="s">
        <v>1106</v>
      </c>
      <c r="J361" t="str">
        <f>VLOOKUP(I361,[2]Data!F:G,2,0)</f>
        <v>Gumwall</v>
      </c>
      <c r="K361" s="4">
        <v>25</v>
      </c>
      <c r="L361" t="s">
        <v>1569</v>
      </c>
      <c r="M361" s="47">
        <v>7.77</v>
      </c>
      <c r="N361" s="46">
        <f>VLOOKUP(A361,[2]Data!K:L,2,0)</f>
        <v>4.2</v>
      </c>
      <c r="O361" t="s">
        <v>1084</v>
      </c>
      <c r="P361" s="69"/>
    </row>
    <row r="362" spans="1:16" ht="21" customHeight="1" x14ac:dyDescent="0.25">
      <c r="A362" s="3">
        <v>11122007.01</v>
      </c>
      <c r="B362" s="49" t="s">
        <v>1727</v>
      </c>
      <c r="C362" t="s">
        <v>1952</v>
      </c>
      <c r="D362" t="s">
        <v>2181</v>
      </c>
      <c r="E362" t="s">
        <v>1969</v>
      </c>
      <c r="F362" t="s">
        <v>1970</v>
      </c>
      <c r="G362" t="s">
        <v>1088</v>
      </c>
      <c r="H362" t="s">
        <v>1971</v>
      </c>
      <c r="I362" t="s">
        <v>1090</v>
      </c>
      <c r="J362" t="str">
        <f>VLOOKUP(I362,[2]Data!F:G,2,0)</f>
        <v>Black - Reflex</v>
      </c>
      <c r="K362" s="4">
        <v>25</v>
      </c>
      <c r="L362" t="s">
        <v>1569</v>
      </c>
      <c r="M362" s="47">
        <v>7.4</v>
      </c>
      <c r="N362" s="46">
        <f>VLOOKUP(A362,[2]Data!K:L,2,0)</f>
        <v>4</v>
      </c>
      <c r="O362" t="s">
        <v>1084</v>
      </c>
      <c r="P362" s="69"/>
    </row>
    <row r="363" spans="1:16" ht="21" customHeight="1" x14ac:dyDescent="0.25">
      <c r="A363" s="3">
        <v>11122060.01</v>
      </c>
      <c r="B363" s="49" t="s">
        <v>1727</v>
      </c>
      <c r="C363" t="s">
        <v>1952</v>
      </c>
      <c r="D363" t="s">
        <v>2181</v>
      </c>
      <c r="E363" t="s">
        <v>1972</v>
      </c>
      <c r="F363" t="s">
        <v>1970</v>
      </c>
      <c r="G363" t="s">
        <v>1088</v>
      </c>
      <c r="H363" t="s">
        <v>1971</v>
      </c>
      <c r="I363" t="s">
        <v>1104</v>
      </c>
      <c r="J363" t="str">
        <f>VLOOKUP(I363,[2]Data!F:G,2,0)</f>
        <v>Whitewall</v>
      </c>
      <c r="K363" s="4">
        <v>25</v>
      </c>
      <c r="L363" t="s">
        <v>1569</v>
      </c>
      <c r="M363" s="47">
        <v>8.33</v>
      </c>
      <c r="N363" s="46">
        <f>VLOOKUP(A363,[2]Data!K:L,2,0)</f>
        <v>4.5</v>
      </c>
      <c r="O363" t="s">
        <v>1084</v>
      </c>
      <c r="P363" s="69"/>
    </row>
    <row r="364" spans="1:16" ht="21" customHeight="1" x14ac:dyDescent="0.25">
      <c r="A364" s="3">
        <v>11100795</v>
      </c>
      <c r="B364" s="49" t="s">
        <v>1727</v>
      </c>
      <c r="C364" t="s">
        <v>1611</v>
      </c>
      <c r="D364" t="s">
        <v>1273</v>
      </c>
      <c r="E364" t="s">
        <v>256</v>
      </c>
      <c r="F364" t="str">
        <f>VLOOKUP(LEFT(E364,6),[2]Data!B:C,2,0)</f>
        <v>14x1.75</v>
      </c>
      <c r="G364" t="s">
        <v>1088</v>
      </c>
      <c r="H364" t="s">
        <v>1147</v>
      </c>
      <c r="I364" t="s">
        <v>1094</v>
      </c>
      <c r="J364" t="str">
        <f>VLOOKUP(I364,[2]Data!F:G,2,0)</f>
        <v>Black</v>
      </c>
      <c r="K364" s="4">
        <v>25</v>
      </c>
      <c r="L364" t="s">
        <v>1569</v>
      </c>
      <c r="M364" s="47">
        <v>21</v>
      </c>
      <c r="N364" s="46">
        <v>10.77</v>
      </c>
      <c r="O364" t="s">
        <v>1084</v>
      </c>
      <c r="P364" s="69"/>
    </row>
    <row r="365" spans="1:16" ht="21" customHeight="1" x14ac:dyDescent="0.25">
      <c r="A365" s="3">
        <v>11102413.02</v>
      </c>
      <c r="B365" s="49" t="s">
        <v>1727</v>
      </c>
      <c r="C365" t="s">
        <v>1611</v>
      </c>
      <c r="D365" t="s">
        <v>1273</v>
      </c>
      <c r="E365" t="s">
        <v>255</v>
      </c>
      <c r="F365" t="str">
        <f>VLOOKUP(LEFT(E365,6),[2]Data!B:C,2,0)</f>
        <v>12x1.90</v>
      </c>
      <c r="G365" t="s">
        <v>1088</v>
      </c>
      <c r="H365" t="s">
        <v>1147</v>
      </c>
      <c r="I365" t="s">
        <v>1094</v>
      </c>
      <c r="J365" t="str">
        <f>VLOOKUP(I365,[2]Data!F:G,2,0)</f>
        <v>Black</v>
      </c>
      <c r="K365" s="4">
        <v>25</v>
      </c>
      <c r="L365" t="s">
        <v>1569</v>
      </c>
      <c r="M365" s="47">
        <v>20</v>
      </c>
      <c r="N365" s="46">
        <v>10.210000000000001</v>
      </c>
      <c r="O365" t="s">
        <v>1084</v>
      </c>
      <c r="P365" s="69"/>
    </row>
    <row r="366" spans="1:16" ht="21" customHeight="1" x14ac:dyDescent="0.25">
      <c r="A366" s="3">
        <v>11117028.01</v>
      </c>
      <c r="B366" s="49" t="s">
        <v>1729</v>
      </c>
      <c r="C366" t="s">
        <v>1959</v>
      </c>
      <c r="D366" t="s">
        <v>2155</v>
      </c>
      <c r="E366" t="s">
        <v>1960</v>
      </c>
      <c r="F366" t="s">
        <v>1045</v>
      </c>
      <c r="G366" t="s">
        <v>1088</v>
      </c>
      <c r="H366" t="s">
        <v>1961</v>
      </c>
      <c r="I366" t="s">
        <v>1094</v>
      </c>
      <c r="J366" t="str">
        <f>VLOOKUP(I366,[2]Data!F:G,2,0)</f>
        <v>Black</v>
      </c>
      <c r="K366" s="4">
        <v>25</v>
      </c>
      <c r="L366" t="s">
        <v>1569</v>
      </c>
      <c r="M366" s="47">
        <v>24</v>
      </c>
      <c r="N366" s="46">
        <f>VLOOKUP(A366,[2]Data!K:L,2,0)</f>
        <v>12.6</v>
      </c>
      <c r="O366" t="s">
        <v>1084</v>
      </c>
      <c r="P366" s="69"/>
    </row>
    <row r="367" spans="1:16" ht="21" customHeight="1" x14ac:dyDescent="0.25">
      <c r="A367" s="3">
        <v>11100062.02</v>
      </c>
      <c r="B367" s="49" t="s">
        <v>1727</v>
      </c>
      <c r="C367" t="s">
        <v>1612</v>
      </c>
      <c r="D367" t="s">
        <v>1274</v>
      </c>
      <c r="E367" t="s">
        <v>829</v>
      </c>
      <c r="F367" t="str">
        <f>VLOOKUP(LEFT(E367,6),[2]Data!B:C,2,0)</f>
        <v>26x1.35</v>
      </c>
      <c r="G367" t="s">
        <v>1081</v>
      </c>
      <c r="H367" t="s">
        <v>1143</v>
      </c>
      <c r="I367" t="s">
        <v>1087</v>
      </c>
      <c r="J367" t="str">
        <f>VLOOKUP(I367,[2]Data!F:G,2,0)</f>
        <v>Black</v>
      </c>
      <c r="K367" s="4">
        <v>25</v>
      </c>
      <c r="L367" t="s">
        <v>1569</v>
      </c>
      <c r="M367" s="47">
        <v>35</v>
      </c>
      <c r="N367" s="46">
        <v>18.48</v>
      </c>
      <c r="O367" t="s">
        <v>1084</v>
      </c>
      <c r="P367" s="69"/>
    </row>
    <row r="368" spans="1:16" ht="21" customHeight="1" x14ac:dyDescent="0.25">
      <c r="A368" s="3">
        <v>11100063.02</v>
      </c>
      <c r="B368" s="49" t="s">
        <v>1727</v>
      </c>
      <c r="C368" t="s">
        <v>1612</v>
      </c>
      <c r="D368" t="s">
        <v>1274</v>
      </c>
      <c r="E368" t="s">
        <v>828</v>
      </c>
      <c r="F368" t="str">
        <f>VLOOKUP(LEFT(E368,6),[2]Data!B:C,2,0)</f>
        <v>20x1.35</v>
      </c>
      <c r="G368" t="s">
        <v>1081</v>
      </c>
      <c r="H368" t="s">
        <v>1143</v>
      </c>
      <c r="I368" t="s">
        <v>1087</v>
      </c>
      <c r="J368" t="str">
        <f>VLOOKUP(I368,[2]Data!F:G,2,0)</f>
        <v>Black</v>
      </c>
      <c r="K368" s="4">
        <v>25</v>
      </c>
      <c r="L368" t="s">
        <v>1569</v>
      </c>
      <c r="M368" s="47">
        <v>31</v>
      </c>
      <c r="N368" s="46">
        <v>16.39</v>
      </c>
      <c r="O368" t="s">
        <v>1084</v>
      </c>
      <c r="P368" s="69"/>
    </row>
    <row r="369" spans="1:16" ht="21" customHeight="1" x14ac:dyDescent="0.25">
      <c r="A369" s="3">
        <v>11100159.02</v>
      </c>
      <c r="B369" s="49" t="s">
        <v>1727</v>
      </c>
      <c r="C369" t="s">
        <v>1612</v>
      </c>
      <c r="D369" t="s">
        <v>1274</v>
      </c>
      <c r="E369" t="s">
        <v>830</v>
      </c>
      <c r="F369" t="str">
        <f>VLOOKUP(LEFT(E369,6),[2]Data!B:C,2,0)</f>
        <v>26x2.00</v>
      </c>
      <c r="G369" t="s">
        <v>1081</v>
      </c>
      <c r="H369" t="s">
        <v>1143</v>
      </c>
      <c r="I369" t="s">
        <v>1087</v>
      </c>
      <c r="J369" t="str">
        <f>VLOOKUP(I369,[2]Data!F:G,2,0)</f>
        <v>Black</v>
      </c>
      <c r="K369" s="4">
        <v>25</v>
      </c>
      <c r="L369" t="s">
        <v>1569</v>
      </c>
      <c r="M369" s="47">
        <v>35</v>
      </c>
      <c r="N369" s="46">
        <v>18.84</v>
      </c>
      <c r="O369" t="s">
        <v>1084</v>
      </c>
      <c r="P369" s="69"/>
    </row>
    <row r="370" spans="1:16" ht="21" customHeight="1" x14ac:dyDescent="0.25">
      <c r="A370" s="3">
        <v>11100175.02</v>
      </c>
      <c r="B370" s="49" t="s">
        <v>1727</v>
      </c>
      <c r="C370" t="s">
        <v>1612</v>
      </c>
      <c r="D370" t="s">
        <v>1274</v>
      </c>
      <c r="E370" t="s">
        <v>826</v>
      </c>
      <c r="F370" t="str">
        <f>VLOOKUP(LEFT(E370,6),[2]Data!B:C,2,0)</f>
        <v>16x1-1/4</v>
      </c>
      <c r="G370" t="s">
        <v>1081</v>
      </c>
      <c r="H370" t="s">
        <v>1143</v>
      </c>
      <c r="I370" t="s">
        <v>1087</v>
      </c>
      <c r="J370" t="str">
        <f>VLOOKUP(I370,[2]Data!F:G,2,0)</f>
        <v>Black</v>
      </c>
      <c r="K370" s="4">
        <v>25</v>
      </c>
      <c r="L370" t="s">
        <v>1569</v>
      </c>
      <c r="M370" s="47">
        <v>30</v>
      </c>
      <c r="N370" s="46">
        <v>15.99</v>
      </c>
      <c r="O370" t="s">
        <v>1084</v>
      </c>
      <c r="P370" s="69"/>
    </row>
    <row r="371" spans="1:16" ht="21" customHeight="1" x14ac:dyDescent="0.25">
      <c r="A371" s="3">
        <v>11100887.02</v>
      </c>
      <c r="B371" s="49" t="s">
        <v>1727</v>
      </c>
      <c r="C371" t="s">
        <v>1612</v>
      </c>
      <c r="D371" t="s">
        <v>1274</v>
      </c>
      <c r="E371" t="s">
        <v>831</v>
      </c>
      <c r="F371" t="str">
        <f>VLOOKUP(LEFT(E371,6),[2]Data!B:C,2,0)</f>
        <v>27.5x1.35</v>
      </c>
      <c r="G371" t="s">
        <v>1081</v>
      </c>
      <c r="H371" t="s">
        <v>1143</v>
      </c>
      <c r="I371" t="s">
        <v>1087</v>
      </c>
      <c r="J371" t="str">
        <f>VLOOKUP(I371,[2]Data!F:G,2,0)</f>
        <v>Black</v>
      </c>
      <c r="K371" s="4">
        <v>25</v>
      </c>
      <c r="L371" t="s">
        <v>1569</v>
      </c>
      <c r="M371" s="47">
        <v>29</v>
      </c>
      <c r="N371" s="46">
        <v>15.3</v>
      </c>
      <c r="O371" t="s">
        <v>1084</v>
      </c>
      <c r="P371" s="69"/>
    </row>
    <row r="372" spans="1:16" ht="21" customHeight="1" x14ac:dyDescent="0.25">
      <c r="A372" s="3">
        <v>11600020.02</v>
      </c>
      <c r="B372" s="49" t="s">
        <v>1727</v>
      </c>
      <c r="C372" t="s">
        <v>1612</v>
      </c>
      <c r="D372" t="s">
        <v>1275</v>
      </c>
      <c r="E372" t="s">
        <v>832</v>
      </c>
      <c r="F372" t="str">
        <f>VLOOKUP(LEFT(E372,6),[2]Data!B:C,2,0)</f>
        <v>700x35C</v>
      </c>
      <c r="G372" t="s">
        <v>1081</v>
      </c>
      <c r="H372" t="s">
        <v>1143</v>
      </c>
      <c r="I372" t="s">
        <v>1087</v>
      </c>
      <c r="J372" t="str">
        <f>VLOOKUP(I372,[2]Data!F:G,2,0)</f>
        <v>Black</v>
      </c>
      <c r="K372" s="4">
        <v>10</v>
      </c>
      <c r="L372" t="s">
        <v>1571</v>
      </c>
      <c r="M372" s="47">
        <v>50</v>
      </c>
      <c r="N372" s="46">
        <v>27.1</v>
      </c>
      <c r="O372" t="s">
        <v>1084</v>
      </c>
      <c r="P372" s="69"/>
    </row>
    <row r="373" spans="1:16" ht="21" customHeight="1" x14ac:dyDescent="0.25">
      <c r="A373" s="3">
        <v>11600045.02</v>
      </c>
      <c r="B373" s="49" t="s">
        <v>1727</v>
      </c>
      <c r="C373" t="s">
        <v>1612</v>
      </c>
      <c r="D373" t="s">
        <v>1275</v>
      </c>
      <c r="E373" t="s">
        <v>829</v>
      </c>
      <c r="F373" t="str">
        <f>VLOOKUP(LEFT(E373,6),[2]Data!B:C,2,0)</f>
        <v>26x1.35</v>
      </c>
      <c r="G373" t="s">
        <v>1081</v>
      </c>
      <c r="H373" t="s">
        <v>1143</v>
      </c>
      <c r="I373" t="s">
        <v>1087</v>
      </c>
      <c r="J373" t="str">
        <f>VLOOKUP(I373,[2]Data!F:G,2,0)</f>
        <v>Black</v>
      </c>
      <c r="K373" s="4">
        <v>10</v>
      </c>
      <c r="L373" t="s">
        <v>1571</v>
      </c>
      <c r="M373" s="47">
        <v>55</v>
      </c>
      <c r="N373" s="46">
        <v>29.79</v>
      </c>
      <c r="O373" t="s">
        <v>1084</v>
      </c>
      <c r="P373" s="69"/>
    </row>
    <row r="374" spans="1:16" ht="21" customHeight="1" x14ac:dyDescent="0.25">
      <c r="A374" s="3">
        <v>11600046.02</v>
      </c>
      <c r="B374" s="49" t="s">
        <v>1727</v>
      </c>
      <c r="C374" t="s">
        <v>1612</v>
      </c>
      <c r="D374" t="s">
        <v>1275</v>
      </c>
      <c r="E374" t="s">
        <v>828</v>
      </c>
      <c r="F374" t="str">
        <f>VLOOKUP(LEFT(E374,6),[2]Data!B:C,2,0)</f>
        <v>20x1.35</v>
      </c>
      <c r="G374" t="s">
        <v>1081</v>
      </c>
      <c r="H374" t="s">
        <v>1143</v>
      </c>
      <c r="I374" t="s">
        <v>1087</v>
      </c>
      <c r="J374" t="str">
        <f>VLOOKUP(I374,[2]Data!F:G,2,0)</f>
        <v>Black</v>
      </c>
      <c r="K374" s="4">
        <v>10</v>
      </c>
      <c r="L374" t="s">
        <v>1571</v>
      </c>
      <c r="M374" s="47">
        <v>48</v>
      </c>
      <c r="N374" s="46">
        <v>25.73</v>
      </c>
      <c r="O374" t="s">
        <v>1084</v>
      </c>
      <c r="P374" s="69"/>
    </row>
    <row r="375" spans="1:16" ht="21" customHeight="1" x14ac:dyDescent="0.25">
      <c r="A375" s="3">
        <v>11600083.02</v>
      </c>
      <c r="B375" s="49" t="s">
        <v>1727</v>
      </c>
      <c r="C375" t="s">
        <v>1612</v>
      </c>
      <c r="D375" t="s">
        <v>1275</v>
      </c>
      <c r="E375" t="s">
        <v>830</v>
      </c>
      <c r="F375" t="s">
        <v>1047</v>
      </c>
      <c r="G375" t="s">
        <v>1081</v>
      </c>
      <c r="H375" t="s">
        <v>1143</v>
      </c>
      <c r="I375" t="s">
        <v>1087</v>
      </c>
      <c r="J375" t="str">
        <f>VLOOKUP(I375,[2]Data!F:G,2,0)</f>
        <v>Black</v>
      </c>
      <c r="K375" s="4">
        <v>10</v>
      </c>
      <c r="L375" t="s">
        <v>1571</v>
      </c>
      <c r="M375" s="47">
        <v>50</v>
      </c>
      <c r="N375" s="46">
        <f>VLOOKUP(A375,[2]Data!K:L,2,0)</f>
        <v>27.1</v>
      </c>
      <c r="O375" t="s">
        <v>1084</v>
      </c>
      <c r="P375" s="69"/>
    </row>
    <row r="376" spans="1:16" ht="21" customHeight="1" x14ac:dyDescent="0.25">
      <c r="A376" s="3">
        <v>11600156.02</v>
      </c>
      <c r="B376" s="49" t="s">
        <v>1727</v>
      </c>
      <c r="C376" t="s">
        <v>1612</v>
      </c>
      <c r="D376" t="s">
        <v>1275</v>
      </c>
      <c r="E376" t="s">
        <v>827</v>
      </c>
      <c r="F376" t="str">
        <f>VLOOKUP(LEFT(E376,6),[2]Data!B:C,2,0)</f>
        <v>18x1.25</v>
      </c>
      <c r="G376" t="s">
        <v>1081</v>
      </c>
      <c r="H376" t="s">
        <v>1143</v>
      </c>
      <c r="I376" t="s">
        <v>1087</v>
      </c>
      <c r="J376" t="str">
        <f>VLOOKUP(I376,[2]Data!F:G,2,0)</f>
        <v>Black</v>
      </c>
      <c r="K376" s="4">
        <v>10</v>
      </c>
      <c r="L376" t="s">
        <v>1571</v>
      </c>
      <c r="M376" s="47">
        <v>50</v>
      </c>
      <c r="N376" s="46">
        <v>26.81</v>
      </c>
      <c r="O376" t="s">
        <v>1084</v>
      </c>
      <c r="P376" s="69"/>
    </row>
    <row r="377" spans="1:16" ht="21" customHeight="1" x14ac:dyDescent="0.25">
      <c r="A377" s="3">
        <v>11600157.02</v>
      </c>
      <c r="B377" s="49" t="s">
        <v>1727</v>
      </c>
      <c r="C377" t="s">
        <v>1612</v>
      </c>
      <c r="D377" t="s">
        <v>1275</v>
      </c>
      <c r="E377" t="s">
        <v>261</v>
      </c>
      <c r="F377" t="str">
        <f>VLOOKUP(LEFT(E377,6),[2]Data!B:C,2,0)</f>
        <v>17x1-1/4</v>
      </c>
      <c r="G377" t="s">
        <v>1081</v>
      </c>
      <c r="H377" t="s">
        <v>1143</v>
      </c>
      <c r="I377" t="s">
        <v>1087</v>
      </c>
      <c r="J377" t="str">
        <f>VLOOKUP(I377,[2]Data!F:G,2,0)</f>
        <v>Black</v>
      </c>
      <c r="K377" s="4">
        <v>10</v>
      </c>
      <c r="L377" t="s">
        <v>1571</v>
      </c>
      <c r="M377" s="47">
        <v>48</v>
      </c>
      <c r="N377" s="46">
        <v>25.86</v>
      </c>
      <c r="O377" t="s">
        <v>1084</v>
      </c>
      <c r="P377" s="69"/>
    </row>
    <row r="378" spans="1:16" ht="21" customHeight="1" x14ac:dyDescent="0.25">
      <c r="A378" s="3">
        <v>11601096</v>
      </c>
      <c r="B378" s="49" t="s">
        <v>1727</v>
      </c>
      <c r="C378" t="s">
        <v>1612</v>
      </c>
      <c r="D378" t="s">
        <v>1275</v>
      </c>
      <c r="E378" t="s">
        <v>1613</v>
      </c>
      <c r="F378" t="str">
        <f>VLOOKUP(LEFT(E378,6),[2]Data!B:C,2,0)</f>
        <v>16x1-1/4</v>
      </c>
      <c r="G378" t="s">
        <v>1081</v>
      </c>
      <c r="H378" t="s">
        <v>1143</v>
      </c>
      <c r="I378" t="s">
        <v>1098</v>
      </c>
      <c r="J378" t="str">
        <f>VLOOKUP(I378,[2]Data!F:G,2,0)</f>
        <v>Classic Skin Sidewall</v>
      </c>
      <c r="K378" s="4">
        <v>10</v>
      </c>
      <c r="L378" t="s">
        <v>1571</v>
      </c>
      <c r="M378" s="47">
        <v>48</v>
      </c>
      <c r="N378" s="46">
        <v>25.86</v>
      </c>
      <c r="O378" t="s">
        <v>1084</v>
      </c>
      <c r="P378" s="69"/>
    </row>
    <row r="379" spans="1:16" ht="21" customHeight="1" x14ac:dyDescent="0.25">
      <c r="A379" s="3">
        <v>11101030</v>
      </c>
      <c r="B379" s="49" t="s">
        <v>1727</v>
      </c>
      <c r="C379" t="s">
        <v>1614</v>
      </c>
      <c r="D379" t="s">
        <v>1276</v>
      </c>
      <c r="E379" t="s">
        <v>263</v>
      </c>
      <c r="F379" t="str">
        <f>VLOOKUP(LEFT(E379,6),[2]Data!B:C,2,0)</f>
        <v>24x1.75</v>
      </c>
      <c r="G379" t="s">
        <v>1088</v>
      </c>
      <c r="H379" t="s">
        <v>1148</v>
      </c>
      <c r="I379" t="s">
        <v>1094</v>
      </c>
      <c r="J379" t="str">
        <f>VLOOKUP(I379,[2]Data!F:G,2,0)</f>
        <v>Black</v>
      </c>
      <c r="K379" s="4">
        <v>25</v>
      </c>
      <c r="L379" t="s">
        <v>1569</v>
      </c>
      <c r="M379" s="47">
        <v>19</v>
      </c>
      <c r="N379" s="46">
        <v>9.74</v>
      </c>
      <c r="O379" t="s">
        <v>1084</v>
      </c>
      <c r="P379" s="69"/>
    </row>
    <row r="380" spans="1:16" ht="21" customHeight="1" x14ac:dyDescent="0.25">
      <c r="A380" s="3">
        <v>11101031</v>
      </c>
      <c r="B380" s="49" t="s">
        <v>1727</v>
      </c>
      <c r="C380" t="s">
        <v>1614</v>
      </c>
      <c r="D380" t="s">
        <v>1276</v>
      </c>
      <c r="E380" t="s">
        <v>264</v>
      </c>
      <c r="F380" t="str">
        <f>VLOOKUP(LEFT(E380,6),[2]Data!B:C,2,0)</f>
        <v>24x2.00</v>
      </c>
      <c r="G380" t="s">
        <v>1088</v>
      </c>
      <c r="H380" t="s">
        <v>1148</v>
      </c>
      <c r="I380" t="s">
        <v>1094</v>
      </c>
      <c r="J380" t="str">
        <f>VLOOKUP(I380,[2]Data!F:G,2,0)</f>
        <v>Black</v>
      </c>
      <c r="K380" s="4">
        <v>25</v>
      </c>
      <c r="L380" t="s">
        <v>1569</v>
      </c>
      <c r="M380" s="47">
        <v>22</v>
      </c>
      <c r="N380" s="46">
        <v>11.65</v>
      </c>
      <c r="O380" t="s">
        <v>1084</v>
      </c>
      <c r="P380" s="69"/>
    </row>
    <row r="381" spans="1:16" ht="21" customHeight="1" x14ac:dyDescent="0.25">
      <c r="A381" s="3">
        <v>11101033</v>
      </c>
      <c r="B381" s="49" t="s">
        <v>1727</v>
      </c>
      <c r="C381" t="s">
        <v>1614</v>
      </c>
      <c r="D381" t="s">
        <v>1276</v>
      </c>
      <c r="E381" t="s">
        <v>265</v>
      </c>
      <c r="F381" t="str">
        <f>VLOOKUP(LEFT(E381,6),[2]Data!B:C,2,0)</f>
        <v>26x1.75</v>
      </c>
      <c r="G381" t="s">
        <v>1088</v>
      </c>
      <c r="H381" t="s">
        <v>1148</v>
      </c>
      <c r="I381" t="s">
        <v>1094</v>
      </c>
      <c r="J381" t="str">
        <f>VLOOKUP(I381,[2]Data!F:G,2,0)</f>
        <v>Black</v>
      </c>
      <c r="K381" s="4">
        <v>25</v>
      </c>
      <c r="L381" t="s">
        <v>1569</v>
      </c>
      <c r="M381" s="47">
        <v>20</v>
      </c>
      <c r="N381" s="46">
        <v>10.56</v>
      </c>
      <c r="O381" t="s">
        <v>1084</v>
      </c>
      <c r="P381" s="69"/>
    </row>
    <row r="382" spans="1:16" ht="21" customHeight="1" x14ac:dyDescent="0.25">
      <c r="A382" s="3">
        <v>11101036</v>
      </c>
      <c r="B382" s="49" t="s">
        <v>1727</v>
      </c>
      <c r="C382" t="s">
        <v>1614</v>
      </c>
      <c r="D382" t="s">
        <v>1276</v>
      </c>
      <c r="E382" t="s">
        <v>266</v>
      </c>
      <c r="F382" t="str">
        <f>VLOOKUP(LEFT(E382,6),[2]Data!B:C,2,0)</f>
        <v>26x2.00</v>
      </c>
      <c r="G382" t="s">
        <v>1088</v>
      </c>
      <c r="H382" t="s">
        <v>1148</v>
      </c>
      <c r="I382" t="s">
        <v>1094</v>
      </c>
      <c r="J382" t="str">
        <f>VLOOKUP(I382,[2]Data!F:G,2,0)</f>
        <v>Black</v>
      </c>
      <c r="K382" s="4">
        <v>25</v>
      </c>
      <c r="L382" t="s">
        <v>1569</v>
      </c>
      <c r="M382" s="47">
        <v>23</v>
      </c>
      <c r="N382" s="46">
        <v>11.86</v>
      </c>
      <c r="O382" t="s">
        <v>1084</v>
      </c>
      <c r="P382" s="69"/>
    </row>
    <row r="383" spans="1:16" ht="21" customHeight="1" x14ac:dyDescent="0.25">
      <c r="A383" s="3">
        <v>11101040</v>
      </c>
      <c r="B383" s="49" t="s">
        <v>1727</v>
      </c>
      <c r="C383" t="s">
        <v>1614</v>
      </c>
      <c r="D383" t="s">
        <v>1276</v>
      </c>
      <c r="E383" t="s">
        <v>267</v>
      </c>
      <c r="F383" t="str">
        <f>VLOOKUP(LEFT(E383,6),[2]Data!B:C,2,0)</f>
        <v>700x35C</v>
      </c>
      <c r="G383" t="s">
        <v>1088</v>
      </c>
      <c r="H383" t="s">
        <v>1148</v>
      </c>
      <c r="I383" t="s">
        <v>1094</v>
      </c>
      <c r="J383" t="str">
        <f>VLOOKUP(I383,[2]Data!F:G,2,0)</f>
        <v>Black</v>
      </c>
      <c r="K383" s="4">
        <v>25</v>
      </c>
      <c r="L383" t="s">
        <v>1569</v>
      </c>
      <c r="M383" s="47">
        <v>20</v>
      </c>
      <c r="N383" s="46">
        <v>10.33</v>
      </c>
      <c r="O383" t="s">
        <v>1084</v>
      </c>
      <c r="P383" s="69"/>
    </row>
    <row r="384" spans="1:16" ht="21" customHeight="1" x14ac:dyDescent="0.25">
      <c r="A384" s="3">
        <v>11101043</v>
      </c>
      <c r="B384" s="49" t="s">
        <v>1727</v>
      </c>
      <c r="C384" t="s">
        <v>1614</v>
      </c>
      <c r="D384" t="s">
        <v>1276</v>
      </c>
      <c r="E384" t="s">
        <v>268</v>
      </c>
      <c r="F384" t="str">
        <f>VLOOKUP(LEFT(E384,6),[2]Data!B:C,2,0)</f>
        <v>700x40C</v>
      </c>
      <c r="G384" t="s">
        <v>1088</v>
      </c>
      <c r="H384" t="s">
        <v>1148</v>
      </c>
      <c r="I384" t="s">
        <v>1094</v>
      </c>
      <c r="J384" t="str">
        <f>VLOOKUP(I384,[2]Data!F:G,2,0)</f>
        <v>Black</v>
      </c>
      <c r="K384" s="4">
        <v>25</v>
      </c>
      <c r="L384" t="s">
        <v>1569</v>
      </c>
      <c r="M384" s="47">
        <v>20</v>
      </c>
      <c r="N384" s="46">
        <v>10.57</v>
      </c>
      <c r="O384" t="s">
        <v>1084</v>
      </c>
      <c r="P384" s="69"/>
    </row>
    <row r="385" spans="1:16" ht="21" customHeight="1" x14ac:dyDescent="0.25">
      <c r="A385" s="3">
        <v>11101046</v>
      </c>
      <c r="B385" s="49" t="s">
        <v>1727</v>
      </c>
      <c r="C385" t="s">
        <v>1614</v>
      </c>
      <c r="D385" t="s">
        <v>1276</v>
      </c>
      <c r="E385" t="s">
        <v>269</v>
      </c>
      <c r="F385" t="str">
        <f>VLOOKUP(LEFT(E385,6),[2]Data!B:C,2,0)</f>
        <v>700x45C</v>
      </c>
      <c r="G385" t="s">
        <v>1088</v>
      </c>
      <c r="H385" t="s">
        <v>1148</v>
      </c>
      <c r="I385" t="s">
        <v>1094</v>
      </c>
      <c r="J385" t="str">
        <f>VLOOKUP(I385,[2]Data!F:G,2,0)</f>
        <v>Black</v>
      </c>
      <c r="K385" s="4">
        <v>25</v>
      </c>
      <c r="L385" t="s">
        <v>1569</v>
      </c>
      <c r="M385" s="47">
        <v>20</v>
      </c>
      <c r="N385" s="46">
        <v>10.53</v>
      </c>
      <c r="O385" t="s">
        <v>1084</v>
      </c>
      <c r="P385" s="69"/>
    </row>
    <row r="386" spans="1:16" ht="21" customHeight="1" x14ac:dyDescent="0.25">
      <c r="A386" s="3">
        <v>11101032.01</v>
      </c>
      <c r="B386" s="49" t="s">
        <v>1727</v>
      </c>
      <c r="C386" t="s">
        <v>1615</v>
      </c>
      <c r="D386" t="s">
        <v>1277</v>
      </c>
      <c r="E386" t="s">
        <v>270</v>
      </c>
      <c r="F386" t="str">
        <f>VLOOKUP(LEFT(E386,6),[2]Data!B:C,2,0)</f>
        <v>24x2.00</v>
      </c>
      <c r="G386" t="s">
        <v>1088</v>
      </c>
      <c r="H386" t="s">
        <v>1148</v>
      </c>
      <c r="I386" t="s">
        <v>1090</v>
      </c>
      <c r="J386" t="str">
        <f>VLOOKUP(I386,[2]Data!F:G,2,0)</f>
        <v>Black - Reflex</v>
      </c>
      <c r="K386" s="4">
        <v>20</v>
      </c>
      <c r="L386" t="s">
        <v>1569</v>
      </c>
      <c r="M386" s="47">
        <v>31</v>
      </c>
      <c r="N386" s="46">
        <v>16.39</v>
      </c>
      <c r="O386" t="s">
        <v>1084</v>
      </c>
      <c r="P386" s="69"/>
    </row>
    <row r="387" spans="1:16" ht="21" customHeight="1" x14ac:dyDescent="0.25">
      <c r="A387" s="3">
        <v>11101035.01</v>
      </c>
      <c r="B387" s="49" t="s">
        <v>1727</v>
      </c>
      <c r="C387" t="s">
        <v>1615</v>
      </c>
      <c r="D387" t="s">
        <v>1277</v>
      </c>
      <c r="E387" t="s">
        <v>271</v>
      </c>
      <c r="F387" t="str">
        <f>VLOOKUP(LEFT(E387,6),[2]Data!B:C,2,0)</f>
        <v>26x1.75</v>
      </c>
      <c r="G387" t="s">
        <v>1088</v>
      </c>
      <c r="H387" t="s">
        <v>1148</v>
      </c>
      <c r="I387" t="s">
        <v>1090</v>
      </c>
      <c r="J387" t="str">
        <f>VLOOKUP(I387,[2]Data!F:G,2,0)</f>
        <v>Black - Reflex</v>
      </c>
      <c r="K387" s="4">
        <v>20</v>
      </c>
      <c r="L387" t="s">
        <v>1569</v>
      </c>
      <c r="M387" s="47">
        <v>29</v>
      </c>
      <c r="N387" s="46">
        <v>15.53</v>
      </c>
      <c r="O387" t="s">
        <v>1084</v>
      </c>
      <c r="P387" s="69"/>
    </row>
    <row r="388" spans="1:16" ht="21" customHeight="1" x14ac:dyDescent="0.25">
      <c r="A388" s="3">
        <v>11101038.01</v>
      </c>
      <c r="B388" s="49" t="s">
        <v>1727</v>
      </c>
      <c r="C388" t="s">
        <v>1615</v>
      </c>
      <c r="D388" t="s">
        <v>1277</v>
      </c>
      <c r="E388" t="s">
        <v>272</v>
      </c>
      <c r="F388" t="str">
        <f>VLOOKUP(LEFT(E388,6),[2]Data!B:C,2,0)</f>
        <v>26x2.00</v>
      </c>
      <c r="G388" t="s">
        <v>1088</v>
      </c>
      <c r="H388" t="s">
        <v>1148</v>
      </c>
      <c r="I388" t="s">
        <v>1090</v>
      </c>
      <c r="J388" t="str">
        <f>VLOOKUP(I388,[2]Data!F:G,2,0)</f>
        <v>Black - Reflex</v>
      </c>
      <c r="K388" s="4">
        <v>20</v>
      </c>
      <c r="L388" t="s">
        <v>1569</v>
      </c>
      <c r="M388" s="47">
        <v>33</v>
      </c>
      <c r="N388" s="46">
        <v>17.57</v>
      </c>
      <c r="O388" t="s">
        <v>1084</v>
      </c>
      <c r="P388" s="69"/>
    </row>
    <row r="389" spans="1:16" ht="21" customHeight="1" x14ac:dyDescent="0.25">
      <c r="A389" s="3">
        <v>11101039.01</v>
      </c>
      <c r="B389" s="49" t="s">
        <v>1727</v>
      </c>
      <c r="C389" t="s">
        <v>1615</v>
      </c>
      <c r="D389" t="s">
        <v>1277</v>
      </c>
      <c r="E389" t="s">
        <v>273</v>
      </c>
      <c r="F389" t="str">
        <f>VLOOKUP(LEFT(E389,6),[2]Data!B:C,2,0)</f>
        <v>27.5x2.00</v>
      </c>
      <c r="G389" t="s">
        <v>1088</v>
      </c>
      <c r="H389" t="s">
        <v>1148</v>
      </c>
      <c r="I389" t="s">
        <v>1090</v>
      </c>
      <c r="J389" t="str">
        <f>VLOOKUP(I389,[2]Data!F:G,2,0)</f>
        <v>Black - Reflex</v>
      </c>
      <c r="K389" s="4">
        <v>20</v>
      </c>
      <c r="L389" t="s">
        <v>1569</v>
      </c>
      <c r="M389" s="47">
        <v>34</v>
      </c>
      <c r="N389" s="46">
        <v>18.07</v>
      </c>
      <c r="O389" t="s">
        <v>1084</v>
      </c>
      <c r="P389" s="69"/>
    </row>
    <row r="390" spans="1:16" ht="21" customHeight="1" x14ac:dyDescent="0.25">
      <c r="A390" s="3">
        <v>11101042.01</v>
      </c>
      <c r="B390" s="49" t="s">
        <v>1727</v>
      </c>
      <c r="C390" t="s">
        <v>1615</v>
      </c>
      <c r="D390" t="s">
        <v>1277</v>
      </c>
      <c r="E390" t="s">
        <v>274</v>
      </c>
      <c r="F390" t="str">
        <f>VLOOKUP(LEFT(E390,6),[2]Data!B:C,2,0)</f>
        <v>700x35C</v>
      </c>
      <c r="G390" t="s">
        <v>1088</v>
      </c>
      <c r="H390" t="s">
        <v>1148</v>
      </c>
      <c r="I390" t="s">
        <v>1090</v>
      </c>
      <c r="J390" t="str">
        <f>VLOOKUP(I390,[2]Data!F:G,2,0)</f>
        <v>Black - Reflex</v>
      </c>
      <c r="K390" s="4">
        <v>20</v>
      </c>
      <c r="L390" t="s">
        <v>1569</v>
      </c>
      <c r="M390" s="47">
        <v>30</v>
      </c>
      <c r="N390" s="46">
        <v>15.81</v>
      </c>
      <c r="O390" t="s">
        <v>1084</v>
      </c>
      <c r="P390" s="69"/>
    </row>
    <row r="391" spans="1:16" ht="21" customHeight="1" x14ac:dyDescent="0.25">
      <c r="A391" s="3">
        <v>11101045.01</v>
      </c>
      <c r="B391" s="49" t="s">
        <v>1727</v>
      </c>
      <c r="C391" t="s">
        <v>1615</v>
      </c>
      <c r="D391" t="s">
        <v>1277</v>
      </c>
      <c r="E391" t="s">
        <v>275</v>
      </c>
      <c r="F391" t="str">
        <f>VLOOKUP(LEFT(E391,6),[2]Data!B:C,2,0)</f>
        <v>700x40C</v>
      </c>
      <c r="G391" t="s">
        <v>1088</v>
      </c>
      <c r="H391" t="s">
        <v>1148</v>
      </c>
      <c r="I391" t="s">
        <v>1090</v>
      </c>
      <c r="J391" t="str">
        <f>VLOOKUP(I391,[2]Data!F:G,2,0)</f>
        <v>Black - Reflex</v>
      </c>
      <c r="K391" s="4">
        <v>20</v>
      </c>
      <c r="L391" t="s">
        <v>1569</v>
      </c>
      <c r="M391" s="47">
        <v>30</v>
      </c>
      <c r="N391" s="46">
        <v>15.81</v>
      </c>
      <c r="O391" t="s">
        <v>1084</v>
      </c>
      <c r="P391" s="69"/>
    </row>
    <row r="392" spans="1:16" ht="21" customHeight="1" x14ac:dyDescent="0.25">
      <c r="A392" s="3">
        <v>11101047.01</v>
      </c>
      <c r="B392" s="49" t="s">
        <v>1727</v>
      </c>
      <c r="C392" t="s">
        <v>1615</v>
      </c>
      <c r="D392" t="s">
        <v>1277</v>
      </c>
      <c r="E392" t="s">
        <v>276</v>
      </c>
      <c r="F392" t="str">
        <f>VLOOKUP(LEFT(E392,6),[2]Data!B:C,2,0)</f>
        <v>700x45C</v>
      </c>
      <c r="G392" t="s">
        <v>1088</v>
      </c>
      <c r="H392" t="s">
        <v>1148</v>
      </c>
      <c r="I392" t="s">
        <v>1090</v>
      </c>
      <c r="J392" t="str">
        <f>VLOOKUP(I392,[2]Data!F:G,2,0)</f>
        <v>Black - Reflex</v>
      </c>
      <c r="K392" s="4">
        <v>20</v>
      </c>
      <c r="L392" t="s">
        <v>1569</v>
      </c>
      <c r="M392" s="47">
        <v>30</v>
      </c>
      <c r="N392" s="46">
        <v>15.81</v>
      </c>
      <c r="O392" t="s">
        <v>1084</v>
      </c>
      <c r="P392" s="69"/>
    </row>
    <row r="393" spans="1:16" ht="21" customHeight="1" x14ac:dyDescent="0.25">
      <c r="A393" s="3">
        <v>11159235</v>
      </c>
      <c r="B393" s="49" t="s">
        <v>1727</v>
      </c>
      <c r="C393" t="s">
        <v>1615</v>
      </c>
      <c r="D393" t="s">
        <v>1277</v>
      </c>
      <c r="E393" t="s">
        <v>2103</v>
      </c>
      <c r="F393" t="s">
        <v>1049</v>
      </c>
      <c r="G393" t="s">
        <v>1088</v>
      </c>
      <c r="H393" t="s">
        <v>1148</v>
      </c>
      <c r="I393" t="s">
        <v>1090</v>
      </c>
      <c r="J393" t="str">
        <f>VLOOKUP(I393,[2]Data!F:G,2,0)</f>
        <v>Black - Reflex</v>
      </c>
      <c r="K393" s="4">
        <v>25</v>
      </c>
      <c r="L393" t="s">
        <v>1569</v>
      </c>
      <c r="M393" s="47">
        <v>28.89</v>
      </c>
      <c r="N393" s="46">
        <f>VLOOKUP(A393,[2]Data!K:L,2,0)</f>
        <v>15.62</v>
      </c>
      <c r="O393" t="s">
        <v>1084</v>
      </c>
      <c r="P393" s="69"/>
    </row>
    <row r="394" spans="1:16" ht="21" customHeight="1" x14ac:dyDescent="0.25">
      <c r="A394" s="3">
        <v>11159235.01</v>
      </c>
      <c r="B394" s="49" t="s">
        <v>1727</v>
      </c>
      <c r="C394" t="s">
        <v>1615</v>
      </c>
      <c r="D394" t="s">
        <v>1277</v>
      </c>
      <c r="E394" t="s">
        <v>277</v>
      </c>
      <c r="F394" t="str">
        <f>VLOOKUP(LEFT(E394,6),[2]Data!B:C,2,0)</f>
        <v>28x2.00</v>
      </c>
      <c r="G394" t="s">
        <v>1088</v>
      </c>
      <c r="H394" t="s">
        <v>1148</v>
      </c>
      <c r="I394" t="s">
        <v>1090</v>
      </c>
      <c r="J394" t="str">
        <f>VLOOKUP(I394,[2]Data!F:G,2,0)</f>
        <v>Black - Reflex</v>
      </c>
      <c r="K394" s="4">
        <v>20</v>
      </c>
      <c r="L394" t="s">
        <v>1569</v>
      </c>
      <c r="M394" s="47">
        <v>34</v>
      </c>
      <c r="N394" s="46">
        <v>17.87</v>
      </c>
      <c r="O394" t="s">
        <v>1084</v>
      </c>
      <c r="P394" s="69"/>
    </row>
    <row r="395" spans="1:16" ht="21" customHeight="1" x14ac:dyDescent="0.25">
      <c r="A395" s="3">
        <v>11159238</v>
      </c>
      <c r="B395" s="49" t="s">
        <v>1727</v>
      </c>
      <c r="C395" t="s">
        <v>1615</v>
      </c>
      <c r="D395" t="s">
        <v>1277</v>
      </c>
      <c r="E395" t="s">
        <v>2112</v>
      </c>
      <c r="F395" t="s">
        <v>1059</v>
      </c>
      <c r="G395" t="s">
        <v>1088</v>
      </c>
      <c r="H395" t="s">
        <v>1148</v>
      </c>
      <c r="I395" t="s">
        <v>1090</v>
      </c>
      <c r="J395" t="str">
        <f>VLOOKUP(I395,[2]Data!F:G,2,0)</f>
        <v>Black - Reflex</v>
      </c>
      <c r="K395" s="4">
        <v>25</v>
      </c>
      <c r="L395" t="s">
        <v>1569</v>
      </c>
      <c r="M395" s="47">
        <v>30.46</v>
      </c>
      <c r="N395" s="46">
        <f>VLOOKUP(A395,[2]Data!K:L,2,0)</f>
        <v>16.46</v>
      </c>
      <c r="O395" t="s">
        <v>1084</v>
      </c>
      <c r="P395" s="69"/>
    </row>
    <row r="396" spans="1:16" ht="21" customHeight="1" x14ac:dyDescent="0.25">
      <c r="A396" s="3">
        <v>11159238.01</v>
      </c>
      <c r="B396" s="49" t="s">
        <v>1727</v>
      </c>
      <c r="C396" t="s">
        <v>1615</v>
      </c>
      <c r="D396" t="s">
        <v>1277</v>
      </c>
      <c r="E396" t="s">
        <v>278</v>
      </c>
      <c r="F396" t="str">
        <f>VLOOKUP(LEFT(E396,6),[2]Data!B:C,2,0)</f>
        <v>28x2.15</v>
      </c>
      <c r="G396" t="s">
        <v>1088</v>
      </c>
      <c r="H396" t="s">
        <v>1148</v>
      </c>
      <c r="I396" t="s">
        <v>1090</v>
      </c>
      <c r="J396" t="str">
        <f>VLOOKUP(I396,[2]Data!F:G,2,0)</f>
        <v>Black - Reflex</v>
      </c>
      <c r="K396" s="4">
        <v>10</v>
      </c>
      <c r="L396" t="s">
        <v>1569</v>
      </c>
      <c r="M396" s="47">
        <v>35</v>
      </c>
      <c r="N396" s="46">
        <v>18.84</v>
      </c>
      <c r="O396" t="s">
        <v>1084</v>
      </c>
      <c r="P396" s="69"/>
    </row>
    <row r="397" spans="1:16" ht="21" customHeight="1" x14ac:dyDescent="0.25">
      <c r="A397" s="3">
        <v>11100565</v>
      </c>
      <c r="B397" s="49" t="s">
        <v>1727</v>
      </c>
      <c r="C397" t="s">
        <v>1616</v>
      </c>
      <c r="D397" t="s">
        <v>1279</v>
      </c>
      <c r="E397" t="s">
        <v>279</v>
      </c>
      <c r="F397" t="str">
        <f>VLOOKUP(LEFT(E397,6),[2]Data!B:C,2,0)</f>
        <v>700x38C</v>
      </c>
      <c r="G397" t="s">
        <v>1088</v>
      </c>
      <c r="H397" t="s">
        <v>1091</v>
      </c>
      <c r="I397" t="s">
        <v>1093</v>
      </c>
      <c r="J397" t="str">
        <f>VLOOKUP(I397,[2]Data!F:G,2,0)</f>
        <v>Brown-Reflex</v>
      </c>
      <c r="K397" s="4">
        <v>25</v>
      </c>
      <c r="L397" t="s">
        <v>1569</v>
      </c>
      <c r="M397" s="47">
        <v>29</v>
      </c>
      <c r="N397" s="46">
        <v>15.4</v>
      </c>
      <c r="O397" t="s">
        <v>1084</v>
      </c>
      <c r="P397" s="69"/>
    </row>
    <row r="398" spans="1:16" ht="21" customHeight="1" x14ac:dyDescent="0.25">
      <c r="A398" s="3">
        <v>11100566</v>
      </c>
      <c r="B398" s="49" t="s">
        <v>1727</v>
      </c>
      <c r="C398" t="s">
        <v>1616</v>
      </c>
      <c r="D398" t="s">
        <v>1279</v>
      </c>
      <c r="E398" t="s">
        <v>280</v>
      </c>
      <c r="F398" t="str">
        <f>VLOOKUP(LEFT(E398,6),[2]Data!B:C,2,0)</f>
        <v>700x38C</v>
      </c>
      <c r="G398" t="s">
        <v>1088</v>
      </c>
      <c r="H398" t="s">
        <v>1091</v>
      </c>
      <c r="I398" t="s">
        <v>1092</v>
      </c>
      <c r="J398" t="str">
        <f>VLOOKUP(I398,[2]Data!F:G,2,0)</f>
        <v>Crème - Reflex</v>
      </c>
      <c r="K398" s="4">
        <v>25</v>
      </c>
      <c r="L398" t="s">
        <v>1569</v>
      </c>
      <c r="M398" s="47">
        <v>29</v>
      </c>
      <c r="N398" s="46">
        <v>15.4</v>
      </c>
      <c r="O398" t="s">
        <v>1084</v>
      </c>
      <c r="P398" s="69"/>
    </row>
    <row r="399" spans="1:16" ht="21" customHeight="1" x14ac:dyDescent="0.25">
      <c r="A399" s="3">
        <v>11100564</v>
      </c>
      <c r="B399" s="49" t="s">
        <v>1727</v>
      </c>
      <c r="C399" t="s">
        <v>1616</v>
      </c>
      <c r="D399" t="s">
        <v>1278</v>
      </c>
      <c r="E399" t="s">
        <v>833</v>
      </c>
      <c r="F399" t="str">
        <f>VLOOKUP(LEFT(E399,6),[2]Data!B:C,2,0)</f>
        <v>700x38C</v>
      </c>
      <c r="G399" t="s">
        <v>1081</v>
      </c>
      <c r="H399" t="s">
        <v>1091</v>
      </c>
      <c r="I399" t="s">
        <v>1083</v>
      </c>
      <c r="J399" t="str">
        <f>VLOOKUP(I399,[2]Data!F:G,2,0)</f>
        <v>Black - Reflex</v>
      </c>
      <c r="K399" s="4">
        <v>25</v>
      </c>
      <c r="L399" t="s">
        <v>1569</v>
      </c>
      <c r="M399" s="47">
        <v>38</v>
      </c>
      <c r="N399" s="46">
        <v>20.54</v>
      </c>
      <c r="O399" t="s">
        <v>1084</v>
      </c>
      <c r="P399" s="69"/>
    </row>
    <row r="400" spans="1:16" ht="21" customHeight="1" x14ac:dyDescent="0.25">
      <c r="A400" s="3">
        <v>11600846.02</v>
      </c>
      <c r="B400" s="49" t="s">
        <v>1727</v>
      </c>
      <c r="C400" t="s">
        <v>1617</v>
      </c>
      <c r="D400" t="s">
        <v>1281</v>
      </c>
      <c r="E400" t="s">
        <v>285</v>
      </c>
      <c r="F400" t="str">
        <f>VLOOKUP(LEFT(E400,6),[2]Data!B:C,2,0)</f>
        <v>20x1.40</v>
      </c>
      <c r="G400" t="s">
        <v>1088</v>
      </c>
      <c r="H400" t="s">
        <v>1150</v>
      </c>
      <c r="I400" t="s">
        <v>1083</v>
      </c>
      <c r="J400" t="str">
        <f>VLOOKUP(I400,[2]Data!F:G,2,0)</f>
        <v>Black - Reflex</v>
      </c>
      <c r="K400" s="4">
        <v>10</v>
      </c>
      <c r="L400" t="s">
        <v>1571</v>
      </c>
      <c r="M400" s="47">
        <v>40</v>
      </c>
      <c r="N400" s="46">
        <v>21.3</v>
      </c>
      <c r="O400" t="s">
        <v>1084</v>
      </c>
      <c r="P400" s="69"/>
    </row>
    <row r="401" spans="1:16" ht="21" customHeight="1" x14ac:dyDescent="0.25">
      <c r="A401" s="3">
        <v>11600847.01</v>
      </c>
      <c r="B401" s="49" t="s">
        <v>1727</v>
      </c>
      <c r="C401" t="s">
        <v>1617</v>
      </c>
      <c r="D401" t="s">
        <v>1281</v>
      </c>
      <c r="E401" t="s">
        <v>288</v>
      </c>
      <c r="F401" t="str">
        <f>VLOOKUP(LEFT(E401,6),[2]Data!B:C,2,0)</f>
        <v>20x2.00</v>
      </c>
      <c r="G401" t="s">
        <v>1088</v>
      </c>
      <c r="H401" t="s">
        <v>1150</v>
      </c>
      <c r="I401" t="s">
        <v>1083</v>
      </c>
      <c r="J401" t="str">
        <f>VLOOKUP(I401,[2]Data!F:G,2,0)</f>
        <v>Black - Reflex</v>
      </c>
      <c r="K401" s="4">
        <v>10</v>
      </c>
      <c r="L401" t="s">
        <v>1571</v>
      </c>
      <c r="M401" s="47">
        <v>40</v>
      </c>
      <c r="N401" s="46">
        <v>21.3</v>
      </c>
      <c r="O401" t="s">
        <v>1084</v>
      </c>
      <c r="P401" s="69"/>
    </row>
    <row r="402" spans="1:16" ht="21" customHeight="1" x14ac:dyDescent="0.25">
      <c r="A402" s="3">
        <v>11159265</v>
      </c>
      <c r="B402" s="49" t="s">
        <v>1727</v>
      </c>
      <c r="C402" t="s">
        <v>1617</v>
      </c>
      <c r="D402" t="s">
        <v>1280</v>
      </c>
      <c r="E402" t="s">
        <v>281</v>
      </c>
      <c r="F402" t="str">
        <f>VLOOKUP(LEFT(E402,6),[2]Data!B:C,2,0)</f>
        <v>14x1.40</v>
      </c>
      <c r="G402" t="s">
        <v>1081</v>
      </c>
      <c r="H402" t="s">
        <v>1149</v>
      </c>
      <c r="I402" t="s">
        <v>1083</v>
      </c>
      <c r="J402" t="str">
        <f>VLOOKUP(I402,[2]Data!F:G,2,0)</f>
        <v>Black - Reflex</v>
      </c>
      <c r="K402" s="4">
        <v>25</v>
      </c>
      <c r="L402" t="s">
        <v>1569</v>
      </c>
      <c r="M402" s="47">
        <v>40</v>
      </c>
      <c r="N402" s="46">
        <v>21.3</v>
      </c>
      <c r="O402" t="s">
        <v>1084</v>
      </c>
      <c r="P402" s="69"/>
    </row>
    <row r="403" spans="1:16" ht="21" customHeight="1" x14ac:dyDescent="0.25">
      <c r="A403" s="3">
        <v>11159266</v>
      </c>
      <c r="B403" s="49" t="s">
        <v>1727</v>
      </c>
      <c r="C403" t="s">
        <v>1617</v>
      </c>
      <c r="D403" t="s">
        <v>1280</v>
      </c>
      <c r="E403" t="s">
        <v>283</v>
      </c>
      <c r="F403" t="str">
        <f>VLOOKUP(LEFT(E403,6),[2]Data!B:C,2,0)</f>
        <v>16x1.40</v>
      </c>
      <c r="G403" t="s">
        <v>1081</v>
      </c>
      <c r="H403" t="s">
        <v>1149</v>
      </c>
      <c r="I403" t="s">
        <v>1083</v>
      </c>
      <c r="J403" t="str">
        <f>VLOOKUP(I403,[2]Data!F:G,2,0)</f>
        <v>Black - Reflex</v>
      </c>
      <c r="K403" s="4">
        <v>25</v>
      </c>
      <c r="L403" t="s">
        <v>1569</v>
      </c>
      <c r="M403" s="47">
        <v>40</v>
      </c>
      <c r="N403" s="46">
        <v>21.3</v>
      </c>
      <c r="O403" t="s">
        <v>1084</v>
      </c>
      <c r="P403" s="69"/>
    </row>
    <row r="404" spans="1:16" ht="21" customHeight="1" x14ac:dyDescent="0.25">
      <c r="A404" s="3">
        <v>11654253</v>
      </c>
      <c r="B404" s="49" t="s">
        <v>1727</v>
      </c>
      <c r="C404" t="s">
        <v>1617</v>
      </c>
      <c r="D404" t="s">
        <v>1282</v>
      </c>
      <c r="E404" t="s">
        <v>287</v>
      </c>
      <c r="F404" t="str">
        <f>VLOOKUP(LEFT(E404,6),[2]Data!B:C,2,0)</f>
        <v>20x1.40</v>
      </c>
      <c r="G404" t="s">
        <v>1081</v>
      </c>
      <c r="H404" t="s">
        <v>1150</v>
      </c>
      <c r="I404" t="s">
        <v>1083</v>
      </c>
      <c r="J404" t="str">
        <f>VLOOKUP(I404,[2]Data!F:G,2,0)</f>
        <v>Black - Reflex</v>
      </c>
      <c r="K404" s="4">
        <v>10</v>
      </c>
      <c r="L404" t="s">
        <v>1571</v>
      </c>
      <c r="M404" s="47">
        <v>44</v>
      </c>
      <c r="N404" s="46">
        <v>23.74</v>
      </c>
      <c r="O404" t="s">
        <v>1084</v>
      </c>
      <c r="P404" s="69"/>
    </row>
    <row r="405" spans="1:16" ht="21" customHeight="1" x14ac:dyDescent="0.25">
      <c r="A405" s="3">
        <v>11654254</v>
      </c>
      <c r="B405" s="49" t="s">
        <v>1727</v>
      </c>
      <c r="C405" t="s">
        <v>1617</v>
      </c>
      <c r="D405" t="s">
        <v>1282</v>
      </c>
      <c r="E405" t="s">
        <v>1618</v>
      </c>
      <c r="F405" t="str">
        <f>VLOOKUP(LEFT(E405,6),[2]Data!B:C,2,0)</f>
        <v>24x1.75</v>
      </c>
      <c r="G405" t="s">
        <v>1081</v>
      </c>
      <c r="H405" t="s">
        <v>1150</v>
      </c>
      <c r="I405" t="s">
        <v>1083</v>
      </c>
      <c r="J405" t="str">
        <f>VLOOKUP(I405,[2]Data!F:G,2,0)</f>
        <v>Black - Reflex</v>
      </c>
      <c r="K405" s="4">
        <v>10</v>
      </c>
      <c r="L405" t="s">
        <v>1571</v>
      </c>
      <c r="M405" s="47">
        <v>48</v>
      </c>
      <c r="N405" s="46">
        <v>25.86</v>
      </c>
      <c r="O405" t="s">
        <v>1084</v>
      </c>
      <c r="P405" s="69"/>
    </row>
    <row r="406" spans="1:16" ht="21" customHeight="1" x14ac:dyDescent="0.25">
      <c r="A406" s="3">
        <v>11654255</v>
      </c>
      <c r="B406" s="49" t="s">
        <v>1727</v>
      </c>
      <c r="C406" t="s">
        <v>1617</v>
      </c>
      <c r="D406" t="s">
        <v>1282</v>
      </c>
      <c r="E406" t="s">
        <v>1619</v>
      </c>
      <c r="F406" t="str">
        <f>VLOOKUP(LEFT(E406,6),[2]Data!B:C,2,0)</f>
        <v>26x2.00</v>
      </c>
      <c r="G406" t="s">
        <v>1081</v>
      </c>
      <c r="H406" t="s">
        <v>1149</v>
      </c>
      <c r="I406" t="s">
        <v>1083</v>
      </c>
      <c r="J406" t="str">
        <f>VLOOKUP(I406,[2]Data!F:G,2,0)</f>
        <v>Black - Reflex</v>
      </c>
      <c r="K406" s="4">
        <v>10</v>
      </c>
      <c r="L406" t="s">
        <v>1571</v>
      </c>
      <c r="M406" s="47">
        <v>48</v>
      </c>
      <c r="N406" s="46">
        <v>25.86</v>
      </c>
      <c r="O406" t="s">
        <v>1084</v>
      </c>
      <c r="P406" s="69"/>
    </row>
    <row r="407" spans="1:16" ht="21" customHeight="1" x14ac:dyDescent="0.25">
      <c r="A407" s="3">
        <v>11159024</v>
      </c>
      <c r="B407" s="49" t="s">
        <v>1731</v>
      </c>
      <c r="C407" t="s">
        <v>1621</v>
      </c>
      <c r="D407" t="s">
        <v>1285</v>
      </c>
      <c r="E407" t="s">
        <v>297</v>
      </c>
      <c r="F407" t="str">
        <f>VLOOKUP(LEFT(E407,6),[2]Data!B:C,2,0)</f>
        <v>700x25C</v>
      </c>
      <c r="G407" t="s">
        <v>1088</v>
      </c>
      <c r="H407" t="s">
        <v>1151</v>
      </c>
      <c r="I407" t="s">
        <v>1094</v>
      </c>
      <c r="J407" t="str">
        <f>VLOOKUP(I407,[2]Data!F:G,2,0)</f>
        <v>Black</v>
      </c>
      <c r="K407" s="4">
        <v>25</v>
      </c>
      <c r="L407" t="s">
        <v>1569</v>
      </c>
      <c r="M407" s="47">
        <v>21</v>
      </c>
      <c r="N407" s="46">
        <v>11.06</v>
      </c>
      <c r="O407" t="s">
        <v>1084</v>
      </c>
      <c r="P407" s="69"/>
    </row>
    <row r="408" spans="1:16" ht="21" customHeight="1" x14ac:dyDescent="0.25">
      <c r="A408" s="3">
        <v>11159018</v>
      </c>
      <c r="B408" s="49" t="s">
        <v>1731</v>
      </c>
      <c r="C408" t="s">
        <v>1620</v>
      </c>
      <c r="D408" t="s">
        <v>1283</v>
      </c>
      <c r="E408" t="s">
        <v>290</v>
      </c>
      <c r="F408" t="str">
        <f>VLOOKUP(LEFT(E408,6),[2]Data!B:C,2,0)</f>
        <v>700x25C</v>
      </c>
      <c r="G408" t="s">
        <v>1088</v>
      </c>
      <c r="H408" t="s">
        <v>1151</v>
      </c>
      <c r="I408" t="s">
        <v>1087</v>
      </c>
      <c r="J408" t="str">
        <f>VLOOKUP(I408,[2]Data!F:G,2,0)</f>
        <v>Black</v>
      </c>
      <c r="K408" s="4">
        <v>25</v>
      </c>
      <c r="L408" t="s">
        <v>1569</v>
      </c>
      <c r="M408" s="47">
        <v>21</v>
      </c>
      <c r="N408" s="46">
        <v>10.98</v>
      </c>
      <c r="O408" t="s">
        <v>1084</v>
      </c>
      <c r="P408" s="69"/>
    </row>
    <row r="409" spans="1:16" ht="21" customHeight="1" x14ac:dyDescent="0.25">
      <c r="A409" s="3">
        <v>11159019</v>
      </c>
      <c r="B409" s="49" t="s">
        <v>1731</v>
      </c>
      <c r="C409" t="s">
        <v>1620</v>
      </c>
      <c r="D409" t="s">
        <v>1283</v>
      </c>
      <c r="E409" t="s">
        <v>295</v>
      </c>
      <c r="F409" t="str">
        <f>VLOOKUP(LEFT(E409,6),[2]Data!B:C,2,0)</f>
        <v>700x28C</v>
      </c>
      <c r="G409" t="s">
        <v>1088</v>
      </c>
      <c r="H409" t="s">
        <v>1151</v>
      </c>
      <c r="I409" t="s">
        <v>1087</v>
      </c>
      <c r="J409" t="str">
        <f>VLOOKUP(I409,[2]Data!F:G,2,0)</f>
        <v>Black</v>
      </c>
      <c r="K409" s="4">
        <v>25</v>
      </c>
      <c r="L409" t="s">
        <v>1569</v>
      </c>
      <c r="M409" s="47">
        <v>21</v>
      </c>
      <c r="N409" s="46">
        <v>11.01</v>
      </c>
      <c r="O409" t="s">
        <v>1084</v>
      </c>
      <c r="P409" s="69"/>
    </row>
    <row r="410" spans="1:16" ht="21" customHeight="1" x14ac:dyDescent="0.25">
      <c r="A410" s="3">
        <v>11159020</v>
      </c>
      <c r="B410" s="49" t="s">
        <v>1731</v>
      </c>
      <c r="C410" t="s">
        <v>1620</v>
      </c>
      <c r="D410" t="s">
        <v>1283</v>
      </c>
      <c r="E410" t="s">
        <v>296</v>
      </c>
      <c r="F410" t="str">
        <f>VLOOKUP(LEFT(E410,6),[2]Data!B:C,2,0)</f>
        <v>700x32C</v>
      </c>
      <c r="G410" t="s">
        <v>1088</v>
      </c>
      <c r="H410" t="s">
        <v>1151</v>
      </c>
      <c r="I410" t="s">
        <v>1087</v>
      </c>
      <c r="J410" t="str">
        <f>VLOOKUP(I410,[2]Data!F:G,2,0)</f>
        <v>Black</v>
      </c>
      <c r="K410" s="4">
        <v>25</v>
      </c>
      <c r="L410" t="s">
        <v>1569</v>
      </c>
      <c r="M410" s="47">
        <v>21</v>
      </c>
      <c r="N410" s="46">
        <v>11.01</v>
      </c>
      <c r="O410" t="s">
        <v>1084</v>
      </c>
      <c r="P410" s="69"/>
    </row>
    <row r="411" spans="1:16" ht="21" customHeight="1" x14ac:dyDescent="0.25">
      <c r="A411" s="3">
        <v>11159021</v>
      </c>
      <c r="B411" s="49" t="s">
        <v>1731</v>
      </c>
      <c r="C411" t="s">
        <v>1620</v>
      </c>
      <c r="D411" t="s">
        <v>1283</v>
      </c>
      <c r="E411" t="s">
        <v>291</v>
      </c>
      <c r="F411" t="str">
        <f>VLOOKUP(LEFT(E411,6),[2]Data!B:C,2,0)</f>
        <v>700x25C</v>
      </c>
      <c r="G411" t="s">
        <v>1088</v>
      </c>
      <c r="H411" t="s">
        <v>1151</v>
      </c>
      <c r="I411" t="s">
        <v>1152</v>
      </c>
      <c r="J411" t="str">
        <f>VLOOKUP(I411,[2]Data!F:G,2,0)</f>
        <v>Black - Red Stipe</v>
      </c>
      <c r="K411" s="4">
        <v>25</v>
      </c>
      <c r="L411" t="s">
        <v>1569</v>
      </c>
      <c r="M411" s="47">
        <v>22</v>
      </c>
      <c r="N411" s="46">
        <v>11.68</v>
      </c>
      <c r="O411" t="s">
        <v>1084</v>
      </c>
      <c r="P411" s="69"/>
    </row>
    <row r="412" spans="1:16" ht="21" customHeight="1" x14ac:dyDescent="0.25">
      <c r="A412" s="3">
        <v>11159022</v>
      </c>
      <c r="B412" s="49" t="s">
        <v>1731</v>
      </c>
      <c r="C412" t="s">
        <v>1620</v>
      </c>
      <c r="D412" t="s">
        <v>1283</v>
      </c>
      <c r="E412" t="s">
        <v>292</v>
      </c>
      <c r="F412" t="str">
        <f>VLOOKUP(LEFT(E412,6),[2]Data!B:C,2,0)</f>
        <v>700x25C</v>
      </c>
      <c r="G412" t="s">
        <v>1088</v>
      </c>
      <c r="H412" t="s">
        <v>1151</v>
      </c>
      <c r="I412" t="s">
        <v>1153</v>
      </c>
      <c r="J412" t="str">
        <f>VLOOKUP(I412,[2]Data!F:G,2,0)</f>
        <v>Black - Blue Stripe</v>
      </c>
      <c r="K412" s="4">
        <v>25</v>
      </c>
      <c r="L412" t="s">
        <v>1569</v>
      </c>
      <c r="M412" s="47">
        <v>22</v>
      </c>
      <c r="N412" s="46">
        <v>11.6</v>
      </c>
      <c r="O412" t="s">
        <v>1084</v>
      </c>
      <c r="P412" s="69"/>
    </row>
    <row r="413" spans="1:16" ht="21" customHeight="1" x14ac:dyDescent="0.25">
      <c r="A413" s="3">
        <v>11159023</v>
      </c>
      <c r="B413" s="49" t="s">
        <v>1731</v>
      </c>
      <c r="C413" t="s">
        <v>1620</v>
      </c>
      <c r="D413" t="s">
        <v>1283</v>
      </c>
      <c r="E413" t="s">
        <v>293</v>
      </c>
      <c r="F413" t="str">
        <f>VLOOKUP(LEFT(E413,6),[2]Data!B:C,2,0)</f>
        <v>700x25C</v>
      </c>
      <c r="G413" t="s">
        <v>1088</v>
      </c>
      <c r="H413" t="s">
        <v>1151</v>
      </c>
      <c r="I413" t="s">
        <v>1154</v>
      </c>
      <c r="J413" t="str">
        <f>VLOOKUP(I413,[2]Data!F:G,2,0)</f>
        <v>Black - White Stripe</v>
      </c>
      <c r="K413" s="4">
        <v>25</v>
      </c>
      <c r="L413" t="s">
        <v>1569</v>
      </c>
      <c r="M413" s="47">
        <v>22</v>
      </c>
      <c r="N413" s="46">
        <v>11.68</v>
      </c>
      <c r="O413" t="s">
        <v>1084</v>
      </c>
      <c r="P413" s="69"/>
    </row>
    <row r="414" spans="1:16" ht="21" customHeight="1" x14ac:dyDescent="0.25">
      <c r="A414" s="3">
        <v>11159025</v>
      </c>
      <c r="B414" s="49" t="s">
        <v>1731</v>
      </c>
      <c r="C414" t="s">
        <v>1620</v>
      </c>
      <c r="D414" t="s">
        <v>1283</v>
      </c>
      <c r="E414" t="s">
        <v>294</v>
      </c>
      <c r="F414" t="str">
        <f>VLOOKUP(LEFT(E414,6),[2]Data!B:C,2,0)</f>
        <v>700x25C</v>
      </c>
      <c r="G414" t="s">
        <v>1088</v>
      </c>
      <c r="H414" t="s">
        <v>1151</v>
      </c>
      <c r="I414" t="s">
        <v>1098</v>
      </c>
      <c r="J414" t="str">
        <f>VLOOKUP(I414,[2]Data!F:G,2,0)</f>
        <v>Classic Skin Sidewall</v>
      </c>
      <c r="K414" s="4">
        <v>25</v>
      </c>
      <c r="L414" t="s">
        <v>1569</v>
      </c>
      <c r="M414" s="47">
        <v>22</v>
      </c>
      <c r="N414" s="46">
        <v>11.68</v>
      </c>
      <c r="O414" t="s">
        <v>1084</v>
      </c>
      <c r="P414" s="69"/>
    </row>
    <row r="415" spans="1:16" ht="21" customHeight="1" x14ac:dyDescent="0.25">
      <c r="A415" s="3">
        <v>11159143</v>
      </c>
      <c r="B415" s="49" t="s">
        <v>1731</v>
      </c>
      <c r="C415" t="s">
        <v>1620</v>
      </c>
      <c r="D415" t="s">
        <v>1283</v>
      </c>
      <c r="E415" t="s">
        <v>289</v>
      </c>
      <c r="F415" t="str">
        <f>VLOOKUP(LEFT(E415,6),[2]Data!B:C,2,0)</f>
        <v>700x23C</v>
      </c>
      <c r="G415" t="s">
        <v>1088</v>
      </c>
      <c r="H415" t="s">
        <v>1151</v>
      </c>
      <c r="I415" t="s">
        <v>1087</v>
      </c>
      <c r="J415" t="str">
        <f>VLOOKUP(I415,[2]Data!F:G,2,0)</f>
        <v>Black</v>
      </c>
      <c r="K415" s="4">
        <v>25</v>
      </c>
      <c r="L415" t="s">
        <v>1569</v>
      </c>
      <c r="M415" s="47">
        <v>21</v>
      </c>
      <c r="N415" s="46">
        <v>10.83</v>
      </c>
      <c r="O415" t="s">
        <v>1084</v>
      </c>
      <c r="P415" s="69"/>
    </row>
    <row r="416" spans="1:16" ht="21" customHeight="1" x14ac:dyDescent="0.25">
      <c r="A416" s="3">
        <v>11654008</v>
      </c>
      <c r="B416" s="49" t="s">
        <v>1731</v>
      </c>
      <c r="C416" t="s">
        <v>1620</v>
      </c>
      <c r="D416" t="s">
        <v>1284</v>
      </c>
      <c r="E416" t="s">
        <v>289</v>
      </c>
      <c r="F416" t="str">
        <f>VLOOKUP(LEFT(E416,6),[2]Data!B:C,2,0)</f>
        <v>700x23C</v>
      </c>
      <c r="G416" t="s">
        <v>1088</v>
      </c>
      <c r="H416" t="s">
        <v>1151</v>
      </c>
      <c r="I416" t="s">
        <v>1087</v>
      </c>
      <c r="J416" t="str">
        <f>VLOOKUP(I416,[2]Data!F:G,2,0)</f>
        <v>Black</v>
      </c>
      <c r="K416" s="4">
        <v>10</v>
      </c>
      <c r="L416" t="s">
        <v>1571</v>
      </c>
      <c r="M416" s="47">
        <v>36</v>
      </c>
      <c r="N416" s="46">
        <v>19.079999999999998</v>
      </c>
      <c r="O416" t="s">
        <v>1084</v>
      </c>
      <c r="P416" s="69"/>
    </row>
    <row r="417" spans="1:16" ht="21" customHeight="1" x14ac:dyDescent="0.25">
      <c r="A417" s="3">
        <v>11654009</v>
      </c>
      <c r="B417" s="49" t="s">
        <v>1731</v>
      </c>
      <c r="C417" t="s">
        <v>1620</v>
      </c>
      <c r="D417" t="s">
        <v>1284</v>
      </c>
      <c r="E417" t="s">
        <v>290</v>
      </c>
      <c r="F417" t="str">
        <f>VLOOKUP(LEFT(E417,6),[2]Data!B:C,2,0)</f>
        <v>700x25C</v>
      </c>
      <c r="G417" t="s">
        <v>1088</v>
      </c>
      <c r="H417" t="s">
        <v>1151</v>
      </c>
      <c r="I417" t="s">
        <v>1087</v>
      </c>
      <c r="J417" t="str">
        <f>VLOOKUP(I417,[2]Data!F:G,2,0)</f>
        <v>Black</v>
      </c>
      <c r="K417" s="4">
        <v>10</v>
      </c>
      <c r="L417" t="s">
        <v>1571</v>
      </c>
      <c r="M417" s="47">
        <v>36</v>
      </c>
      <c r="N417" s="46">
        <v>19.329999999999998</v>
      </c>
      <c r="O417" t="s">
        <v>1084</v>
      </c>
      <c r="P417" s="69"/>
    </row>
    <row r="418" spans="1:16" ht="21" customHeight="1" x14ac:dyDescent="0.25">
      <c r="A418" s="3">
        <v>11654010</v>
      </c>
      <c r="B418" s="49" t="s">
        <v>1731</v>
      </c>
      <c r="C418" t="s">
        <v>1620</v>
      </c>
      <c r="D418" t="s">
        <v>1284</v>
      </c>
      <c r="E418" t="s">
        <v>295</v>
      </c>
      <c r="F418" t="str">
        <f>VLOOKUP(LEFT(E418,6),[2]Data!B:C,2,0)</f>
        <v>700x28C</v>
      </c>
      <c r="G418" t="s">
        <v>1088</v>
      </c>
      <c r="H418" t="s">
        <v>1151</v>
      </c>
      <c r="I418" t="s">
        <v>1087</v>
      </c>
      <c r="J418" t="str">
        <f>VLOOKUP(I418,[2]Data!F:G,2,0)</f>
        <v>Black</v>
      </c>
      <c r="K418" s="4">
        <v>10</v>
      </c>
      <c r="L418" t="s">
        <v>1571</v>
      </c>
      <c r="M418" s="47">
        <v>36</v>
      </c>
      <c r="N418" s="46">
        <v>19.260000000000002</v>
      </c>
      <c r="O418" t="s">
        <v>1084</v>
      </c>
      <c r="P418" s="69"/>
    </row>
    <row r="419" spans="1:16" ht="21" customHeight="1" x14ac:dyDescent="0.25">
      <c r="A419" s="3">
        <v>11654011</v>
      </c>
      <c r="B419" s="49" t="s">
        <v>1731</v>
      </c>
      <c r="C419" t="s">
        <v>1620</v>
      </c>
      <c r="D419" t="s">
        <v>1284</v>
      </c>
      <c r="E419" t="s">
        <v>291</v>
      </c>
      <c r="F419" t="str">
        <f>VLOOKUP(LEFT(E419,6),[2]Data!B:C,2,0)</f>
        <v>700x25C</v>
      </c>
      <c r="G419" t="s">
        <v>1088</v>
      </c>
      <c r="H419" t="s">
        <v>1151</v>
      </c>
      <c r="I419" t="s">
        <v>1152</v>
      </c>
      <c r="J419" t="str">
        <f>VLOOKUP(I419,[2]Data!F:G,2,0)</f>
        <v>Black - Red Stipe</v>
      </c>
      <c r="K419" s="4">
        <v>10</v>
      </c>
      <c r="L419" t="s">
        <v>1571</v>
      </c>
      <c r="M419" s="47">
        <v>37</v>
      </c>
      <c r="N419" s="46">
        <v>19.82</v>
      </c>
      <c r="O419" t="s">
        <v>1084</v>
      </c>
      <c r="P419" s="69"/>
    </row>
    <row r="420" spans="1:16" ht="21" customHeight="1" x14ac:dyDescent="0.25">
      <c r="A420" s="3">
        <v>11654012</v>
      </c>
      <c r="B420" s="49" t="s">
        <v>1731</v>
      </c>
      <c r="C420" t="s">
        <v>1620</v>
      </c>
      <c r="D420" t="s">
        <v>1284</v>
      </c>
      <c r="E420" t="s">
        <v>292</v>
      </c>
      <c r="F420" t="str">
        <f>VLOOKUP(LEFT(E420,6),[2]Data!B:C,2,0)</f>
        <v>700x25C</v>
      </c>
      <c r="G420" t="s">
        <v>1088</v>
      </c>
      <c r="H420" t="s">
        <v>1151</v>
      </c>
      <c r="I420" t="s">
        <v>1153</v>
      </c>
      <c r="J420" t="str">
        <f>VLOOKUP(I420,[2]Data!F:G,2,0)</f>
        <v>Black - Blue Stripe</v>
      </c>
      <c r="K420" s="4">
        <v>10</v>
      </c>
      <c r="L420" t="s">
        <v>1571</v>
      </c>
      <c r="M420" s="47">
        <v>37</v>
      </c>
      <c r="N420" s="46">
        <v>19.89</v>
      </c>
      <c r="O420" t="s">
        <v>1084</v>
      </c>
      <c r="P420" s="69"/>
    </row>
    <row r="421" spans="1:16" ht="21" customHeight="1" x14ac:dyDescent="0.25">
      <c r="A421" s="3">
        <v>11100490.01</v>
      </c>
      <c r="B421" s="49" t="s">
        <v>1731</v>
      </c>
      <c r="C421" t="s">
        <v>2052</v>
      </c>
      <c r="D421" t="s">
        <v>2156</v>
      </c>
      <c r="E421" t="s">
        <v>2054</v>
      </c>
      <c r="F421" t="str">
        <f>VLOOKUP(LEFT(E421,6),[2]Data!B:C,2,0)</f>
        <v>700x22</v>
      </c>
      <c r="G421" t="s">
        <v>1085</v>
      </c>
      <c r="H421" t="s">
        <v>2053</v>
      </c>
      <c r="I421" t="s">
        <v>1087</v>
      </c>
      <c r="J421" t="str">
        <f>VLOOKUP(I421,[2]Data!F:G,2,0)</f>
        <v>Black</v>
      </c>
      <c r="K421" s="4">
        <v>25</v>
      </c>
      <c r="L421" t="s">
        <v>1571</v>
      </c>
      <c r="M421" s="47">
        <v>26.83</v>
      </c>
      <c r="N421" s="46">
        <f>VLOOKUP(A421,[2]Data!K:L,2,0)</f>
        <v>14.5</v>
      </c>
      <c r="O421" t="s">
        <v>1084</v>
      </c>
      <c r="P421" s="69"/>
    </row>
    <row r="422" spans="1:16" ht="21" customHeight="1" x14ac:dyDescent="0.25">
      <c r="A422" s="3">
        <v>11107400.01</v>
      </c>
      <c r="B422" s="49" t="s">
        <v>1729</v>
      </c>
      <c r="C422" t="s">
        <v>1946</v>
      </c>
      <c r="D422" t="s">
        <v>2157</v>
      </c>
      <c r="E422" t="s">
        <v>1947</v>
      </c>
      <c r="F422" t="s">
        <v>1060</v>
      </c>
      <c r="G422" t="s">
        <v>1088</v>
      </c>
      <c r="H422" t="s">
        <v>1948</v>
      </c>
      <c r="I422" t="s">
        <v>1094</v>
      </c>
      <c r="J422" t="str">
        <f>VLOOKUP(I422,[2]Data!F:G,2,0)</f>
        <v>Black</v>
      </c>
      <c r="K422" s="4">
        <v>25</v>
      </c>
      <c r="L422" t="s">
        <v>1569</v>
      </c>
      <c r="M422" s="47">
        <v>13</v>
      </c>
      <c r="N422" s="46">
        <f>VLOOKUP(A422,[2]Data!K:L,2,0)</f>
        <v>6.85</v>
      </c>
      <c r="O422" t="s">
        <v>1084</v>
      </c>
      <c r="P422" s="69"/>
    </row>
    <row r="423" spans="1:16" ht="21" customHeight="1" x14ac:dyDescent="0.25">
      <c r="A423" s="3">
        <v>11116400.01</v>
      </c>
      <c r="B423" s="49" t="s">
        <v>1729</v>
      </c>
      <c r="C423" t="s">
        <v>1946</v>
      </c>
      <c r="D423" t="s">
        <v>2157</v>
      </c>
      <c r="E423" t="s">
        <v>1958</v>
      </c>
      <c r="F423" t="s">
        <v>1037</v>
      </c>
      <c r="G423" t="s">
        <v>1088</v>
      </c>
      <c r="H423" t="s">
        <v>1948</v>
      </c>
      <c r="I423" t="s">
        <v>1094</v>
      </c>
      <c r="J423" t="str">
        <f>VLOOKUP(I423,[2]Data!F:G,2,0)</f>
        <v>Black</v>
      </c>
      <c r="K423" s="4">
        <v>25</v>
      </c>
      <c r="L423" t="s">
        <v>1569</v>
      </c>
      <c r="M423" s="47">
        <v>10.76</v>
      </c>
      <c r="N423" s="46">
        <f>VLOOKUP(A423,[2]Data!K:L,2,0)</f>
        <v>5.82</v>
      </c>
      <c r="O423" t="s">
        <v>1084</v>
      </c>
      <c r="P423" s="69"/>
    </row>
    <row r="424" spans="1:16" ht="21" customHeight="1" x14ac:dyDescent="0.25">
      <c r="A424" s="3">
        <v>11100746.01</v>
      </c>
      <c r="B424" s="49" t="s">
        <v>1729</v>
      </c>
      <c r="C424" t="s">
        <v>1622</v>
      </c>
      <c r="D424" t="s">
        <v>2158</v>
      </c>
      <c r="E424" t="s">
        <v>2002</v>
      </c>
      <c r="F424" t="s">
        <v>1067</v>
      </c>
      <c r="G424" t="s">
        <v>1085</v>
      </c>
      <c r="H424" t="s">
        <v>1155</v>
      </c>
      <c r="I424" t="s">
        <v>1087</v>
      </c>
      <c r="J424" t="str">
        <f>VLOOKUP(I424,[2]Data!F:G,2,0)</f>
        <v>Black</v>
      </c>
      <c r="K424" s="4">
        <v>10</v>
      </c>
      <c r="L424" t="s">
        <v>1569</v>
      </c>
      <c r="M424" s="47">
        <v>45.51</v>
      </c>
      <c r="N424" s="46">
        <f>VLOOKUP(A424,[2]Data!K:L,2,0)</f>
        <v>24.6</v>
      </c>
      <c r="O424" t="s">
        <v>1084</v>
      </c>
      <c r="P424" s="69"/>
    </row>
    <row r="425" spans="1:16" ht="21" customHeight="1" x14ac:dyDescent="0.25">
      <c r="A425" s="3">
        <v>11100747.02</v>
      </c>
      <c r="B425" s="49" t="s">
        <v>1729</v>
      </c>
      <c r="C425" t="s">
        <v>1622</v>
      </c>
      <c r="D425" t="s">
        <v>2158</v>
      </c>
      <c r="E425" t="s">
        <v>2039</v>
      </c>
      <c r="F425" t="s">
        <v>1068</v>
      </c>
      <c r="G425" t="s">
        <v>1085</v>
      </c>
      <c r="H425" t="s">
        <v>1155</v>
      </c>
      <c r="I425" t="s">
        <v>1087</v>
      </c>
      <c r="J425" t="str">
        <f>VLOOKUP(I425,[2]Data!F:G,2,0)</f>
        <v>Black</v>
      </c>
      <c r="K425" s="4">
        <v>10</v>
      </c>
      <c r="L425" t="s">
        <v>1569</v>
      </c>
      <c r="M425" s="47">
        <v>52.17</v>
      </c>
      <c r="N425" s="46">
        <f>VLOOKUP(A425,[2]Data!K:L,2,0)</f>
        <v>28.2</v>
      </c>
      <c r="O425" t="s">
        <v>1084</v>
      </c>
      <c r="P425" s="69"/>
    </row>
    <row r="426" spans="1:16" ht="21" customHeight="1" x14ac:dyDescent="0.25">
      <c r="A426" s="3">
        <v>11100966.01</v>
      </c>
      <c r="B426" s="49" t="s">
        <v>1729</v>
      </c>
      <c r="C426" t="s">
        <v>1622</v>
      </c>
      <c r="D426" t="s">
        <v>2158</v>
      </c>
      <c r="E426" t="s">
        <v>2045</v>
      </c>
      <c r="F426" t="s">
        <v>1076</v>
      </c>
      <c r="G426" t="s">
        <v>1085</v>
      </c>
      <c r="H426" t="s">
        <v>1155</v>
      </c>
      <c r="I426" t="s">
        <v>1087</v>
      </c>
      <c r="J426" t="str">
        <f>VLOOKUP(I426,[2]Data!F:G,2,0)</f>
        <v>Black</v>
      </c>
      <c r="K426" s="4">
        <v>10</v>
      </c>
      <c r="L426" t="s">
        <v>1569</v>
      </c>
      <c r="M426" s="47">
        <v>74</v>
      </c>
      <c r="N426" s="46">
        <f>VLOOKUP(A426,[2]Data!K:L,2,0)</f>
        <v>40</v>
      </c>
      <c r="O426" t="s">
        <v>1084</v>
      </c>
      <c r="P426" s="69"/>
    </row>
    <row r="427" spans="1:16" ht="21" customHeight="1" x14ac:dyDescent="0.25">
      <c r="A427" s="3">
        <v>10600539.02</v>
      </c>
      <c r="B427" s="49" t="s">
        <v>1729</v>
      </c>
      <c r="C427" t="s">
        <v>1622</v>
      </c>
      <c r="D427" t="s">
        <v>2159</v>
      </c>
      <c r="E427" t="s">
        <v>2040</v>
      </c>
      <c r="F427" t="s">
        <v>1068</v>
      </c>
      <c r="G427" t="s">
        <v>1085</v>
      </c>
      <c r="H427" t="s">
        <v>1155</v>
      </c>
      <c r="I427" t="s">
        <v>1087</v>
      </c>
      <c r="J427" t="str">
        <f>VLOOKUP(I427,[2]Data!F:G,2,0)</f>
        <v>Black</v>
      </c>
      <c r="K427" s="4">
        <v>12</v>
      </c>
      <c r="L427" t="s">
        <v>1571</v>
      </c>
      <c r="M427" s="47">
        <v>65</v>
      </c>
      <c r="N427" s="46">
        <f>VLOOKUP(A427,[2]Data!K:L,2,0)</f>
        <v>32.5</v>
      </c>
      <c r="O427" t="s">
        <v>1084</v>
      </c>
      <c r="P427" s="69"/>
    </row>
    <row r="428" spans="1:16" ht="21" customHeight="1" x14ac:dyDescent="0.25">
      <c r="A428" s="3">
        <v>11600992.01</v>
      </c>
      <c r="B428" s="49" t="s">
        <v>1729</v>
      </c>
      <c r="C428" t="s">
        <v>1622</v>
      </c>
      <c r="D428" t="s">
        <v>2159</v>
      </c>
      <c r="E428" t="s">
        <v>2023</v>
      </c>
      <c r="F428" t="s">
        <v>1063</v>
      </c>
      <c r="G428" t="s">
        <v>1085</v>
      </c>
      <c r="H428" t="s">
        <v>1155</v>
      </c>
      <c r="I428" t="s">
        <v>1087</v>
      </c>
      <c r="J428" t="str">
        <f>VLOOKUP(I428,[2]Data!F:G,2,0)</f>
        <v>Black</v>
      </c>
      <c r="K428" s="4">
        <v>10</v>
      </c>
      <c r="L428" t="s">
        <v>1571</v>
      </c>
      <c r="M428" s="47">
        <v>43.48</v>
      </c>
      <c r="N428" s="46">
        <f>VLOOKUP(A428,[2]Data!K:L,2,0)</f>
        <v>23.5</v>
      </c>
      <c r="O428" t="s">
        <v>1084</v>
      </c>
      <c r="P428" s="69"/>
    </row>
    <row r="429" spans="1:16" ht="21" customHeight="1" x14ac:dyDescent="0.25">
      <c r="A429" s="3">
        <v>11601026</v>
      </c>
      <c r="B429" s="49" t="s">
        <v>1729</v>
      </c>
      <c r="C429" t="s">
        <v>1622</v>
      </c>
      <c r="D429" t="s">
        <v>2159</v>
      </c>
      <c r="E429" t="s">
        <v>310</v>
      </c>
      <c r="F429" t="s">
        <v>1064</v>
      </c>
      <c r="G429" t="s">
        <v>1085</v>
      </c>
      <c r="H429" t="s">
        <v>1155</v>
      </c>
      <c r="I429" t="s">
        <v>1087</v>
      </c>
      <c r="J429" t="str">
        <f>VLOOKUP(I429,[2]Data!F:G,2,0)</f>
        <v>Black</v>
      </c>
      <c r="K429" s="4">
        <v>10</v>
      </c>
      <c r="L429" t="s">
        <v>1571</v>
      </c>
      <c r="M429" s="47">
        <v>43.48</v>
      </c>
      <c r="N429" s="46">
        <f>VLOOKUP(A429,[2]Data!K:L,2,0)</f>
        <v>23.5</v>
      </c>
      <c r="O429" t="s">
        <v>1084</v>
      </c>
      <c r="P429" s="69"/>
    </row>
    <row r="430" spans="1:16" ht="21" customHeight="1" x14ac:dyDescent="0.25">
      <c r="A430" s="3">
        <v>11654179</v>
      </c>
      <c r="B430" s="49" t="s">
        <v>1729</v>
      </c>
      <c r="C430" t="s">
        <v>1622</v>
      </c>
      <c r="D430" t="s">
        <v>1289</v>
      </c>
      <c r="E430" t="s">
        <v>300</v>
      </c>
      <c r="F430" t="str">
        <f>VLOOKUP(LEFT(E430,6),[2]Data!B:C,2,0)</f>
        <v>26x2.35</v>
      </c>
      <c r="G430" t="s">
        <v>1085</v>
      </c>
      <c r="H430" t="s">
        <v>1155</v>
      </c>
      <c r="I430" t="s">
        <v>1087</v>
      </c>
      <c r="J430" t="str">
        <f>VLOOKUP(I430,[2]Data!F:G,2,0)</f>
        <v>Black</v>
      </c>
      <c r="K430" s="4">
        <v>6</v>
      </c>
      <c r="L430" t="s">
        <v>1571</v>
      </c>
      <c r="M430" s="47">
        <v>104</v>
      </c>
      <c r="N430" s="46">
        <v>56.47</v>
      </c>
      <c r="O430" t="s">
        <v>1084</v>
      </c>
      <c r="P430" s="69"/>
    </row>
    <row r="431" spans="1:16" ht="21" customHeight="1" x14ac:dyDescent="0.25">
      <c r="A431" s="3">
        <v>11654180</v>
      </c>
      <c r="B431" s="49" t="s">
        <v>1729</v>
      </c>
      <c r="C431" t="s">
        <v>1622</v>
      </c>
      <c r="D431" t="s">
        <v>1289</v>
      </c>
      <c r="E431" t="s">
        <v>306</v>
      </c>
      <c r="F431" t="str">
        <f>VLOOKUP(LEFT(E431,6),[2]Data!B:C,2,0)</f>
        <v>27.5x2.40</v>
      </c>
      <c r="G431" t="s">
        <v>1085</v>
      </c>
      <c r="H431" t="s">
        <v>1155</v>
      </c>
      <c r="I431" t="s">
        <v>1087</v>
      </c>
      <c r="J431" t="str">
        <f>VLOOKUP(I431,[2]Data!F:G,2,0)</f>
        <v>Black</v>
      </c>
      <c r="K431" s="4">
        <v>6</v>
      </c>
      <c r="L431" t="s">
        <v>1571</v>
      </c>
      <c r="M431" s="47">
        <v>104</v>
      </c>
      <c r="N431" s="46">
        <v>56.47</v>
      </c>
      <c r="O431" t="s">
        <v>1084</v>
      </c>
      <c r="P431" s="69"/>
    </row>
    <row r="432" spans="1:16" ht="21" customHeight="1" x14ac:dyDescent="0.25">
      <c r="A432" s="3">
        <v>11654181</v>
      </c>
      <c r="B432" s="49" t="s">
        <v>1729</v>
      </c>
      <c r="C432" t="s">
        <v>1622</v>
      </c>
      <c r="D432" t="s">
        <v>1289</v>
      </c>
      <c r="E432" t="s">
        <v>313</v>
      </c>
      <c r="F432" t="str">
        <f>VLOOKUP(LEFT(E432,6),[2]Data!B:C,2,0)</f>
        <v>29x2.40</v>
      </c>
      <c r="G432" t="s">
        <v>1085</v>
      </c>
      <c r="H432" t="s">
        <v>1155</v>
      </c>
      <c r="I432" t="s">
        <v>1087</v>
      </c>
      <c r="J432" t="str">
        <f>VLOOKUP(I432,[2]Data!F:G,2,0)</f>
        <v>Black</v>
      </c>
      <c r="K432" s="4">
        <v>6</v>
      </c>
      <c r="L432" t="s">
        <v>1571</v>
      </c>
      <c r="M432" s="47">
        <v>104</v>
      </c>
      <c r="N432" s="46">
        <v>56.47</v>
      </c>
      <c r="O432" t="s">
        <v>1084</v>
      </c>
      <c r="P432" s="69"/>
    </row>
    <row r="433" spans="1:16" ht="21" customHeight="1" x14ac:dyDescent="0.25">
      <c r="A433" s="3">
        <v>11654182</v>
      </c>
      <c r="B433" s="49" t="s">
        <v>1729</v>
      </c>
      <c r="C433" t="s">
        <v>1622</v>
      </c>
      <c r="D433" t="s">
        <v>1289</v>
      </c>
      <c r="E433" t="s">
        <v>302</v>
      </c>
      <c r="F433" t="str">
        <f>VLOOKUP(LEFT(E433,6),[2]Data!B:C,2,0)</f>
        <v>26x2.60</v>
      </c>
      <c r="G433" t="s">
        <v>1085</v>
      </c>
      <c r="H433" t="s">
        <v>1155</v>
      </c>
      <c r="I433" t="s">
        <v>1087</v>
      </c>
      <c r="J433" t="str">
        <f>VLOOKUP(I433,[2]Data!F:G,2,0)</f>
        <v>Black</v>
      </c>
      <c r="K433" s="4">
        <v>6</v>
      </c>
      <c r="L433" t="s">
        <v>1571</v>
      </c>
      <c r="M433" s="47">
        <v>104</v>
      </c>
      <c r="N433" s="46">
        <v>56.47</v>
      </c>
      <c r="O433" t="s">
        <v>1084</v>
      </c>
      <c r="P433" s="69"/>
    </row>
    <row r="434" spans="1:16" ht="21" customHeight="1" x14ac:dyDescent="0.25">
      <c r="A434" s="3">
        <v>11654183</v>
      </c>
      <c r="B434" s="49" t="s">
        <v>1729</v>
      </c>
      <c r="C434" t="s">
        <v>1622</v>
      </c>
      <c r="D434" t="s">
        <v>1289</v>
      </c>
      <c r="E434" t="s">
        <v>308</v>
      </c>
      <c r="F434" t="str">
        <f>VLOOKUP(LEFT(E434,6),[2]Data!B:C,2,0)</f>
        <v>27.5x2.60</v>
      </c>
      <c r="G434" t="s">
        <v>1085</v>
      </c>
      <c r="H434" t="s">
        <v>1155</v>
      </c>
      <c r="I434" t="s">
        <v>1087</v>
      </c>
      <c r="J434" t="str">
        <f>VLOOKUP(I434,[2]Data!F:G,2,0)</f>
        <v>Black</v>
      </c>
      <c r="K434" s="4">
        <v>6</v>
      </c>
      <c r="L434" t="s">
        <v>1571</v>
      </c>
      <c r="M434" s="47">
        <v>104</v>
      </c>
      <c r="N434" s="46">
        <v>56.47</v>
      </c>
      <c r="O434" t="s">
        <v>1084</v>
      </c>
      <c r="P434" s="69"/>
    </row>
    <row r="435" spans="1:16" ht="21" customHeight="1" x14ac:dyDescent="0.25">
      <c r="A435" s="3">
        <v>11600511.029999999</v>
      </c>
      <c r="B435" s="49" t="s">
        <v>1729</v>
      </c>
      <c r="C435" t="s">
        <v>1622</v>
      </c>
      <c r="D435" t="s">
        <v>1287</v>
      </c>
      <c r="E435" t="s">
        <v>304</v>
      </c>
      <c r="F435" t="str">
        <f>VLOOKUP(LEFT(E435,6),[2]Data!B:C,2,0)</f>
        <v>27.5x2.40</v>
      </c>
      <c r="G435" t="s">
        <v>1085</v>
      </c>
      <c r="H435" t="s">
        <v>1155</v>
      </c>
      <c r="I435" t="s">
        <v>1087</v>
      </c>
      <c r="J435" t="str">
        <f>VLOOKUP(I435,[2]Data!F:G,2,0)</f>
        <v>Black</v>
      </c>
      <c r="K435" s="4">
        <v>10</v>
      </c>
      <c r="L435" t="s">
        <v>1571</v>
      </c>
      <c r="M435" s="47">
        <v>104</v>
      </c>
      <c r="N435" s="46">
        <v>56.47</v>
      </c>
      <c r="O435" t="s">
        <v>1084</v>
      </c>
      <c r="P435" s="69"/>
    </row>
    <row r="436" spans="1:16" ht="21" customHeight="1" x14ac:dyDescent="0.25">
      <c r="A436" s="3">
        <v>11600513.029999999</v>
      </c>
      <c r="B436" s="49" t="s">
        <v>1729</v>
      </c>
      <c r="C436" t="s">
        <v>1622</v>
      </c>
      <c r="D436" t="s">
        <v>1287</v>
      </c>
      <c r="E436" t="s">
        <v>301</v>
      </c>
      <c r="F436" t="str">
        <f>VLOOKUP(LEFT(E436,6),[2]Data!B:C,2,0)</f>
        <v>26x2.35</v>
      </c>
      <c r="G436" t="s">
        <v>1085</v>
      </c>
      <c r="H436" t="s">
        <v>1155</v>
      </c>
      <c r="I436" t="s">
        <v>1087</v>
      </c>
      <c r="J436" t="str">
        <f>VLOOKUP(I436,[2]Data!F:G,2,0)</f>
        <v>Black</v>
      </c>
      <c r="K436" s="4">
        <v>10</v>
      </c>
      <c r="L436" t="s">
        <v>1571</v>
      </c>
      <c r="M436" s="47">
        <v>104</v>
      </c>
      <c r="N436" s="46">
        <v>56.47</v>
      </c>
      <c r="O436" t="s">
        <v>1084</v>
      </c>
      <c r="P436" s="69"/>
    </row>
    <row r="437" spans="1:16" ht="21" customHeight="1" x14ac:dyDescent="0.25">
      <c r="A437" s="3">
        <v>11600537.029999999</v>
      </c>
      <c r="B437" s="49" t="s">
        <v>1729</v>
      </c>
      <c r="C437" t="s">
        <v>1622</v>
      </c>
      <c r="D437" t="s">
        <v>1287</v>
      </c>
      <c r="E437" t="s">
        <v>305</v>
      </c>
      <c r="F437" t="str">
        <f>VLOOKUP(LEFT(E437,6),[2]Data!B:C,2,0)</f>
        <v>27.5x2.40</v>
      </c>
      <c r="G437" t="s">
        <v>1085</v>
      </c>
      <c r="H437" t="s">
        <v>1155</v>
      </c>
      <c r="I437" t="s">
        <v>1087</v>
      </c>
      <c r="J437" t="str">
        <f>VLOOKUP(I437,[2]Data!F:G,2,0)</f>
        <v>Black</v>
      </c>
      <c r="K437" s="4">
        <v>10</v>
      </c>
      <c r="L437" t="s">
        <v>1571</v>
      </c>
      <c r="M437" s="47">
        <v>104</v>
      </c>
      <c r="N437" s="46">
        <v>56.47</v>
      </c>
      <c r="O437" t="s">
        <v>1084</v>
      </c>
      <c r="P437" s="69"/>
    </row>
    <row r="438" spans="1:16" ht="21" customHeight="1" x14ac:dyDescent="0.25">
      <c r="A438" s="3">
        <v>11600615.029999999</v>
      </c>
      <c r="B438" s="49" t="s">
        <v>1729</v>
      </c>
      <c r="C438" t="s">
        <v>1622</v>
      </c>
      <c r="D438" t="s">
        <v>1287</v>
      </c>
      <c r="E438" t="s">
        <v>311</v>
      </c>
      <c r="F438" t="str">
        <f>VLOOKUP(LEFT(E438,6),[2]Data!B:C,2,0)</f>
        <v>29x2.40</v>
      </c>
      <c r="G438" t="s">
        <v>1085</v>
      </c>
      <c r="H438" t="s">
        <v>1155</v>
      </c>
      <c r="I438" t="s">
        <v>1087</v>
      </c>
      <c r="J438" t="str">
        <f>VLOOKUP(I438,[2]Data!F:G,2,0)</f>
        <v>Black</v>
      </c>
      <c r="K438" s="4">
        <v>10</v>
      </c>
      <c r="L438" t="s">
        <v>1571</v>
      </c>
      <c r="M438" s="47">
        <v>104</v>
      </c>
      <c r="N438" s="46">
        <v>56.47</v>
      </c>
      <c r="O438" t="s">
        <v>1084</v>
      </c>
      <c r="P438" s="69"/>
    </row>
    <row r="439" spans="1:16" ht="21" customHeight="1" x14ac:dyDescent="0.25">
      <c r="A439" s="3">
        <v>11601051.02</v>
      </c>
      <c r="B439" s="49" t="s">
        <v>1729</v>
      </c>
      <c r="C439" t="s">
        <v>1622</v>
      </c>
      <c r="D439" t="s">
        <v>1287</v>
      </c>
      <c r="E439" t="s">
        <v>307</v>
      </c>
      <c r="F439" t="str">
        <f>VLOOKUP(LEFT(E439,6),[2]Data!B:C,2,0)</f>
        <v>27.5x2.60</v>
      </c>
      <c r="G439" t="s">
        <v>1085</v>
      </c>
      <c r="H439" t="s">
        <v>1155</v>
      </c>
      <c r="I439" t="s">
        <v>1087</v>
      </c>
      <c r="J439" t="str">
        <f>VLOOKUP(I439,[2]Data!F:G,2,0)</f>
        <v>Black</v>
      </c>
      <c r="K439" s="4">
        <v>10</v>
      </c>
      <c r="L439" t="s">
        <v>1571</v>
      </c>
      <c r="M439" s="47">
        <v>104</v>
      </c>
      <c r="N439" s="46">
        <v>56.47</v>
      </c>
      <c r="O439" t="s">
        <v>1084</v>
      </c>
      <c r="P439" s="69"/>
    </row>
    <row r="440" spans="1:16" ht="21" customHeight="1" x14ac:dyDescent="0.25">
      <c r="A440" s="3">
        <v>11654048.01</v>
      </c>
      <c r="B440" s="49" t="s">
        <v>1729</v>
      </c>
      <c r="C440" t="s">
        <v>1622</v>
      </c>
      <c r="D440" t="s">
        <v>1287</v>
      </c>
      <c r="E440" t="s">
        <v>314</v>
      </c>
      <c r="F440" t="str">
        <f>VLOOKUP(LEFT(E440,6),[2]Data!B:C,2,0)</f>
        <v>29x2.60</v>
      </c>
      <c r="G440" t="s">
        <v>1085</v>
      </c>
      <c r="H440" t="s">
        <v>1155</v>
      </c>
      <c r="I440" t="s">
        <v>1087</v>
      </c>
      <c r="J440" t="str">
        <f>VLOOKUP(I440,[2]Data!F:G,2,0)</f>
        <v>Black</v>
      </c>
      <c r="K440" s="4">
        <v>10</v>
      </c>
      <c r="L440" t="s">
        <v>1571</v>
      </c>
      <c r="M440" s="47">
        <v>104</v>
      </c>
      <c r="N440" s="46">
        <v>56.47</v>
      </c>
      <c r="O440" t="s">
        <v>1084</v>
      </c>
      <c r="P440" s="69"/>
    </row>
    <row r="441" spans="1:16" ht="21" customHeight="1" x14ac:dyDescent="0.25">
      <c r="A441" s="3">
        <v>11654090.01</v>
      </c>
      <c r="B441" s="49" t="s">
        <v>1729</v>
      </c>
      <c r="C441" t="s">
        <v>1622</v>
      </c>
      <c r="D441" t="s">
        <v>1287</v>
      </c>
      <c r="E441" t="s">
        <v>312</v>
      </c>
      <c r="F441" t="str">
        <f>VLOOKUP(LEFT(E441,6),[2]Data!B:C,2,0)</f>
        <v>29x2.40</v>
      </c>
      <c r="G441" t="s">
        <v>1085</v>
      </c>
      <c r="H441" t="s">
        <v>1155</v>
      </c>
      <c r="I441" t="s">
        <v>1087</v>
      </c>
      <c r="J441" t="str">
        <f>VLOOKUP(I441,[2]Data!F:G,2,0)</f>
        <v>Black</v>
      </c>
      <c r="K441" s="4">
        <v>10</v>
      </c>
      <c r="L441" t="s">
        <v>1571</v>
      </c>
      <c r="M441" s="47">
        <v>104</v>
      </c>
      <c r="N441" s="46">
        <v>56.47</v>
      </c>
      <c r="O441" t="s">
        <v>1084</v>
      </c>
      <c r="P441" s="69"/>
    </row>
    <row r="442" spans="1:16" ht="21" customHeight="1" x14ac:dyDescent="0.25">
      <c r="A442" s="3">
        <v>11654381</v>
      </c>
      <c r="B442" s="49" t="s">
        <v>1729</v>
      </c>
      <c r="C442" t="s">
        <v>1622</v>
      </c>
      <c r="D442" t="s">
        <v>1287</v>
      </c>
      <c r="E442" t="s">
        <v>761</v>
      </c>
      <c r="F442" t="str">
        <f>VLOOKUP(LEFT(E442,6),[2]Data!B:C,2,0)</f>
        <v>27.5x2.40</v>
      </c>
      <c r="G442" t="s">
        <v>1085</v>
      </c>
      <c r="H442" t="s">
        <v>1155</v>
      </c>
      <c r="I442" t="s">
        <v>1096</v>
      </c>
      <c r="J442" t="str">
        <f>VLOOKUP(I442,[2]Data!F:G,2,0)</f>
        <v>Bronze Sidewall</v>
      </c>
      <c r="K442" s="4">
        <v>10</v>
      </c>
      <c r="L442" t="s">
        <v>1571</v>
      </c>
      <c r="M442" s="47">
        <v>104</v>
      </c>
      <c r="N442" s="46">
        <v>56.47</v>
      </c>
      <c r="O442" t="s">
        <v>1084</v>
      </c>
      <c r="P442" s="69"/>
    </row>
    <row r="443" spans="1:16" ht="21" customHeight="1" x14ac:dyDescent="0.25">
      <c r="A443" s="3">
        <v>11654382</v>
      </c>
      <c r="B443" s="49" t="s">
        <v>1729</v>
      </c>
      <c r="C443" t="s">
        <v>1622</v>
      </c>
      <c r="D443" t="s">
        <v>1287</v>
      </c>
      <c r="E443" t="s">
        <v>763</v>
      </c>
      <c r="F443" t="str">
        <f>VLOOKUP(LEFT(E443,6),[2]Data!B:C,2,0)</f>
        <v>29x2.40</v>
      </c>
      <c r="G443" t="s">
        <v>1085</v>
      </c>
      <c r="H443" t="s">
        <v>1155</v>
      </c>
      <c r="I443" t="s">
        <v>1096</v>
      </c>
      <c r="J443" t="str">
        <f>VLOOKUP(I443,[2]Data!F:G,2,0)</f>
        <v>Bronze Sidewall</v>
      </c>
      <c r="K443" s="4">
        <v>10</v>
      </c>
      <c r="L443" t="s">
        <v>1571</v>
      </c>
      <c r="M443" s="47">
        <v>104</v>
      </c>
      <c r="N443" s="46">
        <v>56.47</v>
      </c>
      <c r="O443" t="s">
        <v>1084</v>
      </c>
      <c r="P443" s="69"/>
    </row>
    <row r="444" spans="1:16" ht="21" customHeight="1" x14ac:dyDescent="0.25">
      <c r="A444" s="3">
        <v>11600536.029999999</v>
      </c>
      <c r="B444" s="49" t="s">
        <v>1729</v>
      </c>
      <c r="C444" t="s">
        <v>1622</v>
      </c>
      <c r="D444" t="s">
        <v>1287</v>
      </c>
      <c r="E444" t="s">
        <v>2001</v>
      </c>
      <c r="F444" t="s">
        <v>1067</v>
      </c>
      <c r="G444" t="s">
        <v>1085</v>
      </c>
      <c r="H444" t="s">
        <v>1155</v>
      </c>
      <c r="I444" t="s">
        <v>1087</v>
      </c>
      <c r="J444" t="str">
        <f>VLOOKUP(I444,[2]Data!F:G,2,0)</f>
        <v>Black</v>
      </c>
      <c r="K444" s="4">
        <v>10</v>
      </c>
      <c r="L444" t="s">
        <v>1571</v>
      </c>
      <c r="M444" s="47">
        <v>91.3</v>
      </c>
      <c r="N444" s="46">
        <f>VLOOKUP(A444,[2]Data!K:L,2,0)</f>
        <v>49.35</v>
      </c>
      <c r="O444" t="s">
        <v>1084</v>
      </c>
      <c r="P444" s="69"/>
    </row>
    <row r="445" spans="1:16" ht="21" customHeight="1" x14ac:dyDescent="0.25">
      <c r="A445" s="3">
        <v>11600537.02</v>
      </c>
      <c r="B445" s="49" t="s">
        <v>1729</v>
      </c>
      <c r="C445" t="s">
        <v>1622</v>
      </c>
      <c r="D445" t="s">
        <v>1287</v>
      </c>
      <c r="E445" t="s">
        <v>2038</v>
      </c>
      <c r="F445" t="s">
        <v>1068</v>
      </c>
      <c r="G445" t="s">
        <v>1085</v>
      </c>
      <c r="H445" t="s">
        <v>1155</v>
      </c>
      <c r="I445" t="s">
        <v>1087</v>
      </c>
      <c r="J445" t="str">
        <f>VLOOKUP(I445,[2]Data!F:G,2,0)</f>
        <v>Black</v>
      </c>
      <c r="K445" s="4">
        <v>10</v>
      </c>
      <c r="L445" t="s">
        <v>1571</v>
      </c>
      <c r="M445" s="47">
        <v>46.25</v>
      </c>
      <c r="N445" s="46">
        <f>VLOOKUP(A445,[2]Data!K:L,2,0)</f>
        <v>25</v>
      </c>
      <c r="O445" t="s">
        <v>1084</v>
      </c>
      <c r="P445" s="69"/>
    </row>
    <row r="446" spans="1:16" ht="21" customHeight="1" x14ac:dyDescent="0.25">
      <c r="A446" s="3">
        <v>11654046.01</v>
      </c>
      <c r="B446" s="49" t="s">
        <v>1729</v>
      </c>
      <c r="C446" t="s">
        <v>1622</v>
      </c>
      <c r="D446" t="s">
        <v>1287</v>
      </c>
      <c r="E446" t="s">
        <v>2041</v>
      </c>
      <c r="F446" t="s">
        <v>1073</v>
      </c>
      <c r="G446" t="s">
        <v>1085</v>
      </c>
      <c r="H446" t="s">
        <v>1155</v>
      </c>
      <c r="I446" t="s">
        <v>1098</v>
      </c>
      <c r="J446" t="str">
        <f>VLOOKUP(I446,[2]Data!F:G,2,0)</f>
        <v>Classic Skin Sidewall</v>
      </c>
      <c r="K446" s="4">
        <v>10</v>
      </c>
      <c r="L446" t="s">
        <v>1571</v>
      </c>
      <c r="M446" s="47">
        <v>104</v>
      </c>
      <c r="N446" s="46">
        <f>VLOOKUP(A446,[2]Data!K:L,2,0)</f>
        <v>56.47</v>
      </c>
      <c r="O446" t="s">
        <v>1084</v>
      </c>
      <c r="P446" s="69"/>
    </row>
    <row r="447" spans="1:16" ht="21" customHeight="1" x14ac:dyDescent="0.25">
      <c r="A447" s="3">
        <v>11654047.01</v>
      </c>
      <c r="B447" s="49" t="s">
        <v>1729</v>
      </c>
      <c r="C447" t="s">
        <v>1622</v>
      </c>
      <c r="D447" t="s">
        <v>1287</v>
      </c>
      <c r="E447" t="s">
        <v>2120</v>
      </c>
      <c r="F447" t="s">
        <v>1074</v>
      </c>
      <c r="G447" t="s">
        <v>1085</v>
      </c>
      <c r="H447" t="s">
        <v>1155</v>
      </c>
      <c r="I447" t="s">
        <v>1098</v>
      </c>
      <c r="J447" t="str">
        <f>VLOOKUP(I447,[2]Data!F:G,2,0)</f>
        <v>Classic Skin Sidewall</v>
      </c>
      <c r="K447" s="4">
        <v>10</v>
      </c>
      <c r="L447" t="s">
        <v>1571</v>
      </c>
      <c r="M447" s="47">
        <v>104</v>
      </c>
      <c r="N447" s="46">
        <f>VLOOKUP(A447,[2]Data!K:L,2,0)</f>
        <v>56.47</v>
      </c>
      <c r="O447" t="s">
        <v>1084</v>
      </c>
      <c r="P447" s="69"/>
    </row>
    <row r="448" spans="1:16" ht="21" customHeight="1" x14ac:dyDescent="0.25">
      <c r="A448" s="3">
        <v>11654232</v>
      </c>
      <c r="B448" s="49" t="s">
        <v>1729</v>
      </c>
      <c r="C448" t="s">
        <v>1622</v>
      </c>
      <c r="D448" t="s">
        <v>1291</v>
      </c>
      <c r="E448" t="s">
        <v>311</v>
      </c>
      <c r="F448" t="str">
        <f>VLOOKUP(LEFT(E448,6),[2]Data!B:C,2,0)</f>
        <v>29x2.40</v>
      </c>
      <c r="G448" t="s">
        <v>1085</v>
      </c>
      <c r="H448" t="s">
        <v>1155</v>
      </c>
      <c r="I448" t="s">
        <v>1087</v>
      </c>
      <c r="J448" t="str">
        <f>VLOOKUP(I448,[2]Data!F:G,2,0)</f>
        <v>Black</v>
      </c>
      <c r="K448" s="4">
        <v>10</v>
      </c>
      <c r="L448" t="s">
        <v>1571</v>
      </c>
      <c r="M448" s="47">
        <v>98</v>
      </c>
      <c r="N448" s="46">
        <v>53.06</v>
      </c>
      <c r="O448" t="s">
        <v>1084</v>
      </c>
      <c r="P448" s="69"/>
    </row>
    <row r="449" spans="1:16" ht="21" customHeight="1" x14ac:dyDescent="0.25">
      <c r="A449" s="3">
        <v>11654405</v>
      </c>
      <c r="B449" s="49" t="s">
        <v>1729</v>
      </c>
      <c r="C449" t="s">
        <v>1622</v>
      </c>
      <c r="D449" t="s">
        <v>1291</v>
      </c>
      <c r="E449" t="s">
        <v>304</v>
      </c>
      <c r="F449" t="str">
        <f>VLOOKUP(LEFT(E449,6),[2]Data!B:C,2,0)</f>
        <v>27.5x2.40</v>
      </c>
      <c r="G449" t="s">
        <v>1085</v>
      </c>
      <c r="H449" t="s">
        <v>1155</v>
      </c>
      <c r="I449" t="s">
        <v>1087</v>
      </c>
      <c r="J449" t="str">
        <f>VLOOKUP(I449,[2]Data!F:G,2,0)</f>
        <v>Black</v>
      </c>
      <c r="K449" s="4">
        <v>10</v>
      </c>
      <c r="L449" t="s">
        <v>1571</v>
      </c>
      <c r="M449" s="47">
        <v>98</v>
      </c>
      <c r="N449" s="46">
        <v>53.06</v>
      </c>
      <c r="O449" t="s">
        <v>1084</v>
      </c>
      <c r="P449" s="69"/>
    </row>
    <row r="450" spans="1:16" ht="21" customHeight="1" x14ac:dyDescent="0.25">
      <c r="A450" s="3">
        <v>11600538.029999999</v>
      </c>
      <c r="B450" s="49" t="s">
        <v>1729</v>
      </c>
      <c r="C450" t="s">
        <v>1622</v>
      </c>
      <c r="D450" t="s">
        <v>1288</v>
      </c>
      <c r="E450" t="s">
        <v>301</v>
      </c>
      <c r="F450" t="str">
        <f>VLOOKUP(LEFT(E450,6),[2]Data!B:C,2,0)</f>
        <v>26x2.35</v>
      </c>
      <c r="G450" t="s">
        <v>1085</v>
      </c>
      <c r="H450" t="s">
        <v>1155</v>
      </c>
      <c r="I450" t="s">
        <v>1087</v>
      </c>
      <c r="J450" t="str">
        <f>VLOOKUP(I450,[2]Data!F:G,2,0)</f>
        <v>Black</v>
      </c>
      <c r="K450" s="4">
        <v>10</v>
      </c>
      <c r="L450" t="s">
        <v>1571</v>
      </c>
      <c r="M450" s="47">
        <v>98</v>
      </c>
      <c r="N450" s="46">
        <v>53.06</v>
      </c>
      <c r="O450" t="s">
        <v>1084</v>
      </c>
      <c r="P450" s="69"/>
    </row>
    <row r="451" spans="1:16" ht="21" customHeight="1" x14ac:dyDescent="0.25">
      <c r="A451" s="3">
        <v>11600539.029999999</v>
      </c>
      <c r="B451" s="49" t="s">
        <v>1729</v>
      </c>
      <c r="C451" t="s">
        <v>1622</v>
      </c>
      <c r="D451" t="s">
        <v>1288</v>
      </c>
      <c r="E451" t="s">
        <v>304</v>
      </c>
      <c r="F451" t="str">
        <f>VLOOKUP(LEFT(E451,6),[2]Data!B:C,2,0)</f>
        <v>27.5x2.40</v>
      </c>
      <c r="G451" t="s">
        <v>1085</v>
      </c>
      <c r="H451" t="s">
        <v>1155</v>
      </c>
      <c r="I451" t="s">
        <v>1087</v>
      </c>
      <c r="J451" t="str">
        <f>VLOOKUP(I451,[2]Data!F:G,2,0)</f>
        <v>Black</v>
      </c>
      <c r="K451" s="4">
        <v>10</v>
      </c>
      <c r="L451" t="s">
        <v>1571</v>
      </c>
      <c r="M451" s="47">
        <v>98</v>
      </c>
      <c r="N451" s="46">
        <v>53.06</v>
      </c>
      <c r="O451" t="s">
        <v>1084</v>
      </c>
      <c r="P451" s="69"/>
    </row>
    <row r="452" spans="1:16" ht="21" customHeight="1" x14ac:dyDescent="0.25">
      <c r="A452" s="3">
        <v>11600616.029999999</v>
      </c>
      <c r="B452" s="49" t="s">
        <v>1729</v>
      </c>
      <c r="C452" t="s">
        <v>1622</v>
      </c>
      <c r="D452" t="s">
        <v>1288</v>
      </c>
      <c r="E452" t="s">
        <v>311</v>
      </c>
      <c r="F452" t="str">
        <f>VLOOKUP(LEFT(E452,6),[2]Data!B:C,2,0)</f>
        <v>29x2.40</v>
      </c>
      <c r="G452" t="s">
        <v>1085</v>
      </c>
      <c r="H452" t="s">
        <v>1155</v>
      </c>
      <c r="I452" t="s">
        <v>1087</v>
      </c>
      <c r="J452" t="str">
        <f>VLOOKUP(I452,[2]Data!F:G,2,0)</f>
        <v>Black</v>
      </c>
      <c r="K452" s="4">
        <v>10</v>
      </c>
      <c r="L452" t="s">
        <v>1571</v>
      </c>
      <c r="M452" s="47">
        <v>98</v>
      </c>
      <c r="N452" s="46">
        <v>53.06</v>
      </c>
      <c r="O452" t="s">
        <v>1084</v>
      </c>
      <c r="P452" s="69"/>
    </row>
    <row r="453" spans="1:16" ht="21" customHeight="1" x14ac:dyDescent="0.25">
      <c r="A453" s="3">
        <v>11601010.01</v>
      </c>
      <c r="B453" s="49" t="s">
        <v>1729</v>
      </c>
      <c r="C453" t="s">
        <v>1622</v>
      </c>
      <c r="D453" t="s">
        <v>1288</v>
      </c>
      <c r="E453" t="s">
        <v>307</v>
      </c>
      <c r="F453" t="str">
        <f>VLOOKUP(LEFT(E453,6),[2]Data!B:C,2,0)</f>
        <v>27.5x2.60</v>
      </c>
      <c r="G453" t="s">
        <v>1085</v>
      </c>
      <c r="H453" t="s">
        <v>1155</v>
      </c>
      <c r="I453" t="s">
        <v>1087</v>
      </c>
      <c r="J453" t="str">
        <f>VLOOKUP(I453,[2]Data!F:G,2,0)</f>
        <v>Black</v>
      </c>
      <c r="K453" s="4">
        <v>10</v>
      </c>
      <c r="L453" t="s">
        <v>1571</v>
      </c>
      <c r="M453" s="47">
        <v>98</v>
      </c>
      <c r="N453" s="46">
        <v>53.06</v>
      </c>
      <c r="O453" t="s">
        <v>1084</v>
      </c>
      <c r="P453" s="69"/>
    </row>
    <row r="454" spans="1:16" ht="21" customHeight="1" x14ac:dyDescent="0.25">
      <c r="A454" s="3">
        <v>11601012.01</v>
      </c>
      <c r="B454" s="49" t="s">
        <v>1729</v>
      </c>
      <c r="C454" t="s">
        <v>1622</v>
      </c>
      <c r="D454" t="s">
        <v>1288</v>
      </c>
      <c r="E454" t="s">
        <v>309</v>
      </c>
      <c r="F454" t="str">
        <f>VLOOKUP(LEFT(E454,6),[2]Data!B:C,2,0)</f>
        <v>27.5x2.80</v>
      </c>
      <c r="G454" t="s">
        <v>1085</v>
      </c>
      <c r="H454" t="s">
        <v>1155</v>
      </c>
      <c r="I454" t="s">
        <v>1087</v>
      </c>
      <c r="J454" t="str">
        <f>VLOOKUP(I454,[2]Data!F:G,2,0)</f>
        <v>Black</v>
      </c>
      <c r="K454" s="4">
        <v>10</v>
      </c>
      <c r="L454" t="s">
        <v>1571</v>
      </c>
      <c r="M454" s="47">
        <v>98</v>
      </c>
      <c r="N454" s="46">
        <v>53.06</v>
      </c>
      <c r="O454" t="s">
        <v>1084</v>
      </c>
      <c r="P454" s="69"/>
    </row>
    <row r="455" spans="1:16" ht="21" customHeight="1" x14ac:dyDescent="0.25">
      <c r="A455" s="3">
        <v>11601026.01</v>
      </c>
      <c r="B455" s="49" t="s">
        <v>1729</v>
      </c>
      <c r="C455" t="s">
        <v>1622</v>
      </c>
      <c r="D455" t="s">
        <v>1288</v>
      </c>
      <c r="E455" t="s">
        <v>310</v>
      </c>
      <c r="F455" t="str">
        <f>VLOOKUP(LEFT(E455,6),[2]Data!B:C,2,0)</f>
        <v>29x2.25</v>
      </c>
      <c r="G455" t="s">
        <v>1085</v>
      </c>
      <c r="H455" t="s">
        <v>1155</v>
      </c>
      <c r="I455" t="s">
        <v>1087</v>
      </c>
      <c r="J455" t="str">
        <f>VLOOKUP(I455,[2]Data!F:G,2,0)</f>
        <v>Black</v>
      </c>
      <c r="K455" s="4">
        <v>10</v>
      </c>
      <c r="L455" t="s">
        <v>1571</v>
      </c>
      <c r="M455" s="47">
        <v>98</v>
      </c>
      <c r="N455" s="46">
        <v>53.06</v>
      </c>
      <c r="O455" t="s">
        <v>1084</v>
      </c>
      <c r="P455" s="69"/>
    </row>
    <row r="456" spans="1:16" ht="21" customHeight="1" x14ac:dyDescent="0.25">
      <c r="A456" s="3">
        <v>11601102.01</v>
      </c>
      <c r="B456" s="49" t="s">
        <v>1729</v>
      </c>
      <c r="C456" t="s">
        <v>1622</v>
      </c>
      <c r="D456" t="s">
        <v>1288</v>
      </c>
      <c r="E456" t="s">
        <v>314</v>
      </c>
      <c r="F456" t="str">
        <f>VLOOKUP(LEFT(E456,6),[2]Data!B:C,2,0)</f>
        <v>29x2.60</v>
      </c>
      <c r="G456" t="s">
        <v>1085</v>
      </c>
      <c r="H456" t="s">
        <v>1155</v>
      </c>
      <c r="I456" t="s">
        <v>1087</v>
      </c>
      <c r="J456" t="str">
        <f>VLOOKUP(I456,[2]Data!F:G,2,0)</f>
        <v>Black</v>
      </c>
      <c r="K456" s="4">
        <v>10</v>
      </c>
      <c r="L456" t="s">
        <v>1571</v>
      </c>
      <c r="M456" s="47">
        <v>98</v>
      </c>
      <c r="N456" s="46">
        <v>53.06</v>
      </c>
      <c r="O456" t="s">
        <v>1084</v>
      </c>
      <c r="P456" s="69"/>
    </row>
    <row r="457" spans="1:16" ht="21" customHeight="1" x14ac:dyDescent="0.25">
      <c r="A457" s="3">
        <v>11654278</v>
      </c>
      <c r="B457" s="49" t="s">
        <v>1729</v>
      </c>
      <c r="C457" t="s">
        <v>1622</v>
      </c>
      <c r="D457" t="s">
        <v>1288</v>
      </c>
      <c r="E457" t="s">
        <v>305</v>
      </c>
      <c r="F457" t="str">
        <f>VLOOKUP(LEFT(E457,6),[2]Data!B:C,2,0)</f>
        <v>27.5x2.40</v>
      </c>
      <c r="G457" t="s">
        <v>1085</v>
      </c>
      <c r="H457" t="s">
        <v>1155</v>
      </c>
      <c r="I457" t="s">
        <v>1087</v>
      </c>
      <c r="J457" t="str">
        <f>VLOOKUP(I457,[2]Data!F:G,2,0)</f>
        <v>Black</v>
      </c>
      <c r="K457" s="4">
        <v>10</v>
      </c>
      <c r="L457" t="s">
        <v>1571</v>
      </c>
      <c r="M457" s="47">
        <v>98</v>
      </c>
      <c r="N457" s="46">
        <v>53.06</v>
      </c>
      <c r="O457" t="s">
        <v>1084</v>
      </c>
      <c r="P457" s="69"/>
    </row>
    <row r="458" spans="1:16" ht="21" customHeight="1" x14ac:dyDescent="0.25">
      <c r="A458" s="3">
        <v>11654279</v>
      </c>
      <c r="B458" s="49" t="s">
        <v>1729</v>
      </c>
      <c r="C458" t="s">
        <v>1622</v>
      </c>
      <c r="D458" t="s">
        <v>1288</v>
      </c>
      <c r="E458" t="s">
        <v>312</v>
      </c>
      <c r="F458" t="str">
        <f>VLOOKUP(LEFT(E458,6),[2]Data!B:C,2,0)</f>
        <v>29x2.40</v>
      </c>
      <c r="G458" t="s">
        <v>1085</v>
      </c>
      <c r="H458" t="s">
        <v>1155</v>
      </c>
      <c r="I458" t="s">
        <v>1087</v>
      </c>
      <c r="J458" t="str">
        <f>VLOOKUP(I458,[2]Data!F:G,2,0)</f>
        <v>Black</v>
      </c>
      <c r="K458" s="4">
        <v>10</v>
      </c>
      <c r="L458" t="s">
        <v>1571</v>
      </c>
      <c r="M458" s="47">
        <v>98</v>
      </c>
      <c r="N458" s="46">
        <v>53.06</v>
      </c>
      <c r="O458" t="s">
        <v>1084</v>
      </c>
      <c r="P458" s="69"/>
    </row>
    <row r="459" spans="1:16" ht="21" customHeight="1" x14ac:dyDescent="0.25">
      <c r="A459" s="3">
        <v>11654413</v>
      </c>
      <c r="B459" s="49" t="s">
        <v>1729</v>
      </c>
      <c r="C459" t="s">
        <v>1622</v>
      </c>
      <c r="D459" t="s">
        <v>1288</v>
      </c>
      <c r="E459" t="s">
        <v>763</v>
      </c>
      <c r="F459" t="str">
        <f>VLOOKUP(LEFT(E459,6),[2]Data!B:C,2,0)</f>
        <v>29x2.40</v>
      </c>
      <c r="G459" t="s">
        <v>1085</v>
      </c>
      <c r="H459" t="s">
        <v>1155</v>
      </c>
      <c r="I459" t="s">
        <v>1096</v>
      </c>
      <c r="J459" t="str">
        <f>VLOOKUP(I459,[2]Data!F:G,2,0)</f>
        <v>Bronze Sidewall</v>
      </c>
      <c r="K459" s="4">
        <v>10</v>
      </c>
      <c r="L459" t="s">
        <v>1571</v>
      </c>
      <c r="M459" s="47">
        <v>98</v>
      </c>
      <c r="N459" s="46">
        <v>53.06</v>
      </c>
      <c r="O459" t="s">
        <v>1084</v>
      </c>
      <c r="P459" s="69"/>
    </row>
    <row r="460" spans="1:16" ht="21" customHeight="1" x14ac:dyDescent="0.25">
      <c r="A460" s="3">
        <v>11654457</v>
      </c>
      <c r="B460" s="140" t="s">
        <v>1729</v>
      </c>
      <c r="C460" s="141" t="s">
        <v>2212</v>
      </c>
      <c r="D460" s="142" t="s">
        <v>1288</v>
      </c>
      <c r="E460" s="142" t="s">
        <v>1478</v>
      </c>
      <c r="F460" t="str">
        <f>VLOOKUP(LEFT(E460,6),[2]Data!B:C,2,0)</f>
        <v>29x2.60</v>
      </c>
      <c r="G460" t="s">
        <v>1085</v>
      </c>
      <c r="H460" t="s">
        <v>1155</v>
      </c>
      <c r="I460" t="s">
        <v>1087</v>
      </c>
      <c r="J460" t="str">
        <f>VLOOKUP(I460,[2]Data!F:G,2,0)</f>
        <v>Black</v>
      </c>
      <c r="K460"/>
      <c r="L460"/>
      <c r="M460" s="51">
        <v>98</v>
      </c>
      <c r="N460" s="52">
        <v>53.06</v>
      </c>
      <c r="O460" t="s">
        <v>1084</v>
      </c>
      <c r="P460" s="69"/>
    </row>
    <row r="461" spans="1:16" ht="21" customHeight="1" x14ac:dyDescent="0.25">
      <c r="A461" s="3">
        <v>11654458</v>
      </c>
      <c r="B461" s="49" t="s">
        <v>1729</v>
      </c>
      <c r="C461" t="s">
        <v>1622</v>
      </c>
      <c r="D461" t="s">
        <v>1288</v>
      </c>
      <c r="E461" t="s">
        <v>1479</v>
      </c>
      <c r="F461" t="str">
        <f>VLOOKUP(LEFT(E461,6),[2]Data!B:C,2,0)</f>
        <v>27.5x2.60</v>
      </c>
      <c r="G461" t="s">
        <v>1085</v>
      </c>
      <c r="H461" t="s">
        <v>1155</v>
      </c>
      <c r="I461" t="s">
        <v>1087</v>
      </c>
      <c r="J461" t="str">
        <f>VLOOKUP(I461,[2]Data!F:G,2,0)</f>
        <v>Black</v>
      </c>
      <c r="K461" s="4">
        <v>10</v>
      </c>
      <c r="L461" t="s">
        <v>1571</v>
      </c>
      <c r="M461" s="47">
        <v>98</v>
      </c>
      <c r="N461" s="46">
        <v>53.06</v>
      </c>
      <c r="O461" t="s">
        <v>1084</v>
      </c>
      <c r="P461" s="69"/>
    </row>
    <row r="462" spans="1:16" ht="21" customHeight="1" x14ac:dyDescent="0.25">
      <c r="A462" s="3">
        <v>11100976.01</v>
      </c>
      <c r="B462" s="49" t="s">
        <v>1729</v>
      </c>
      <c r="C462" t="s">
        <v>1622</v>
      </c>
      <c r="D462" t="s">
        <v>1286</v>
      </c>
      <c r="E462" t="s">
        <v>834</v>
      </c>
      <c r="F462" t="str">
        <f>VLOOKUP(LEFT(E462,6),[2]Data!B:C,2,0)</f>
        <v>26x2.35</v>
      </c>
      <c r="G462" t="s">
        <v>1081</v>
      </c>
      <c r="H462" t="s">
        <v>1155</v>
      </c>
      <c r="I462" t="s">
        <v>1094</v>
      </c>
      <c r="J462" t="str">
        <f>VLOOKUP(I462,[2]Data!F:G,2,0)</f>
        <v>Black</v>
      </c>
      <c r="K462" s="4">
        <v>10</v>
      </c>
      <c r="L462" t="s">
        <v>1569</v>
      </c>
      <c r="M462" s="47">
        <v>38</v>
      </c>
      <c r="N462" s="46">
        <v>20.54</v>
      </c>
      <c r="O462" t="s">
        <v>1084</v>
      </c>
      <c r="P462" s="69"/>
    </row>
    <row r="463" spans="1:16" ht="21" customHeight="1" x14ac:dyDescent="0.25">
      <c r="A463" s="3">
        <v>11100977.02</v>
      </c>
      <c r="B463" s="49" t="s">
        <v>1729</v>
      </c>
      <c r="C463" t="s">
        <v>1622</v>
      </c>
      <c r="D463" t="s">
        <v>1286</v>
      </c>
      <c r="E463" t="s">
        <v>835</v>
      </c>
      <c r="F463" t="str">
        <f>VLOOKUP(LEFT(E463,6),[2]Data!B:C,2,0)</f>
        <v>27.5x2.40</v>
      </c>
      <c r="G463" t="s">
        <v>1081</v>
      </c>
      <c r="H463" t="s">
        <v>1155</v>
      </c>
      <c r="I463" t="s">
        <v>1094</v>
      </c>
      <c r="J463" t="str">
        <f>VLOOKUP(I463,[2]Data!F:G,2,0)</f>
        <v>Black</v>
      </c>
      <c r="K463" s="4">
        <v>10</v>
      </c>
      <c r="L463" t="s">
        <v>1569</v>
      </c>
      <c r="M463" s="47">
        <v>45</v>
      </c>
      <c r="N463" s="46">
        <v>23.96</v>
      </c>
      <c r="O463" t="s">
        <v>1084</v>
      </c>
      <c r="P463" s="69"/>
    </row>
    <row r="464" spans="1:16" ht="21" customHeight="1" x14ac:dyDescent="0.25">
      <c r="A464" s="3">
        <v>11159188</v>
      </c>
      <c r="B464" s="49" t="s">
        <v>1729</v>
      </c>
      <c r="C464" t="s">
        <v>1622</v>
      </c>
      <c r="D464" t="s">
        <v>1286</v>
      </c>
      <c r="E464" t="s">
        <v>836</v>
      </c>
      <c r="F464" t="str">
        <f>VLOOKUP(LEFT(E464,6),[2]Data!B:C,2,0)</f>
        <v>29x2.40</v>
      </c>
      <c r="G464" t="s">
        <v>1081</v>
      </c>
      <c r="H464" t="s">
        <v>1155</v>
      </c>
      <c r="I464" t="s">
        <v>1094</v>
      </c>
      <c r="J464" t="str">
        <f>VLOOKUP(I464,[2]Data!F:G,2,0)</f>
        <v>Black</v>
      </c>
      <c r="K464" s="4">
        <v>10</v>
      </c>
      <c r="L464" t="s">
        <v>1569</v>
      </c>
      <c r="M464" s="47">
        <v>45</v>
      </c>
      <c r="N464" s="46">
        <v>23.96</v>
      </c>
      <c r="O464" t="s">
        <v>1084</v>
      </c>
      <c r="P464" s="69"/>
    </row>
    <row r="465" spans="1:16" ht="21" customHeight="1" x14ac:dyDescent="0.25">
      <c r="A465" s="3">
        <v>11600907.02</v>
      </c>
      <c r="B465" s="49" t="s">
        <v>1729</v>
      </c>
      <c r="C465" t="s">
        <v>1622</v>
      </c>
      <c r="D465" t="s">
        <v>1290</v>
      </c>
      <c r="E465" t="s">
        <v>760</v>
      </c>
      <c r="F465" t="str">
        <f>VLOOKUP(LEFT(E465,6),[2]Data!B:C,2,0)</f>
        <v>27.5x2.40</v>
      </c>
      <c r="G465" t="s">
        <v>1081</v>
      </c>
      <c r="H465" t="s">
        <v>1155</v>
      </c>
      <c r="I465" t="s">
        <v>1094</v>
      </c>
      <c r="J465" t="str">
        <f>VLOOKUP(I465,[2]Data!F:G,2,0)</f>
        <v>Black</v>
      </c>
      <c r="K465" s="4">
        <v>10</v>
      </c>
      <c r="L465" t="s">
        <v>1571</v>
      </c>
      <c r="M465" s="47">
        <v>66</v>
      </c>
      <c r="N465" s="46">
        <v>35.94</v>
      </c>
      <c r="O465" t="s">
        <v>1084</v>
      </c>
      <c r="P465" s="69"/>
    </row>
    <row r="466" spans="1:16" ht="21" customHeight="1" x14ac:dyDescent="0.25">
      <c r="A466" s="3">
        <v>11601133.01</v>
      </c>
      <c r="B466" s="49" t="s">
        <v>1729</v>
      </c>
      <c r="C466" t="s">
        <v>1622</v>
      </c>
      <c r="D466" t="s">
        <v>1290</v>
      </c>
      <c r="E466" t="s">
        <v>762</v>
      </c>
      <c r="F466" t="str">
        <f>VLOOKUP(LEFT(E466,6),[2]Data!B:C,2,0)</f>
        <v>29x2.40</v>
      </c>
      <c r="G466" t="s">
        <v>1081</v>
      </c>
      <c r="H466" t="s">
        <v>1155</v>
      </c>
      <c r="I466" t="s">
        <v>1094</v>
      </c>
      <c r="J466" t="str">
        <f>VLOOKUP(I466,[2]Data!F:G,2,0)</f>
        <v>Black</v>
      </c>
      <c r="K466" s="4">
        <v>10</v>
      </c>
      <c r="L466" t="s">
        <v>1571</v>
      </c>
      <c r="M466" s="47">
        <v>66</v>
      </c>
      <c r="N466" s="46">
        <v>35.94</v>
      </c>
      <c r="O466" t="s">
        <v>1084</v>
      </c>
      <c r="P466" s="69"/>
    </row>
    <row r="467" spans="1:16" ht="21" customHeight="1" x14ac:dyDescent="0.25">
      <c r="A467" s="3">
        <v>11159422</v>
      </c>
      <c r="B467" s="49" t="s">
        <v>1727</v>
      </c>
      <c r="C467" t="s">
        <v>1625</v>
      </c>
      <c r="D467" t="s">
        <v>1293</v>
      </c>
      <c r="E467" t="s">
        <v>860</v>
      </c>
      <c r="F467" t="str">
        <f>VLOOKUP(LEFT(E467,6),[2]Data!B:C,2,0)</f>
        <v>20x1.50</v>
      </c>
      <c r="G467" t="s">
        <v>1081</v>
      </c>
      <c r="H467" t="s">
        <v>1157</v>
      </c>
      <c r="I467" t="s">
        <v>1090</v>
      </c>
      <c r="J467" t="str">
        <f>VLOOKUP(I467,[2]Data!F:G,2,0)</f>
        <v>Black - Reflex</v>
      </c>
      <c r="K467" s="4">
        <v>20</v>
      </c>
      <c r="L467" t="s">
        <v>1569</v>
      </c>
      <c r="M467" s="47">
        <v>54</v>
      </c>
      <c r="N467" s="46">
        <v>29.1</v>
      </c>
      <c r="O467" t="s">
        <v>1084</v>
      </c>
      <c r="P467" s="69"/>
    </row>
    <row r="468" spans="1:16" ht="21" customHeight="1" x14ac:dyDescent="0.25">
      <c r="A468" s="3">
        <v>11159423</v>
      </c>
      <c r="B468" s="49" t="s">
        <v>1727</v>
      </c>
      <c r="C468" t="s">
        <v>1625</v>
      </c>
      <c r="D468" t="s">
        <v>1293</v>
      </c>
      <c r="E468" t="s">
        <v>861</v>
      </c>
      <c r="F468" t="str">
        <f>VLOOKUP(LEFT(E468,6),[2]Data!B:C,2,0)</f>
        <v>20x2.15</v>
      </c>
      <c r="G468" t="s">
        <v>1081</v>
      </c>
      <c r="H468" t="s">
        <v>1157</v>
      </c>
      <c r="I468" t="s">
        <v>1090</v>
      </c>
      <c r="J468" t="str">
        <f>VLOOKUP(I468,[2]Data!F:G,2,0)</f>
        <v>Black - Reflex</v>
      </c>
      <c r="K468" s="4">
        <v>20</v>
      </c>
      <c r="L468" t="s">
        <v>1569</v>
      </c>
      <c r="M468" s="47">
        <v>54</v>
      </c>
      <c r="N468" s="46">
        <v>29.1</v>
      </c>
      <c r="O468" t="s">
        <v>1084</v>
      </c>
      <c r="P468" s="69"/>
    </row>
    <row r="469" spans="1:16" ht="21" customHeight="1" x14ac:dyDescent="0.25">
      <c r="A469" s="3">
        <v>11159424</v>
      </c>
      <c r="B469" s="49" t="s">
        <v>1727</v>
      </c>
      <c r="C469" t="s">
        <v>1625</v>
      </c>
      <c r="D469" t="s">
        <v>1293</v>
      </c>
      <c r="E469" t="s">
        <v>862</v>
      </c>
      <c r="F469" t="str">
        <f>VLOOKUP(LEFT(E469,6),[2]Data!B:C,2,0)</f>
        <v>26x2.00</v>
      </c>
      <c r="G469" t="s">
        <v>1081</v>
      </c>
      <c r="H469" t="s">
        <v>1157</v>
      </c>
      <c r="I469" t="s">
        <v>1090</v>
      </c>
      <c r="J469" t="str">
        <f>VLOOKUP(I469,[2]Data!F:G,2,0)</f>
        <v>Black - Reflex</v>
      </c>
      <c r="K469" s="4">
        <v>20</v>
      </c>
      <c r="L469" t="s">
        <v>1569</v>
      </c>
      <c r="M469" s="47">
        <v>54</v>
      </c>
      <c r="N469" s="46">
        <v>29.1</v>
      </c>
      <c r="O469" t="s">
        <v>1084</v>
      </c>
      <c r="P469" s="69"/>
    </row>
    <row r="470" spans="1:16" ht="21" customHeight="1" x14ac:dyDescent="0.25">
      <c r="A470" s="3">
        <v>11159425</v>
      </c>
      <c r="B470" s="49" t="s">
        <v>1727</v>
      </c>
      <c r="C470" t="s">
        <v>1625</v>
      </c>
      <c r="D470" t="s">
        <v>1293</v>
      </c>
      <c r="E470" t="s">
        <v>863</v>
      </c>
      <c r="F470" t="str">
        <f>VLOOKUP(LEFT(E470,6),[2]Data!B:C,2,0)</f>
        <v>26x2.15</v>
      </c>
      <c r="G470" t="s">
        <v>1081</v>
      </c>
      <c r="H470" t="s">
        <v>1157</v>
      </c>
      <c r="I470" t="s">
        <v>1090</v>
      </c>
      <c r="J470" t="str">
        <f>VLOOKUP(I470,[2]Data!F:G,2,0)</f>
        <v>Black - Reflex</v>
      </c>
      <c r="K470" s="4">
        <v>10</v>
      </c>
      <c r="L470" t="s">
        <v>1569</v>
      </c>
      <c r="M470" s="47">
        <v>54</v>
      </c>
      <c r="N470" s="46">
        <v>29.1</v>
      </c>
      <c r="O470" t="s">
        <v>1084</v>
      </c>
      <c r="P470" s="69"/>
    </row>
    <row r="471" spans="1:16" ht="21" customHeight="1" x14ac:dyDescent="0.25">
      <c r="A471" s="3">
        <v>11159426</v>
      </c>
      <c r="B471" s="49" t="s">
        <v>1727</v>
      </c>
      <c r="C471" t="s">
        <v>1625</v>
      </c>
      <c r="D471" t="s">
        <v>1293</v>
      </c>
      <c r="E471" t="s">
        <v>864</v>
      </c>
      <c r="F471" t="str">
        <f>VLOOKUP(LEFT(E471,6),[2]Data!B:C,2,0)</f>
        <v>700x35C</v>
      </c>
      <c r="G471" t="s">
        <v>1081</v>
      </c>
      <c r="H471" t="s">
        <v>1157</v>
      </c>
      <c r="I471" t="s">
        <v>1090</v>
      </c>
      <c r="J471" t="str">
        <f>VLOOKUP(I471,[2]Data!F:G,2,0)</f>
        <v>Black - Reflex</v>
      </c>
      <c r="K471" s="4">
        <v>20</v>
      </c>
      <c r="L471" t="s">
        <v>1569</v>
      </c>
      <c r="M471" s="47">
        <v>54</v>
      </c>
      <c r="N471" s="46">
        <v>29.1</v>
      </c>
      <c r="O471" t="s">
        <v>1084</v>
      </c>
      <c r="P471" s="69"/>
    </row>
    <row r="472" spans="1:16" ht="21" customHeight="1" x14ac:dyDescent="0.25">
      <c r="A472" s="3">
        <v>11159427</v>
      </c>
      <c r="B472" s="49" t="s">
        <v>1727</v>
      </c>
      <c r="C472" t="s">
        <v>1625</v>
      </c>
      <c r="D472" t="s">
        <v>1293</v>
      </c>
      <c r="E472" t="s">
        <v>865</v>
      </c>
      <c r="F472" t="str">
        <f>VLOOKUP(LEFT(E472,6),[2]Data!B:C,2,0)</f>
        <v>700x38C</v>
      </c>
      <c r="G472" t="s">
        <v>1081</v>
      </c>
      <c r="H472" t="s">
        <v>1157</v>
      </c>
      <c r="I472" t="s">
        <v>1090</v>
      </c>
      <c r="J472" t="str">
        <f>VLOOKUP(I472,[2]Data!F:G,2,0)</f>
        <v>Black - Reflex</v>
      </c>
      <c r="K472" s="4">
        <v>20</v>
      </c>
      <c r="L472" t="s">
        <v>1569</v>
      </c>
      <c r="M472" s="47">
        <v>54</v>
      </c>
      <c r="N472" s="46">
        <v>29.1</v>
      </c>
      <c r="O472" t="s">
        <v>1084</v>
      </c>
      <c r="P472" s="69"/>
    </row>
    <row r="473" spans="1:16" ht="21" customHeight="1" x14ac:dyDescent="0.25">
      <c r="A473" s="3">
        <v>11159428</v>
      </c>
      <c r="B473" s="49" t="s">
        <v>1727</v>
      </c>
      <c r="C473" t="s">
        <v>1625</v>
      </c>
      <c r="D473" t="s">
        <v>1293</v>
      </c>
      <c r="E473" t="s">
        <v>866</v>
      </c>
      <c r="F473" t="str">
        <f>VLOOKUP(LEFT(E473,6),[2]Data!B:C,2,0)</f>
        <v>700x45C</v>
      </c>
      <c r="G473" t="s">
        <v>1081</v>
      </c>
      <c r="H473" t="s">
        <v>1157</v>
      </c>
      <c r="I473" t="s">
        <v>1090</v>
      </c>
      <c r="J473" t="str">
        <f>VLOOKUP(I473,[2]Data!F:G,2,0)</f>
        <v>Black - Reflex</v>
      </c>
      <c r="K473" s="4">
        <v>20</v>
      </c>
      <c r="L473" t="s">
        <v>1569</v>
      </c>
      <c r="M473" s="47">
        <v>54</v>
      </c>
      <c r="N473" s="46">
        <v>29.1</v>
      </c>
      <c r="O473" t="s">
        <v>1084</v>
      </c>
      <c r="P473" s="69"/>
    </row>
    <row r="474" spans="1:16" ht="21" customHeight="1" x14ac:dyDescent="0.25">
      <c r="A474" s="3">
        <v>11159429</v>
      </c>
      <c r="B474" s="49" t="s">
        <v>1727</v>
      </c>
      <c r="C474" t="s">
        <v>1625</v>
      </c>
      <c r="D474" t="s">
        <v>1293</v>
      </c>
      <c r="E474" t="s">
        <v>867</v>
      </c>
      <c r="F474" t="str">
        <f>VLOOKUP(LEFT(E474,6),[2]Data!B:C,2,0)</f>
        <v>28x2.00</v>
      </c>
      <c r="G474" t="s">
        <v>1081</v>
      </c>
      <c r="H474" t="s">
        <v>1157</v>
      </c>
      <c r="I474" t="s">
        <v>1090</v>
      </c>
      <c r="J474" t="str">
        <f>VLOOKUP(I474,[2]Data!F:G,2,0)</f>
        <v>Black - Reflex</v>
      </c>
      <c r="K474" s="4">
        <v>10</v>
      </c>
      <c r="L474" t="s">
        <v>1569</v>
      </c>
      <c r="M474" s="47">
        <v>54</v>
      </c>
      <c r="N474" s="46">
        <v>29.1</v>
      </c>
      <c r="O474" t="s">
        <v>1084</v>
      </c>
      <c r="P474" s="69"/>
    </row>
    <row r="475" spans="1:16" ht="21" customHeight="1" x14ac:dyDescent="0.25">
      <c r="A475" s="3">
        <v>11159430</v>
      </c>
      <c r="B475" s="49" t="s">
        <v>1727</v>
      </c>
      <c r="C475" t="s">
        <v>1625</v>
      </c>
      <c r="D475" t="s">
        <v>1293</v>
      </c>
      <c r="E475" t="s">
        <v>868</v>
      </c>
      <c r="F475" t="str">
        <f>VLOOKUP(LEFT(E475,6),[2]Data!B:C,2,0)</f>
        <v>28x2.15</v>
      </c>
      <c r="G475" t="s">
        <v>1081</v>
      </c>
      <c r="H475" t="s">
        <v>1157</v>
      </c>
      <c r="I475" t="s">
        <v>1090</v>
      </c>
      <c r="J475" t="str">
        <f>VLOOKUP(I475,[2]Data!F:G,2,0)</f>
        <v>Black - Reflex</v>
      </c>
      <c r="K475" s="4">
        <v>10</v>
      </c>
      <c r="L475" t="s">
        <v>1569</v>
      </c>
      <c r="M475" s="47">
        <v>54</v>
      </c>
      <c r="N475" s="46">
        <v>29.1</v>
      </c>
      <c r="O475" t="s">
        <v>1084</v>
      </c>
      <c r="P475" s="69"/>
    </row>
    <row r="476" spans="1:16" ht="21" customHeight="1" x14ac:dyDescent="0.25">
      <c r="A476" s="3">
        <v>11654060</v>
      </c>
      <c r="B476" s="49" t="s">
        <v>1727</v>
      </c>
      <c r="C476" t="s">
        <v>1626</v>
      </c>
      <c r="D476" t="s">
        <v>1295</v>
      </c>
      <c r="E476" t="s">
        <v>324</v>
      </c>
      <c r="F476" t="str">
        <f>VLOOKUP(LEFT(E476,6),[2]Data!B:C,2,0)</f>
        <v>28x2.15</v>
      </c>
      <c r="G476" t="s">
        <v>1085</v>
      </c>
      <c r="H476" t="s">
        <v>1158</v>
      </c>
      <c r="I476" t="s">
        <v>1083</v>
      </c>
      <c r="J476" t="str">
        <f>VLOOKUP(I476,[2]Data!F:G,2,0)</f>
        <v>Black - Reflex</v>
      </c>
      <c r="K476" s="4">
        <v>10</v>
      </c>
      <c r="L476" t="s">
        <v>1571</v>
      </c>
      <c r="M476" s="47">
        <v>89</v>
      </c>
      <c r="N476" s="46">
        <v>47.92</v>
      </c>
      <c r="O476" t="s">
        <v>1084</v>
      </c>
      <c r="P476" s="69"/>
    </row>
    <row r="477" spans="1:16" ht="21" customHeight="1" x14ac:dyDescent="0.25">
      <c r="A477" s="3">
        <v>11654059</v>
      </c>
      <c r="B477" s="49" t="s">
        <v>1727</v>
      </c>
      <c r="C477" t="s">
        <v>1626</v>
      </c>
      <c r="D477" t="s">
        <v>1296</v>
      </c>
      <c r="E477" t="s">
        <v>323</v>
      </c>
      <c r="F477" t="str">
        <f>VLOOKUP(LEFT(E477,6),[2]Data!B:C,2,0)</f>
        <v>28x2.00</v>
      </c>
      <c r="G477" t="s">
        <v>1085</v>
      </c>
      <c r="H477" t="s">
        <v>1158</v>
      </c>
      <c r="I477" t="s">
        <v>1083</v>
      </c>
      <c r="J477" t="str">
        <f>VLOOKUP(I477,[2]Data!F:G,2,0)</f>
        <v>Black - Reflex</v>
      </c>
      <c r="K477" s="4">
        <v>10</v>
      </c>
      <c r="L477" t="s">
        <v>1571</v>
      </c>
      <c r="M477" s="47">
        <v>89</v>
      </c>
      <c r="N477" s="46">
        <v>47.92</v>
      </c>
      <c r="O477" t="s">
        <v>1084</v>
      </c>
      <c r="P477" s="69"/>
    </row>
    <row r="478" spans="1:16" ht="21" customHeight="1" x14ac:dyDescent="0.25">
      <c r="A478" s="3">
        <v>11654230</v>
      </c>
      <c r="B478" s="49" t="s">
        <v>1727</v>
      </c>
      <c r="C478" t="s">
        <v>1626</v>
      </c>
      <c r="D478" t="s">
        <v>1746</v>
      </c>
      <c r="E478" t="s">
        <v>322</v>
      </c>
      <c r="F478" t="str">
        <f>VLOOKUP(LEFT(E478,6),[2]Data!B:C,2,0)</f>
        <v>700x38C</v>
      </c>
      <c r="G478" t="s">
        <v>1085</v>
      </c>
      <c r="H478" t="s">
        <v>1158</v>
      </c>
      <c r="I478" t="s">
        <v>1083</v>
      </c>
      <c r="J478" t="str">
        <f>VLOOKUP(I478,[2]Data!F:G,2,0)</f>
        <v>Black - Reflex</v>
      </c>
      <c r="K478" s="4">
        <v>10</v>
      </c>
      <c r="L478" t="s">
        <v>1571</v>
      </c>
      <c r="M478" s="47">
        <v>89</v>
      </c>
      <c r="N478" s="46">
        <v>47.92</v>
      </c>
      <c r="O478" t="s">
        <v>1084</v>
      </c>
      <c r="P478" s="69"/>
    </row>
    <row r="479" spans="1:16" ht="21" customHeight="1" x14ac:dyDescent="0.25">
      <c r="A479" s="3">
        <v>11654055</v>
      </c>
      <c r="B479" s="49" t="s">
        <v>1727</v>
      </c>
      <c r="C479" t="s">
        <v>1626</v>
      </c>
      <c r="D479" t="s">
        <v>1294</v>
      </c>
      <c r="E479" t="s">
        <v>321</v>
      </c>
      <c r="F479" t="str">
        <f>VLOOKUP(LEFT(E479,6),[2]Data!B:C,2,0)</f>
        <v>27.5x2.15</v>
      </c>
      <c r="G479" t="s">
        <v>1085</v>
      </c>
      <c r="H479" t="s">
        <v>1158</v>
      </c>
      <c r="I479" t="s">
        <v>1083</v>
      </c>
      <c r="J479" t="str">
        <f>VLOOKUP(I479,[2]Data!F:G,2,0)</f>
        <v>Black - Reflex</v>
      </c>
      <c r="K479" s="4">
        <v>10</v>
      </c>
      <c r="L479" t="s">
        <v>1571</v>
      </c>
      <c r="M479" s="47">
        <v>89</v>
      </c>
      <c r="N479" s="46">
        <v>47.92</v>
      </c>
      <c r="O479" t="s">
        <v>1084</v>
      </c>
      <c r="P479" s="69"/>
    </row>
    <row r="480" spans="1:16" ht="21" customHeight="1" x14ac:dyDescent="0.25">
      <c r="A480" s="3">
        <v>11654056</v>
      </c>
      <c r="B480" s="49" t="s">
        <v>1727</v>
      </c>
      <c r="C480" t="s">
        <v>1626</v>
      </c>
      <c r="D480" t="s">
        <v>1294</v>
      </c>
      <c r="E480" t="s">
        <v>322</v>
      </c>
      <c r="F480" t="str">
        <f>VLOOKUP(LEFT(E480,6),[2]Data!B:C,2,0)</f>
        <v>700x38C</v>
      </c>
      <c r="G480" t="s">
        <v>1085</v>
      </c>
      <c r="H480" t="s">
        <v>1158</v>
      </c>
      <c r="I480" t="s">
        <v>1083</v>
      </c>
      <c r="J480" t="str">
        <f>VLOOKUP(I480,[2]Data!F:G,2,0)</f>
        <v>Black - Reflex</v>
      </c>
      <c r="K480" s="4">
        <v>10</v>
      </c>
      <c r="L480" t="s">
        <v>1571</v>
      </c>
      <c r="M480" s="47">
        <v>89</v>
      </c>
      <c r="N480" s="46">
        <v>47.92</v>
      </c>
      <c r="O480" t="s">
        <v>1084</v>
      </c>
      <c r="P480" s="69"/>
    </row>
    <row r="481" spans="1:16" ht="21" customHeight="1" x14ac:dyDescent="0.25">
      <c r="A481" s="3">
        <v>11654057</v>
      </c>
      <c r="B481" s="49" t="s">
        <v>1727</v>
      </c>
      <c r="C481" t="s">
        <v>1626</v>
      </c>
      <c r="D481" t="s">
        <v>1294</v>
      </c>
      <c r="E481" t="s">
        <v>323</v>
      </c>
      <c r="F481" t="str">
        <f>VLOOKUP(LEFT(E481,6),[2]Data!B:C,2,0)</f>
        <v>28x2.00</v>
      </c>
      <c r="G481" t="s">
        <v>1085</v>
      </c>
      <c r="H481" t="s">
        <v>1158</v>
      </c>
      <c r="I481" t="s">
        <v>1083</v>
      </c>
      <c r="J481" t="str">
        <f>VLOOKUP(I481,[2]Data!F:G,2,0)</f>
        <v>Black - Reflex</v>
      </c>
      <c r="K481" s="4">
        <v>10</v>
      </c>
      <c r="L481" t="s">
        <v>1571</v>
      </c>
      <c r="M481" s="47">
        <v>89</v>
      </c>
      <c r="N481" s="46">
        <v>47.92</v>
      </c>
      <c r="O481" t="s">
        <v>1084</v>
      </c>
      <c r="P481" s="69"/>
    </row>
    <row r="482" spans="1:16" ht="21" customHeight="1" x14ac:dyDescent="0.25">
      <c r="A482" s="3">
        <v>11654058</v>
      </c>
      <c r="B482" s="49" t="s">
        <v>1727</v>
      </c>
      <c r="C482" t="s">
        <v>1626</v>
      </c>
      <c r="D482" t="s">
        <v>1294</v>
      </c>
      <c r="E482" t="s">
        <v>324</v>
      </c>
      <c r="F482" t="str">
        <f>VLOOKUP(LEFT(E482,6),[2]Data!B:C,2,0)</f>
        <v>28x2.15</v>
      </c>
      <c r="G482" t="s">
        <v>1085</v>
      </c>
      <c r="H482" t="s">
        <v>1158</v>
      </c>
      <c r="I482" t="s">
        <v>1083</v>
      </c>
      <c r="J482" t="str">
        <f>VLOOKUP(I482,[2]Data!F:G,2,0)</f>
        <v>Black - Reflex</v>
      </c>
      <c r="K482" s="4">
        <v>10</v>
      </c>
      <c r="L482" t="s">
        <v>1571</v>
      </c>
      <c r="M482" s="47">
        <v>89</v>
      </c>
      <c r="N482" s="46">
        <v>47.92</v>
      </c>
      <c r="O482" t="s">
        <v>1084</v>
      </c>
      <c r="P482" s="69"/>
    </row>
    <row r="483" spans="1:16" ht="21" customHeight="1" x14ac:dyDescent="0.25">
      <c r="A483" s="3">
        <v>11101017</v>
      </c>
      <c r="B483" s="49" t="s">
        <v>1727</v>
      </c>
      <c r="C483" t="s">
        <v>2013</v>
      </c>
      <c r="D483" t="s">
        <v>2160</v>
      </c>
      <c r="E483" t="s">
        <v>2014</v>
      </c>
      <c r="F483" t="s">
        <v>1030</v>
      </c>
      <c r="G483" t="s">
        <v>1081</v>
      </c>
      <c r="H483" t="s">
        <v>2015</v>
      </c>
      <c r="I483" t="s">
        <v>1083</v>
      </c>
      <c r="J483" t="str">
        <f>VLOOKUP(I483,[2]Data!F:G,2,0)</f>
        <v>Black - Reflex</v>
      </c>
      <c r="K483" s="4">
        <v>25</v>
      </c>
      <c r="L483" t="s">
        <v>1569</v>
      </c>
      <c r="M483" s="47">
        <v>20.350000000000001</v>
      </c>
      <c r="N483" s="46">
        <f>VLOOKUP(A483,[2]Data!K:L,2,0)</f>
        <v>11</v>
      </c>
      <c r="O483" t="s">
        <v>1084</v>
      </c>
      <c r="P483" s="69"/>
    </row>
    <row r="484" spans="1:16" ht="21" customHeight="1" x14ac:dyDescent="0.25">
      <c r="A484" s="3">
        <v>11654366</v>
      </c>
      <c r="B484" s="49" t="s">
        <v>1727</v>
      </c>
      <c r="C484" t="s">
        <v>1627</v>
      </c>
      <c r="D484" t="s">
        <v>1297</v>
      </c>
      <c r="E484" t="s">
        <v>1164</v>
      </c>
      <c r="F484" t="str">
        <f>VLOOKUP(LEFT(E484,6),[2]Data!B:C,2,0)</f>
        <v>700x38C</v>
      </c>
      <c r="G484" t="s">
        <v>1085</v>
      </c>
      <c r="H484" t="s">
        <v>1160</v>
      </c>
      <c r="I484" t="s">
        <v>1083</v>
      </c>
      <c r="J484" t="str">
        <f>VLOOKUP(I484,[2]Data!F:G,2,0)</f>
        <v>Black - Reflex</v>
      </c>
      <c r="K484" s="4">
        <v>10</v>
      </c>
      <c r="L484" t="s">
        <v>1571</v>
      </c>
      <c r="M484" s="47">
        <v>89</v>
      </c>
      <c r="N484" s="46">
        <v>47.92</v>
      </c>
      <c r="O484" t="s">
        <v>1084</v>
      </c>
      <c r="P484" s="69"/>
    </row>
    <row r="485" spans="1:16" ht="21" customHeight="1" x14ac:dyDescent="0.25">
      <c r="A485" s="3">
        <v>11654367</v>
      </c>
      <c r="B485" s="49" t="s">
        <v>1727</v>
      </c>
      <c r="C485" t="s">
        <v>1627</v>
      </c>
      <c r="D485" t="s">
        <v>1297</v>
      </c>
      <c r="E485" t="s">
        <v>1165</v>
      </c>
      <c r="F485" t="str">
        <f>VLOOKUP(LEFT(E485,6),[2]Data!B:C,2,0)</f>
        <v>28x2.00</v>
      </c>
      <c r="G485" t="s">
        <v>1085</v>
      </c>
      <c r="H485" t="s">
        <v>1160</v>
      </c>
      <c r="I485" t="s">
        <v>1083</v>
      </c>
      <c r="J485" t="str">
        <f>VLOOKUP(I485,[2]Data!F:G,2,0)</f>
        <v>Black - Reflex</v>
      </c>
      <c r="K485" s="4">
        <v>10</v>
      </c>
      <c r="L485" t="s">
        <v>1571</v>
      </c>
      <c r="M485" s="47">
        <v>89</v>
      </c>
      <c r="N485" s="46">
        <v>47.92</v>
      </c>
      <c r="O485" t="s">
        <v>1084</v>
      </c>
      <c r="P485" s="69"/>
    </row>
    <row r="486" spans="1:16" ht="21" customHeight="1" x14ac:dyDescent="0.25">
      <c r="A486" s="3">
        <v>11654368</v>
      </c>
      <c r="B486" s="49" t="s">
        <v>1727</v>
      </c>
      <c r="C486" t="s">
        <v>1627</v>
      </c>
      <c r="D486" t="s">
        <v>1297</v>
      </c>
      <c r="E486" t="s">
        <v>1166</v>
      </c>
      <c r="F486" t="str">
        <f>VLOOKUP(LEFT(E486,6),[2]Data!B:C,2,0)</f>
        <v>28x2.15</v>
      </c>
      <c r="G486" t="s">
        <v>1085</v>
      </c>
      <c r="H486" t="s">
        <v>1160</v>
      </c>
      <c r="I486" t="s">
        <v>1083</v>
      </c>
      <c r="J486" t="str">
        <f>VLOOKUP(I486,[2]Data!F:G,2,0)</f>
        <v>Black - Reflex</v>
      </c>
      <c r="K486" s="4">
        <v>10</v>
      </c>
      <c r="L486" t="s">
        <v>1571</v>
      </c>
      <c r="M486" s="47">
        <v>89</v>
      </c>
      <c r="N486" s="46">
        <v>47.92</v>
      </c>
      <c r="O486" t="s">
        <v>1084</v>
      </c>
      <c r="P486" s="69"/>
    </row>
    <row r="487" spans="1:16" ht="21" customHeight="1" x14ac:dyDescent="0.25">
      <c r="A487" s="3">
        <v>11654369</v>
      </c>
      <c r="B487" s="49" t="s">
        <v>1727</v>
      </c>
      <c r="C487" t="s">
        <v>1627</v>
      </c>
      <c r="D487" t="s">
        <v>1297</v>
      </c>
      <c r="E487" t="s">
        <v>1159</v>
      </c>
      <c r="F487" t="str">
        <f>VLOOKUP(LEFT(E487,6),[2]Data!B:C,2,0)</f>
        <v>27.5x2.15</v>
      </c>
      <c r="G487" t="s">
        <v>1085</v>
      </c>
      <c r="H487" t="s">
        <v>1160</v>
      </c>
      <c r="I487" t="s">
        <v>1083</v>
      </c>
      <c r="J487" t="str">
        <f>VLOOKUP(I487,[2]Data!F:G,2,0)</f>
        <v>Black - Reflex</v>
      </c>
      <c r="K487" s="4">
        <v>10</v>
      </c>
      <c r="L487" t="s">
        <v>1571</v>
      </c>
      <c r="M487" s="47">
        <v>89</v>
      </c>
      <c r="N487" s="46">
        <v>47.92</v>
      </c>
      <c r="O487" t="s">
        <v>1084</v>
      </c>
      <c r="P487" s="69"/>
    </row>
    <row r="488" spans="1:16" ht="21" customHeight="1" x14ac:dyDescent="0.25">
      <c r="A488" s="3">
        <v>11654370</v>
      </c>
      <c r="B488" s="49" t="s">
        <v>1727</v>
      </c>
      <c r="C488" t="s">
        <v>1627</v>
      </c>
      <c r="D488" t="s">
        <v>1297</v>
      </c>
      <c r="E488" t="s">
        <v>1161</v>
      </c>
      <c r="F488" t="str">
        <f>VLOOKUP(LEFT(E488,6),[2]Data!B:C,2,0)</f>
        <v>27.5x2.35</v>
      </c>
      <c r="G488" t="s">
        <v>1085</v>
      </c>
      <c r="H488" t="s">
        <v>1160</v>
      </c>
      <c r="I488" t="s">
        <v>1083</v>
      </c>
      <c r="J488" t="str">
        <f>VLOOKUP(I488,[2]Data!F:G,2,0)</f>
        <v>Black - Reflex</v>
      </c>
      <c r="K488" s="4">
        <v>10</v>
      </c>
      <c r="L488" t="s">
        <v>1571</v>
      </c>
      <c r="M488" s="47">
        <v>89</v>
      </c>
      <c r="N488" s="46">
        <v>47.92</v>
      </c>
      <c r="O488" t="s">
        <v>1084</v>
      </c>
      <c r="P488" s="69"/>
    </row>
    <row r="489" spans="1:16" ht="21" customHeight="1" x14ac:dyDescent="0.25">
      <c r="A489" s="3">
        <v>11654421</v>
      </c>
      <c r="B489" s="49" t="s">
        <v>1727</v>
      </c>
      <c r="C489" t="s">
        <v>1627</v>
      </c>
      <c r="D489" t="s">
        <v>1297</v>
      </c>
      <c r="E489" t="s">
        <v>1167</v>
      </c>
      <c r="F489" t="str">
        <f>VLOOKUP(LEFT(E489,6),[2]Data!B:C,2,0)</f>
        <v>28x2.15</v>
      </c>
      <c r="G489" t="s">
        <v>1085</v>
      </c>
      <c r="H489" t="s">
        <v>1160</v>
      </c>
      <c r="I489" t="s">
        <v>1163</v>
      </c>
      <c r="J489" t="str">
        <f>VLOOKUP(I489,[2]Data!F:G,2,0)</f>
        <v>Transparent Skin Sidewall - Reflex</v>
      </c>
      <c r="K489" s="4">
        <v>10</v>
      </c>
      <c r="L489" t="s">
        <v>1571</v>
      </c>
      <c r="M489" s="47">
        <v>89</v>
      </c>
      <c r="N489" s="46">
        <v>47.92</v>
      </c>
      <c r="O489" t="s">
        <v>1084</v>
      </c>
      <c r="P489" s="69"/>
    </row>
    <row r="490" spans="1:16" ht="21" customHeight="1" x14ac:dyDescent="0.25">
      <c r="A490" s="3">
        <v>11654424</v>
      </c>
      <c r="B490" s="49" t="s">
        <v>1727</v>
      </c>
      <c r="C490" t="s">
        <v>1627</v>
      </c>
      <c r="D490" t="s">
        <v>1297</v>
      </c>
      <c r="E490" t="s">
        <v>1162</v>
      </c>
      <c r="F490" t="str">
        <f>VLOOKUP(LEFT(E490,6),[2]Data!B:C,2,0)</f>
        <v>27.5x2.35</v>
      </c>
      <c r="G490" t="s">
        <v>1085</v>
      </c>
      <c r="H490" t="s">
        <v>1160</v>
      </c>
      <c r="I490" t="s">
        <v>1163</v>
      </c>
      <c r="J490" t="str">
        <f>VLOOKUP(I490,[2]Data!F:G,2,0)</f>
        <v>Transparent Skin Sidewall - Reflex</v>
      </c>
      <c r="K490" s="4">
        <v>10</v>
      </c>
      <c r="L490" t="s">
        <v>1571</v>
      </c>
      <c r="M490" s="47">
        <v>89</v>
      </c>
      <c r="N490" s="46">
        <v>47.92</v>
      </c>
      <c r="O490" t="s">
        <v>1084</v>
      </c>
      <c r="P490" s="69"/>
    </row>
    <row r="491" spans="1:16" ht="21" customHeight="1" x14ac:dyDescent="0.25">
      <c r="A491" s="3">
        <v>11159053.01</v>
      </c>
      <c r="B491" s="49" t="s">
        <v>1727</v>
      </c>
      <c r="C491" t="s">
        <v>1628</v>
      </c>
      <c r="D491" t="s">
        <v>1298</v>
      </c>
      <c r="E491" t="s">
        <v>327</v>
      </c>
      <c r="F491" t="str">
        <f>VLOOKUP(LEFT(E491,6),[2]Data!B:C,2,0)</f>
        <v>700x38C</v>
      </c>
      <c r="G491" t="s">
        <v>1081</v>
      </c>
      <c r="H491" t="s">
        <v>1168</v>
      </c>
      <c r="I491" t="s">
        <v>1090</v>
      </c>
      <c r="J491" t="str">
        <f>VLOOKUP(I491,[2]Data!F:G,2,0)</f>
        <v>Black - Reflex</v>
      </c>
      <c r="K491" s="4">
        <v>10</v>
      </c>
      <c r="L491" t="s">
        <v>1569</v>
      </c>
      <c r="M491" s="47">
        <v>65</v>
      </c>
      <c r="N491" s="46">
        <v>35.520000000000003</v>
      </c>
      <c r="O491" t="s">
        <v>1084</v>
      </c>
      <c r="P491" s="69"/>
    </row>
    <row r="492" spans="1:16" ht="21" customHeight="1" x14ac:dyDescent="0.25">
      <c r="A492" s="3">
        <v>11159055.01</v>
      </c>
      <c r="B492" s="49" t="s">
        <v>1727</v>
      </c>
      <c r="C492" t="s">
        <v>1628</v>
      </c>
      <c r="D492" t="s">
        <v>1298</v>
      </c>
      <c r="E492" t="s">
        <v>329</v>
      </c>
      <c r="F492" t="str">
        <f>VLOOKUP(LEFT(E492,6),[2]Data!B:C,2,0)</f>
        <v>28x2.00</v>
      </c>
      <c r="G492" t="s">
        <v>1081</v>
      </c>
      <c r="H492" t="s">
        <v>1168</v>
      </c>
      <c r="I492" t="s">
        <v>1090</v>
      </c>
      <c r="J492" t="str">
        <f>VLOOKUP(I492,[2]Data!F:G,2,0)</f>
        <v>Black - Reflex</v>
      </c>
      <c r="K492" s="4">
        <v>10</v>
      </c>
      <c r="L492" t="s">
        <v>1569</v>
      </c>
      <c r="M492" s="47">
        <v>65</v>
      </c>
      <c r="N492" s="46">
        <v>35.520000000000003</v>
      </c>
      <c r="O492" t="s">
        <v>1084</v>
      </c>
      <c r="P492" s="69"/>
    </row>
    <row r="493" spans="1:16" ht="21" customHeight="1" x14ac:dyDescent="0.25">
      <c r="A493" s="3">
        <v>11159056.01</v>
      </c>
      <c r="B493" s="49" t="s">
        <v>1727</v>
      </c>
      <c r="C493" t="s">
        <v>1628</v>
      </c>
      <c r="D493" t="s">
        <v>1298</v>
      </c>
      <c r="E493" t="s">
        <v>330</v>
      </c>
      <c r="F493" t="str">
        <f>VLOOKUP(LEFT(E493,6),[2]Data!B:C,2,0)</f>
        <v>28x2.15</v>
      </c>
      <c r="G493" t="s">
        <v>1081</v>
      </c>
      <c r="H493" t="s">
        <v>1168</v>
      </c>
      <c r="I493" t="s">
        <v>1090</v>
      </c>
      <c r="J493" t="str">
        <f>VLOOKUP(I493,[2]Data!F:G,2,0)</f>
        <v>Black - Reflex</v>
      </c>
      <c r="K493" s="4">
        <v>10</v>
      </c>
      <c r="L493" t="s">
        <v>1569</v>
      </c>
      <c r="M493" s="47">
        <v>65</v>
      </c>
      <c r="N493" s="46">
        <v>35.520000000000003</v>
      </c>
      <c r="O493" t="s">
        <v>1084</v>
      </c>
      <c r="P493" s="69"/>
    </row>
    <row r="494" spans="1:16" ht="21" customHeight="1" x14ac:dyDescent="0.25">
      <c r="A494" s="3">
        <v>11159057.01</v>
      </c>
      <c r="B494" s="49" t="s">
        <v>1727</v>
      </c>
      <c r="C494" t="s">
        <v>1628</v>
      </c>
      <c r="D494" t="s">
        <v>1298</v>
      </c>
      <c r="E494" t="s">
        <v>325</v>
      </c>
      <c r="F494" t="str">
        <f>VLOOKUP(LEFT(E494,6),[2]Data!B:C,2,0)</f>
        <v>27.5x2.00</v>
      </c>
      <c r="G494" t="s">
        <v>1081</v>
      </c>
      <c r="H494" t="s">
        <v>1168</v>
      </c>
      <c r="I494" t="s">
        <v>1090</v>
      </c>
      <c r="J494" t="str">
        <f>VLOOKUP(I494,[2]Data!F:G,2,0)</f>
        <v>Black - Reflex</v>
      </c>
      <c r="K494" s="4">
        <v>10</v>
      </c>
      <c r="L494" t="s">
        <v>1569</v>
      </c>
      <c r="M494" s="47">
        <v>65</v>
      </c>
      <c r="N494" s="46">
        <v>35.520000000000003</v>
      </c>
      <c r="O494" t="s">
        <v>1084</v>
      </c>
      <c r="P494" s="69"/>
    </row>
    <row r="495" spans="1:16" ht="21" customHeight="1" x14ac:dyDescent="0.25">
      <c r="A495" s="3">
        <v>11159058.01</v>
      </c>
      <c r="B495" s="49" t="s">
        <v>1727</v>
      </c>
      <c r="C495" t="s">
        <v>1628</v>
      </c>
      <c r="D495" t="s">
        <v>1298</v>
      </c>
      <c r="E495" t="s">
        <v>328</v>
      </c>
      <c r="F495" t="str">
        <f>VLOOKUP(LEFT(E495,6),[2]Data!B:C,2,0)</f>
        <v>700x45C</v>
      </c>
      <c r="G495" t="s">
        <v>1081</v>
      </c>
      <c r="H495" t="s">
        <v>1168</v>
      </c>
      <c r="I495" t="s">
        <v>1090</v>
      </c>
      <c r="J495" t="str">
        <f>VLOOKUP(I495,[2]Data!F:G,2,0)</f>
        <v>Black - Reflex</v>
      </c>
      <c r="K495" s="4">
        <v>10</v>
      </c>
      <c r="L495" t="s">
        <v>1569</v>
      </c>
      <c r="M495" s="47">
        <v>65</v>
      </c>
      <c r="N495" s="46">
        <v>35.520000000000003</v>
      </c>
      <c r="O495" t="s">
        <v>1084</v>
      </c>
      <c r="P495" s="69"/>
    </row>
    <row r="496" spans="1:16" ht="21" customHeight="1" x14ac:dyDescent="0.25">
      <c r="A496" s="3">
        <v>11159077.01</v>
      </c>
      <c r="B496" s="49" t="s">
        <v>1727</v>
      </c>
      <c r="C496" t="s">
        <v>1628</v>
      </c>
      <c r="D496" t="s">
        <v>1298</v>
      </c>
      <c r="E496" t="s">
        <v>326</v>
      </c>
      <c r="F496" t="str">
        <f>VLOOKUP(LEFT(E496,6),[2]Data!B:C,2,0)</f>
        <v>700x35C</v>
      </c>
      <c r="G496" t="s">
        <v>1081</v>
      </c>
      <c r="H496" t="s">
        <v>1168</v>
      </c>
      <c r="I496" t="s">
        <v>1090</v>
      </c>
      <c r="J496" t="str">
        <f>VLOOKUP(I496,[2]Data!F:G,2,0)</f>
        <v>Black - Reflex</v>
      </c>
      <c r="K496" s="4">
        <v>10</v>
      </c>
      <c r="L496" t="s">
        <v>1569</v>
      </c>
      <c r="M496" s="47">
        <v>65</v>
      </c>
      <c r="N496" s="46">
        <v>35.520000000000003</v>
      </c>
      <c r="O496" t="s">
        <v>1084</v>
      </c>
      <c r="P496" s="69"/>
    </row>
    <row r="497" spans="1:16" ht="21" customHeight="1" x14ac:dyDescent="0.25">
      <c r="A497" s="3">
        <v>11101203</v>
      </c>
      <c r="B497" s="49" t="s">
        <v>1727</v>
      </c>
      <c r="C497" t="s">
        <v>1957</v>
      </c>
      <c r="D497" t="s">
        <v>2162</v>
      </c>
      <c r="E497" t="s">
        <v>862</v>
      </c>
      <c r="F497" t="s">
        <v>1047</v>
      </c>
      <c r="G497" t="s">
        <v>1081</v>
      </c>
      <c r="H497" t="s">
        <v>1157</v>
      </c>
      <c r="I497" t="s">
        <v>1090</v>
      </c>
      <c r="J497" t="str">
        <f>VLOOKUP(I497,[2]Data!F:G,2,0)</f>
        <v>Black - Reflex</v>
      </c>
      <c r="K497" s="4">
        <v>25</v>
      </c>
      <c r="L497" t="s">
        <v>1569</v>
      </c>
      <c r="M497" s="47">
        <v>48.6</v>
      </c>
      <c r="N497" s="46">
        <f>VLOOKUP(A497,[2]Data!K:L,2,0)</f>
        <v>26.19</v>
      </c>
      <c r="O497" t="s">
        <v>1084</v>
      </c>
      <c r="P497" s="69"/>
    </row>
    <row r="498" spans="1:16" ht="21" customHeight="1" x14ac:dyDescent="0.25">
      <c r="A498" s="3">
        <v>11101204</v>
      </c>
      <c r="B498" s="49" t="s">
        <v>1727</v>
      </c>
      <c r="C498" t="s">
        <v>1957</v>
      </c>
      <c r="D498" t="s">
        <v>2162</v>
      </c>
      <c r="E498" t="s">
        <v>864</v>
      </c>
      <c r="F498" t="s">
        <v>2085</v>
      </c>
      <c r="G498" t="s">
        <v>1081</v>
      </c>
      <c r="H498" t="s">
        <v>1157</v>
      </c>
      <c r="I498" t="s">
        <v>1090</v>
      </c>
      <c r="J498" t="str">
        <f>VLOOKUP(I498,[2]Data!F:G,2,0)</f>
        <v>Black - Reflex</v>
      </c>
      <c r="K498" s="4">
        <v>25</v>
      </c>
      <c r="L498" t="s">
        <v>1569</v>
      </c>
      <c r="M498" s="47">
        <v>48.6</v>
      </c>
      <c r="N498" s="46">
        <f>VLOOKUP(A498,[2]Data!K:L,2,0)</f>
        <v>26.19</v>
      </c>
      <c r="O498" t="s">
        <v>1084</v>
      </c>
      <c r="P498" s="69"/>
    </row>
    <row r="499" spans="1:16" ht="21" customHeight="1" x14ac:dyDescent="0.25">
      <c r="A499" s="3">
        <v>11101205</v>
      </c>
      <c r="B499" s="49" t="s">
        <v>1727</v>
      </c>
      <c r="C499" t="s">
        <v>1957</v>
      </c>
      <c r="D499" t="s">
        <v>2162</v>
      </c>
      <c r="E499" t="s">
        <v>865</v>
      </c>
      <c r="F499" t="s">
        <v>2088</v>
      </c>
      <c r="G499" t="s">
        <v>1081</v>
      </c>
      <c r="H499" t="s">
        <v>1157</v>
      </c>
      <c r="I499" t="s">
        <v>1090</v>
      </c>
      <c r="J499" t="str">
        <f>VLOOKUP(I499,[2]Data!F:G,2,0)</f>
        <v>Black - Reflex</v>
      </c>
      <c r="K499" s="4">
        <v>25</v>
      </c>
      <c r="L499" t="s">
        <v>1569</v>
      </c>
      <c r="M499" s="47">
        <v>48.6</v>
      </c>
      <c r="N499" s="46">
        <f>VLOOKUP(A499,[2]Data!K:L,2,0)</f>
        <v>26.19</v>
      </c>
      <c r="O499" t="s">
        <v>1084</v>
      </c>
      <c r="P499" s="69"/>
    </row>
    <row r="500" spans="1:16" ht="21" customHeight="1" x14ac:dyDescent="0.25">
      <c r="A500" s="3">
        <v>11101341</v>
      </c>
      <c r="B500" s="49" t="s">
        <v>1727</v>
      </c>
      <c r="C500" t="s">
        <v>1957</v>
      </c>
      <c r="D500" t="s">
        <v>2162</v>
      </c>
      <c r="E500" t="s">
        <v>860</v>
      </c>
      <c r="F500" t="s">
        <v>1015</v>
      </c>
      <c r="G500" t="s">
        <v>1081</v>
      </c>
      <c r="H500" t="s">
        <v>1157</v>
      </c>
      <c r="I500" t="s">
        <v>1090</v>
      </c>
      <c r="J500" t="str">
        <f>VLOOKUP(I500,[2]Data!F:G,2,0)</f>
        <v>Black - Reflex</v>
      </c>
      <c r="K500" s="4">
        <v>25</v>
      </c>
      <c r="L500" t="s">
        <v>1569</v>
      </c>
      <c r="M500" s="47">
        <v>48.6</v>
      </c>
      <c r="N500" s="46">
        <f>VLOOKUP(A500,[2]Data!K:L,2,0)</f>
        <v>26.19</v>
      </c>
      <c r="O500" t="s">
        <v>1084</v>
      </c>
      <c r="P500" s="69"/>
    </row>
    <row r="501" spans="1:16" ht="21" customHeight="1" x14ac:dyDescent="0.25">
      <c r="A501" s="3">
        <v>11101342</v>
      </c>
      <c r="B501" s="49" t="s">
        <v>1727</v>
      </c>
      <c r="C501" t="s">
        <v>1957</v>
      </c>
      <c r="D501" t="s">
        <v>2162</v>
      </c>
      <c r="E501" t="s">
        <v>866</v>
      </c>
      <c r="F501" t="s">
        <v>2097</v>
      </c>
      <c r="G501" t="s">
        <v>1081</v>
      </c>
      <c r="H501" t="s">
        <v>1157</v>
      </c>
      <c r="I501" t="s">
        <v>1090</v>
      </c>
      <c r="J501" t="str">
        <f>VLOOKUP(I501,[2]Data!F:G,2,0)</f>
        <v>Black - Reflex</v>
      </c>
      <c r="K501" s="4">
        <v>25</v>
      </c>
      <c r="L501" t="s">
        <v>1569</v>
      </c>
      <c r="M501" s="47">
        <v>48.6</v>
      </c>
      <c r="N501" s="46">
        <f>VLOOKUP(A501,[2]Data!K:L,2,0)</f>
        <v>26.19</v>
      </c>
      <c r="O501" t="s">
        <v>1084</v>
      </c>
      <c r="P501" s="69"/>
    </row>
    <row r="502" spans="1:16" ht="21" customHeight="1" x14ac:dyDescent="0.25">
      <c r="A502" s="3">
        <v>11101343</v>
      </c>
      <c r="B502" s="49" t="s">
        <v>1727</v>
      </c>
      <c r="C502" t="s">
        <v>1957</v>
      </c>
      <c r="D502" t="s">
        <v>2162</v>
      </c>
      <c r="E502" t="s">
        <v>867</v>
      </c>
      <c r="F502" t="s">
        <v>1049</v>
      </c>
      <c r="G502" t="s">
        <v>1081</v>
      </c>
      <c r="H502" t="s">
        <v>1157</v>
      </c>
      <c r="I502" t="s">
        <v>1090</v>
      </c>
      <c r="J502" t="str">
        <f>VLOOKUP(I502,[2]Data!F:G,2,0)</f>
        <v>Black - Reflex</v>
      </c>
      <c r="K502" s="4">
        <v>25</v>
      </c>
      <c r="L502" t="s">
        <v>1569</v>
      </c>
      <c r="M502" s="47">
        <v>48.6</v>
      </c>
      <c r="N502" s="46">
        <f>VLOOKUP(A502,[2]Data!K:L,2,0)</f>
        <v>26.19</v>
      </c>
      <c r="O502" t="s">
        <v>1084</v>
      </c>
      <c r="P502" s="69"/>
    </row>
    <row r="503" spans="1:16" ht="21" customHeight="1" x14ac:dyDescent="0.25">
      <c r="A503" s="3">
        <v>11159243</v>
      </c>
      <c r="B503" s="49" t="s">
        <v>1727</v>
      </c>
      <c r="C503" t="s">
        <v>1957</v>
      </c>
      <c r="D503" t="s">
        <v>2162</v>
      </c>
      <c r="E503" t="s">
        <v>861</v>
      </c>
      <c r="F503" t="s">
        <v>1055</v>
      </c>
      <c r="G503" t="s">
        <v>1081</v>
      </c>
      <c r="H503" t="s">
        <v>1157</v>
      </c>
      <c r="I503" t="s">
        <v>1090</v>
      </c>
      <c r="J503" t="str">
        <f>VLOOKUP(I503,[2]Data!F:G,2,0)</f>
        <v>Black - Reflex</v>
      </c>
      <c r="K503" s="4">
        <v>25</v>
      </c>
      <c r="L503" t="s">
        <v>1569</v>
      </c>
      <c r="M503" s="47">
        <v>48.6</v>
      </c>
      <c r="N503" s="46">
        <f>VLOOKUP(A503,[2]Data!K:L,2,0)</f>
        <v>26.19</v>
      </c>
      <c r="O503" t="s">
        <v>1084</v>
      </c>
      <c r="P503" s="69"/>
    </row>
    <row r="504" spans="1:16" ht="21" customHeight="1" x14ac:dyDescent="0.25">
      <c r="A504" s="3">
        <v>11159245</v>
      </c>
      <c r="B504" s="49" t="s">
        <v>1727</v>
      </c>
      <c r="C504" t="s">
        <v>1957</v>
      </c>
      <c r="D504" t="s">
        <v>2162</v>
      </c>
      <c r="E504" t="s">
        <v>863</v>
      </c>
      <c r="F504" t="s">
        <v>1057</v>
      </c>
      <c r="G504" t="s">
        <v>1081</v>
      </c>
      <c r="H504" t="s">
        <v>1157</v>
      </c>
      <c r="I504" t="s">
        <v>1090</v>
      </c>
      <c r="J504" t="str">
        <f>VLOOKUP(I504,[2]Data!F:G,2,0)</f>
        <v>Black - Reflex</v>
      </c>
      <c r="K504" s="4">
        <v>25</v>
      </c>
      <c r="L504" t="s">
        <v>1569</v>
      </c>
      <c r="M504" s="47">
        <v>54</v>
      </c>
      <c r="N504" s="46">
        <f>VLOOKUP(A504,[2]Data!K:L,2,0)</f>
        <v>29.1</v>
      </c>
      <c r="O504" t="s">
        <v>1084</v>
      </c>
      <c r="P504" s="69"/>
    </row>
    <row r="505" spans="1:16" ht="21" customHeight="1" x14ac:dyDescent="0.25">
      <c r="A505" s="3">
        <v>11159246</v>
      </c>
      <c r="B505" s="49" t="s">
        <v>1727</v>
      </c>
      <c r="C505" t="s">
        <v>1957</v>
      </c>
      <c r="D505" t="s">
        <v>2162</v>
      </c>
      <c r="E505" t="s">
        <v>868</v>
      </c>
      <c r="F505" t="s">
        <v>1059</v>
      </c>
      <c r="G505" t="s">
        <v>1081</v>
      </c>
      <c r="H505" t="s">
        <v>1157</v>
      </c>
      <c r="I505" t="s">
        <v>1090</v>
      </c>
      <c r="J505" t="str">
        <f>VLOOKUP(I505,[2]Data!F:G,2,0)</f>
        <v>Black - Reflex</v>
      </c>
      <c r="K505" s="4">
        <v>25</v>
      </c>
      <c r="L505" t="s">
        <v>1569</v>
      </c>
      <c r="M505" s="47">
        <v>48.6</v>
      </c>
      <c r="N505" s="46">
        <f>VLOOKUP(A505,[2]Data!K:L,2,0)</f>
        <v>26.19</v>
      </c>
      <c r="O505" t="s">
        <v>1084</v>
      </c>
      <c r="P505" s="69"/>
    </row>
    <row r="506" spans="1:16" ht="21" customHeight="1" x14ac:dyDescent="0.25">
      <c r="A506" s="3">
        <v>11101119</v>
      </c>
      <c r="B506" s="49" t="s">
        <v>1727</v>
      </c>
      <c r="C506" t="s">
        <v>2105</v>
      </c>
      <c r="D506" t="s">
        <v>2161</v>
      </c>
      <c r="E506" t="s">
        <v>2106</v>
      </c>
      <c r="F506" t="s">
        <v>1049</v>
      </c>
      <c r="G506" t="s">
        <v>1081</v>
      </c>
      <c r="H506" t="s">
        <v>2107</v>
      </c>
      <c r="I506" t="s">
        <v>1090</v>
      </c>
      <c r="J506" t="str">
        <f>VLOOKUP(I506,[2]Data!F:G,2,0)</f>
        <v>Black - Reflex</v>
      </c>
      <c r="K506" s="4">
        <v>25</v>
      </c>
      <c r="L506" t="s">
        <v>1569</v>
      </c>
      <c r="M506" s="47">
        <v>32.380000000000003</v>
      </c>
      <c r="N506" s="46">
        <f>VLOOKUP(A506,[2]Data!K:L,2,0)</f>
        <v>17.5</v>
      </c>
      <c r="O506" t="s">
        <v>1084</v>
      </c>
      <c r="P506" s="69"/>
    </row>
    <row r="507" spans="1:16" ht="21" customHeight="1" x14ac:dyDescent="0.25">
      <c r="A507" s="3">
        <v>11600243.029999999</v>
      </c>
      <c r="B507" s="49" t="s">
        <v>1727</v>
      </c>
      <c r="C507" t="s">
        <v>1629</v>
      </c>
      <c r="D507" t="s">
        <v>1300</v>
      </c>
      <c r="E507" t="s">
        <v>872</v>
      </c>
      <c r="F507" t="str">
        <f>VLOOKUP(LEFT(E507,6),[2]Data!B:C,2,0)</f>
        <v>700x40C</v>
      </c>
      <c r="G507" t="s">
        <v>1085</v>
      </c>
      <c r="H507" t="s">
        <v>1169</v>
      </c>
      <c r="I507" t="s">
        <v>1083</v>
      </c>
      <c r="J507" t="str">
        <f>VLOOKUP(I507,[2]Data!F:G,2,0)</f>
        <v>Black - Reflex</v>
      </c>
      <c r="K507" s="4">
        <v>10</v>
      </c>
      <c r="L507" t="s">
        <v>1571</v>
      </c>
      <c r="M507" s="47">
        <v>89</v>
      </c>
      <c r="N507" s="46">
        <v>47.92</v>
      </c>
      <c r="O507" t="s">
        <v>1084</v>
      </c>
      <c r="P507" s="69"/>
    </row>
    <row r="508" spans="1:16" ht="21" customHeight="1" x14ac:dyDescent="0.25">
      <c r="A508" s="3">
        <v>11600244.029999999</v>
      </c>
      <c r="B508" s="49" t="s">
        <v>1727</v>
      </c>
      <c r="C508" t="s">
        <v>1629</v>
      </c>
      <c r="D508" t="s">
        <v>1300</v>
      </c>
      <c r="E508" t="s">
        <v>869</v>
      </c>
      <c r="F508" t="str">
        <f>VLOOKUP(LEFT(E508,6),[2]Data!B:C,2,0)</f>
        <v>26x2.00</v>
      </c>
      <c r="G508" t="s">
        <v>1085</v>
      </c>
      <c r="H508" t="s">
        <v>1169</v>
      </c>
      <c r="I508" t="s">
        <v>1083</v>
      </c>
      <c r="J508" t="str">
        <f>VLOOKUP(I508,[2]Data!F:G,2,0)</f>
        <v>Black - Reflex</v>
      </c>
      <c r="K508" s="4">
        <v>10</v>
      </c>
      <c r="L508" t="s">
        <v>1571</v>
      </c>
      <c r="M508" s="47">
        <v>89</v>
      </c>
      <c r="N508" s="46">
        <v>47.92</v>
      </c>
      <c r="O508" t="s">
        <v>1084</v>
      </c>
      <c r="P508" s="69"/>
    </row>
    <row r="509" spans="1:16" ht="21" customHeight="1" x14ac:dyDescent="0.25">
      <c r="A509" s="3">
        <v>11600246.029999999</v>
      </c>
      <c r="B509" s="49" t="s">
        <v>1727</v>
      </c>
      <c r="C509" t="s">
        <v>1629</v>
      </c>
      <c r="D509" t="s">
        <v>1300</v>
      </c>
      <c r="E509" t="s">
        <v>871</v>
      </c>
      <c r="F509" t="str">
        <f>VLOOKUP(LEFT(E509,6),[2]Data!B:C,2,0)</f>
        <v>700x35C</v>
      </c>
      <c r="G509" t="s">
        <v>1085</v>
      </c>
      <c r="H509" t="s">
        <v>1169</v>
      </c>
      <c r="I509" t="s">
        <v>1083</v>
      </c>
      <c r="J509" t="str">
        <f>VLOOKUP(I509,[2]Data!F:G,2,0)</f>
        <v>Black - Reflex</v>
      </c>
      <c r="K509" s="4">
        <v>10</v>
      </c>
      <c r="L509" t="s">
        <v>1571</v>
      </c>
      <c r="M509" s="47">
        <v>89</v>
      </c>
      <c r="N509" s="46">
        <v>47.92</v>
      </c>
      <c r="O509" t="s">
        <v>1084</v>
      </c>
      <c r="P509" s="69"/>
    </row>
    <row r="510" spans="1:16" ht="21" customHeight="1" x14ac:dyDescent="0.25">
      <c r="A510" s="3">
        <v>11600379.029999999</v>
      </c>
      <c r="B510" s="49" t="s">
        <v>1727</v>
      </c>
      <c r="C510" t="s">
        <v>1629</v>
      </c>
      <c r="D510" t="s">
        <v>1300</v>
      </c>
      <c r="E510" t="s">
        <v>874</v>
      </c>
      <c r="F510" t="str">
        <f>VLOOKUP(LEFT(E510,6),[2]Data!B:C,2,0)</f>
        <v>28x2.00</v>
      </c>
      <c r="G510" t="s">
        <v>1085</v>
      </c>
      <c r="H510" t="s">
        <v>1169</v>
      </c>
      <c r="I510" t="s">
        <v>1083</v>
      </c>
      <c r="J510" t="str">
        <f>VLOOKUP(I510,[2]Data!F:G,2,0)</f>
        <v>Black - Reflex</v>
      </c>
      <c r="K510" s="4">
        <v>10</v>
      </c>
      <c r="L510" t="s">
        <v>1571</v>
      </c>
      <c r="M510" s="47">
        <v>89</v>
      </c>
      <c r="N510" s="46">
        <v>47.92</v>
      </c>
      <c r="O510" t="s">
        <v>1084</v>
      </c>
      <c r="P510" s="69"/>
    </row>
    <row r="511" spans="1:16" ht="21" customHeight="1" x14ac:dyDescent="0.25">
      <c r="A511" s="3">
        <v>11600785.01</v>
      </c>
      <c r="B511" s="49" t="s">
        <v>1727</v>
      </c>
      <c r="C511" t="s">
        <v>1629</v>
      </c>
      <c r="D511" t="s">
        <v>1300</v>
      </c>
      <c r="E511" t="s">
        <v>870</v>
      </c>
      <c r="F511" t="str">
        <f>VLOOKUP(LEFT(E511,6),[2]Data!B:C,2,0)</f>
        <v>27.5x2.00</v>
      </c>
      <c r="G511" t="s">
        <v>1085</v>
      </c>
      <c r="H511" t="s">
        <v>1169</v>
      </c>
      <c r="I511" t="s">
        <v>1083</v>
      </c>
      <c r="J511" t="str">
        <f>VLOOKUP(I511,[2]Data!F:G,2,0)</f>
        <v>Black - Reflex</v>
      </c>
      <c r="K511" s="4">
        <v>10</v>
      </c>
      <c r="L511" t="s">
        <v>1571</v>
      </c>
      <c r="M511" s="47">
        <v>89</v>
      </c>
      <c r="N511" s="46">
        <v>47.92</v>
      </c>
      <c r="O511" t="s">
        <v>1084</v>
      </c>
      <c r="P511" s="69"/>
    </row>
    <row r="512" spans="1:16" ht="21" customHeight="1" x14ac:dyDescent="0.25">
      <c r="A512" s="3">
        <v>11100307</v>
      </c>
      <c r="B512" s="49" t="s">
        <v>1727</v>
      </c>
      <c r="C512" t="s">
        <v>1629</v>
      </c>
      <c r="D512" t="s">
        <v>1299</v>
      </c>
      <c r="E512" t="s">
        <v>869</v>
      </c>
      <c r="F512" t="str">
        <f>VLOOKUP(LEFT(E512,6),[2]Data!B:C,2,0)</f>
        <v>26x2.00</v>
      </c>
      <c r="G512" t="s">
        <v>1081</v>
      </c>
      <c r="H512" t="s">
        <v>1169</v>
      </c>
      <c r="I512" t="s">
        <v>1083</v>
      </c>
      <c r="J512" t="str">
        <f>VLOOKUP(I512,[2]Data!F:G,2,0)</f>
        <v>Black - Reflex</v>
      </c>
      <c r="K512" s="4">
        <v>25</v>
      </c>
      <c r="L512" t="s">
        <v>1569</v>
      </c>
      <c r="M512" s="47">
        <v>45</v>
      </c>
      <c r="N512" s="46">
        <v>23.96</v>
      </c>
      <c r="O512" t="s">
        <v>1084</v>
      </c>
      <c r="P512" s="69"/>
    </row>
    <row r="513" spans="1:16" ht="21" customHeight="1" x14ac:dyDescent="0.25">
      <c r="A513" s="3">
        <v>11100308</v>
      </c>
      <c r="B513" s="49" t="s">
        <v>1727</v>
      </c>
      <c r="C513" t="s">
        <v>1629</v>
      </c>
      <c r="D513" t="s">
        <v>1299</v>
      </c>
      <c r="E513" t="s">
        <v>871</v>
      </c>
      <c r="F513" t="str">
        <f>VLOOKUP(LEFT(E513,6),[2]Data!B:C,2,0)</f>
        <v>700x35C</v>
      </c>
      <c r="G513" t="s">
        <v>1081</v>
      </c>
      <c r="H513" t="s">
        <v>1169</v>
      </c>
      <c r="I513" t="s">
        <v>1083</v>
      </c>
      <c r="J513" t="str">
        <f>VLOOKUP(I513,[2]Data!F:G,2,0)</f>
        <v>Black - Reflex</v>
      </c>
      <c r="K513" s="4">
        <v>25</v>
      </c>
      <c r="L513" t="s">
        <v>1569</v>
      </c>
      <c r="M513" s="47">
        <v>45</v>
      </c>
      <c r="N513" s="46">
        <v>23.96</v>
      </c>
      <c r="O513" t="s">
        <v>1084</v>
      </c>
      <c r="P513" s="69"/>
    </row>
    <row r="514" spans="1:16" ht="21" customHeight="1" x14ac:dyDescent="0.25">
      <c r="A514" s="3">
        <v>11100309</v>
      </c>
      <c r="B514" s="49" t="s">
        <v>1727</v>
      </c>
      <c r="C514" t="s">
        <v>1629</v>
      </c>
      <c r="D514" t="s">
        <v>1299</v>
      </c>
      <c r="E514" t="s">
        <v>872</v>
      </c>
      <c r="F514" t="str">
        <f>VLOOKUP(LEFT(E514,6),[2]Data!B:C,2,0)</f>
        <v>700x40C</v>
      </c>
      <c r="G514" t="s">
        <v>1081</v>
      </c>
      <c r="H514" t="s">
        <v>1169</v>
      </c>
      <c r="I514" t="s">
        <v>1083</v>
      </c>
      <c r="J514" t="str">
        <f>VLOOKUP(I514,[2]Data!F:G,2,0)</f>
        <v>Black - Reflex</v>
      </c>
      <c r="K514" s="4">
        <v>25</v>
      </c>
      <c r="L514" t="s">
        <v>1569</v>
      </c>
      <c r="M514" s="47">
        <v>45</v>
      </c>
      <c r="N514" s="46">
        <v>23.96</v>
      </c>
      <c r="O514" t="s">
        <v>1084</v>
      </c>
      <c r="P514" s="69"/>
    </row>
    <row r="515" spans="1:16" ht="21" customHeight="1" x14ac:dyDescent="0.25">
      <c r="A515" s="3">
        <v>11101344</v>
      </c>
      <c r="B515" s="49" t="s">
        <v>1727</v>
      </c>
      <c r="C515" t="s">
        <v>1629</v>
      </c>
      <c r="D515" t="s">
        <v>1299</v>
      </c>
      <c r="E515" t="s">
        <v>873</v>
      </c>
      <c r="F515" t="str">
        <f>VLOOKUP(LEFT(E515,6),[2]Data!B:C,2,0)</f>
        <v>700x45C</v>
      </c>
      <c r="G515" t="s">
        <v>1081</v>
      </c>
      <c r="H515" t="s">
        <v>1169</v>
      </c>
      <c r="I515" t="s">
        <v>1083</v>
      </c>
      <c r="J515" t="str">
        <f>VLOOKUP(I515,[2]Data!F:G,2,0)</f>
        <v>Black - Reflex</v>
      </c>
      <c r="K515" s="4">
        <v>25</v>
      </c>
      <c r="L515" t="s">
        <v>1569</v>
      </c>
      <c r="M515" s="47">
        <v>48</v>
      </c>
      <c r="N515" s="46">
        <v>25.67</v>
      </c>
      <c r="O515" t="s">
        <v>1084</v>
      </c>
      <c r="P515" s="69"/>
    </row>
    <row r="516" spans="1:16" ht="21" customHeight="1" x14ac:dyDescent="0.25">
      <c r="A516" s="3">
        <v>11159396</v>
      </c>
      <c r="B516" s="49" t="s">
        <v>1727</v>
      </c>
      <c r="C516" t="s">
        <v>2213</v>
      </c>
      <c r="D516" t="s">
        <v>2214</v>
      </c>
      <c r="E516" t="s">
        <v>1391</v>
      </c>
      <c r="F516" t="str">
        <f>VLOOKUP(LEFT(E516,6),[2]Data!B:C,2,0)</f>
        <v>700x45C</v>
      </c>
      <c r="G516" t="s">
        <v>1081</v>
      </c>
      <c r="H516" t="s">
        <v>1624</v>
      </c>
      <c r="I516" t="s">
        <v>1083</v>
      </c>
      <c r="J516" t="str">
        <f>VLOOKUP(I516,[2]Data!F:G,2,0)</f>
        <v>Black - Reflex</v>
      </c>
      <c r="K516" s="4">
        <v>20</v>
      </c>
      <c r="L516" t="s">
        <v>1569</v>
      </c>
      <c r="M516" s="47">
        <v>44</v>
      </c>
      <c r="N516" s="46">
        <v>23.74</v>
      </c>
      <c r="O516" t="s">
        <v>1084</v>
      </c>
      <c r="P516" s="69"/>
    </row>
    <row r="517" spans="1:16" ht="21" customHeight="1" x14ac:dyDescent="0.25">
      <c r="A517" s="3">
        <v>11159397</v>
      </c>
      <c r="B517" s="49" t="s">
        <v>1727</v>
      </c>
      <c r="C517" t="s">
        <v>2213</v>
      </c>
      <c r="D517" t="s">
        <v>2214</v>
      </c>
      <c r="E517" t="s">
        <v>1392</v>
      </c>
      <c r="F517" t="str">
        <f>VLOOKUP(LEFT(E517,6),[2]Data!B:C,2,0)</f>
        <v>28x2.00</v>
      </c>
      <c r="G517" t="s">
        <v>1081</v>
      </c>
      <c r="H517" t="s">
        <v>1624</v>
      </c>
      <c r="I517" t="s">
        <v>1083</v>
      </c>
      <c r="J517" t="str">
        <f>VLOOKUP(I517,[2]Data!F:G,2,0)</f>
        <v>Black - Reflex</v>
      </c>
      <c r="K517" s="4">
        <v>20</v>
      </c>
      <c r="L517" t="s">
        <v>1569</v>
      </c>
      <c r="M517" s="47">
        <v>50</v>
      </c>
      <c r="N517" s="46">
        <v>27.13</v>
      </c>
      <c r="O517" t="s">
        <v>1084</v>
      </c>
      <c r="P517" s="69"/>
    </row>
    <row r="518" spans="1:16" ht="21" customHeight="1" x14ac:dyDescent="0.25">
      <c r="A518" s="3">
        <v>11159398</v>
      </c>
      <c r="B518" s="49" t="s">
        <v>1727</v>
      </c>
      <c r="C518" t="s">
        <v>2213</v>
      </c>
      <c r="D518" t="s">
        <v>2214</v>
      </c>
      <c r="E518" t="s">
        <v>1393</v>
      </c>
      <c r="F518" t="str">
        <f>VLOOKUP(LEFT(E518,6),[2]Data!B:C,2,0)</f>
        <v>28x2.15</v>
      </c>
      <c r="G518" t="s">
        <v>1081</v>
      </c>
      <c r="H518" t="s">
        <v>1624</v>
      </c>
      <c r="I518" t="s">
        <v>1083</v>
      </c>
      <c r="J518" t="str">
        <f>VLOOKUP(I518,[2]Data!F:G,2,0)</f>
        <v>Black - Reflex</v>
      </c>
      <c r="K518" s="4">
        <v>20</v>
      </c>
      <c r="L518" t="s">
        <v>1569</v>
      </c>
      <c r="M518" s="47">
        <v>50</v>
      </c>
      <c r="N518" s="46">
        <v>27.13</v>
      </c>
      <c r="O518" t="s">
        <v>1084</v>
      </c>
      <c r="P518" s="69"/>
    </row>
    <row r="519" spans="1:16" ht="21" customHeight="1" x14ac:dyDescent="0.25">
      <c r="A519" s="3">
        <v>11159401</v>
      </c>
      <c r="B519" s="49" t="s">
        <v>1727</v>
      </c>
      <c r="C519" t="s">
        <v>2213</v>
      </c>
      <c r="D519" t="s">
        <v>2214</v>
      </c>
      <c r="E519" t="s">
        <v>1394</v>
      </c>
      <c r="F519" t="str">
        <f>VLOOKUP(LEFT(E519,6),[2]Data!B:C,2,0)</f>
        <v>27.5x2.15</v>
      </c>
      <c r="G519" t="s">
        <v>1081</v>
      </c>
      <c r="H519" t="s">
        <v>1624</v>
      </c>
      <c r="I519" t="s">
        <v>1083</v>
      </c>
      <c r="J519" t="str">
        <f>VLOOKUP(I519,[2]Data!F:G,2,0)</f>
        <v>Black - Reflex</v>
      </c>
      <c r="K519" s="4">
        <v>20</v>
      </c>
      <c r="L519" t="s">
        <v>1569</v>
      </c>
      <c r="M519" s="47">
        <v>50</v>
      </c>
      <c r="N519" s="46">
        <v>27.13</v>
      </c>
      <c r="O519" t="s">
        <v>1084</v>
      </c>
      <c r="P519" s="69"/>
    </row>
    <row r="520" spans="1:16" ht="21" customHeight="1" x14ac:dyDescent="0.25">
      <c r="A520" s="3">
        <v>11159402</v>
      </c>
      <c r="B520" s="49" t="s">
        <v>1727</v>
      </c>
      <c r="C520" t="s">
        <v>2213</v>
      </c>
      <c r="D520" t="s">
        <v>2214</v>
      </c>
      <c r="E520" t="s">
        <v>1395</v>
      </c>
      <c r="F520" t="str">
        <f>VLOOKUP(LEFT(E520,6),[2]Data!B:C,2,0)</f>
        <v>27.5x2.35</v>
      </c>
      <c r="G520" t="s">
        <v>1081</v>
      </c>
      <c r="H520" t="s">
        <v>1624</v>
      </c>
      <c r="I520" t="s">
        <v>1083</v>
      </c>
      <c r="J520" t="str">
        <f>VLOOKUP(I520,[2]Data!F:G,2,0)</f>
        <v>Black - Reflex</v>
      </c>
      <c r="K520" s="4">
        <v>10</v>
      </c>
      <c r="L520" t="s">
        <v>1569</v>
      </c>
      <c r="M520" s="47">
        <v>50</v>
      </c>
      <c r="N520" s="46">
        <v>27.13</v>
      </c>
      <c r="O520" t="s">
        <v>1084</v>
      </c>
      <c r="P520" s="69"/>
    </row>
    <row r="521" spans="1:16" ht="21" customHeight="1" x14ac:dyDescent="0.25">
      <c r="A521" s="3">
        <v>11100005</v>
      </c>
      <c r="B521" s="49" t="s">
        <v>1727</v>
      </c>
      <c r="C521" t="s">
        <v>1623</v>
      </c>
      <c r="D521" t="s">
        <v>1292</v>
      </c>
      <c r="E521" t="s">
        <v>854</v>
      </c>
      <c r="F521" t="str">
        <f>VLOOKUP(LEFT(E521,6),[2]Data!B:C,2,0)</f>
        <v>700x38C</v>
      </c>
      <c r="G521" t="s">
        <v>1081</v>
      </c>
      <c r="H521" t="s">
        <v>1156</v>
      </c>
      <c r="I521" t="s">
        <v>1090</v>
      </c>
      <c r="J521" t="str">
        <f>VLOOKUP(I521,[2]Data!F:G,2,0)</f>
        <v>Black - Reflex</v>
      </c>
      <c r="K521" s="4">
        <v>25</v>
      </c>
      <c r="L521" t="s">
        <v>1569</v>
      </c>
      <c r="M521" s="47">
        <v>44</v>
      </c>
      <c r="N521" s="46">
        <v>23.74</v>
      </c>
      <c r="O521" t="s">
        <v>1084</v>
      </c>
      <c r="P521" s="69"/>
    </row>
    <row r="522" spans="1:16" ht="21" customHeight="1" x14ac:dyDescent="0.25">
      <c r="A522" s="3">
        <v>11100007</v>
      </c>
      <c r="B522" s="49" t="s">
        <v>1727</v>
      </c>
      <c r="C522" t="s">
        <v>1623</v>
      </c>
      <c r="D522" t="s">
        <v>1292</v>
      </c>
      <c r="E522" t="s">
        <v>853</v>
      </c>
      <c r="F522" t="str">
        <f>VLOOKUP(LEFT(E522,6),[2]Data!B:C,2,0)</f>
        <v>700x35C</v>
      </c>
      <c r="G522" t="s">
        <v>1081</v>
      </c>
      <c r="H522" t="s">
        <v>1156</v>
      </c>
      <c r="I522" t="s">
        <v>1090</v>
      </c>
      <c r="J522" t="str">
        <f>VLOOKUP(I522,[2]Data!F:G,2,0)</f>
        <v>Black - Reflex</v>
      </c>
      <c r="K522" s="4">
        <v>25</v>
      </c>
      <c r="L522" t="s">
        <v>1569</v>
      </c>
      <c r="M522" s="47">
        <v>44</v>
      </c>
      <c r="N522" s="46">
        <v>23.74</v>
      </c>
      <c r="O522" t="s">
        <v>1084</v>
      </c>
      <c r="P522" s="69"/>
    </row>
    <row r="523" spans="1:16" ht="21" customHeight="1" x14ac:dyDescent="0.25">
      <c r="A523" s="3">
        <v>11100137</v>
      </c>
      <c r="B523" s="49" t="s">
        <v>1727</v>
      </c>
      <c r="C523" t="s">
        <v>1623</v>
      </c>
      <c r="D523" t="s">
        <v>1292</v>
      </c>
      <c r="E523" t="s">
        <v>841</v>
      </c>
      <c r="F523" t="str">
        <f>VLOOKUP(LEFT(E523,6),[2]Data!B:C,2,0)</f>
        <v>20x1.75</v>
      </c>
      <c r="G523" t="s">
        <v>1081</v>
      </c>
      <c r="H523" t="s">
        <v>1156</v>
      </c>
      <c r="I523" t="s">
        <v>1090</v>
      </c>
      <c r="J523" t="str">
        <f>VLOOKUP(I523,[2]Data!F:G,2,0)</f>
        <v>Black - Reflex</v>
      </c>
      <c r="K523" s="4">
        <v>25</v>
      </c>
      <c r="L523" t="s">
        <v>1569</v>
      </c>
      <c r="M523" s="47">
        <v>32</v>
      </c>
      <c r="N523" s="46">
        <v>16.95</v>
      </c>
      <c r="O523" t="s">
        <v>1084</v>
      </c>
      <c r="P523" s="69"/>
    </row>
    <row r="524" spans="1:16" ht="21" customHeight="1" x14ac:dyDescent="0.25">
      <c r="A524" s="3">
        <v>11100138</v>
      </c>
      <c r="B524" s="49" t="s">
        <v>1727</v>
      </c>
      <c r="C524" t="s">
        <v>1623</v>
      </c>
      <c r="D524" t="s">
        <v>1292</v>
      </c>
      <c r="E524" t="s">
        <v>845</v>
      </c>
      <c r="F524" t="str">
        <f>VLOOKUP(LEFT(E524,6),[2]Data!B:C,2,0)</f>
        <v>26x1.75</v>
      </c>
      <c r="G524" t="s">
        <v>1081</v>
      </c>
      <c r="H524" t="s">
        <v>1156</v>
      </c>
      <c r="I524" t="s">
        <v>1090</v>
      </c>
      <c r="J524" t="str">
        <f>VLOOKUP(I524,[2]Data!F:G,2,0)</f>
        <v>Black - Reflex</v>
      </c>
      <c r="K524" s="4">
        <v>25</v>
      </c>
      <c r="L524" t="s">
        <v>1569</v>
      </c>
      <c r="M524" s="47">
        <v>44</v>
      </c>
      <c r="N524" s="46">
        <v>23.74</v>
      </c>
      <c r="O524" t="s">
        <v>1084</v>
      </c>
      <c r="P524" s="69"/>
    </row>
    <row r="525" spans="1:16" ht="21" customHeight="1" x14ac:dyDescent="0.25">
      <c r="A525" s="3">
        <v>11100139.01</v>
      </c>
      <c r="B525" s="49" t="s">
        <v>1727</v>
      </c>
      <c r="C525" t="s">
        <v>1623</v>
      </c>
      <c r="D525" t="s">
        <v>1292</v>
      </c>
      <c r="E525" t="s">
        <v>851</v>
      </c>
      <c r="F525" t="str">
        <f>VLOOKUP(LEFT(E525,6),[2]Data!B:C,2,0)</f>
        <v>700x28C</v>
      </c>
      <c r="G525" t="s">
        <v>1081</v>
      </c>
      <c r="H525" t="s">
        <v>1156</v>
      </c>
      <c r="I525" t="s">
        <v>1090</v>
      </c>
      <c r="J525" t="str">
        <f>VLOOKUP(I525,[2]Data!F:G,2,0)</f>
        <v>Black - Reflex</v>
      </c>
      <c r="K525" s="4">
        <v>25</v>
      </c>
      <c r="L525" t="s">
        <v>1569</v>
      </c>
      <c r="M525" s="47">
        <v>44</v>
      </c>
      <c r="N525" s="46">
        <v>23.74</v>
      </c>
      <c r="O525" t="s">
        <v>1084</v>
      </c>
      <c r="P525" s="69"/>
    </row>
    <row r="526" spans="1:16" ht="21" customHeight="1" x14ac:dyDescent="0.25">
      <c r="A526" s="3">
        <v>11100140</v>
      </c>
      <c r="B526" s="49" t="s">
        <v>1727</v>
      </c>
      <c r="C526" t="s">
        <v>1623</v>
      </c>
      <c r="D526" t="s">
        <v>1292</v>
      </c>
      <c r="E526" t="s">
        <v>856</v>
      </c>
      <c r="F526" t="str">
        <f>VLOOKUP(LEFT(E526,6),[2]Data!B:C,2,0)</f>
        <v>700x45C</v>
      </c>
      <c r="G526" t="s">
        <v>1081</v>
      </c>
      <c r="H526" t="s">
        <v>1156</v>
      </c>
      <c r="I526" t="s">
        <v>1090</v>
      </c>
      <c r="J526" t="str">
        <f>VLOOKUP(I526,[2]Data!F:G,2,0)</f>
        <v>Black - Reflex</v>
      </c>
      <c r="K526" s="4">
        <v>25</v>
      </c>
      <c r="L526" t="s">
        <v>1569</v>
      </c>
      <c r="M526" s="47">
        <v>44</v>
      </c>
      <c r="N526" s="46">
        <v>23.74</v>
      </c>
      <c r="O526" t="s">
        <v>1084</v>
      </c>
      <c r="P526" s="69"/>
    </row>
    <row r="527" spans="1:16" ht="21" customHeight="1" x14ac:dyDescent="0.25">
      <c r="A527" s="3">
        <v>11100141</v>
      </c>
      <c r="B527" s="49" t="s">
        <v>1727</v>
      </c>
      <c r="C527" t="s">
        <v>1623</v>
      </c>
      <c r="D527" t="s">
        <v>1292</v>
      </c>
      <c r="E527" t="s">
        <v>852</v>
      </c>
      <c r="F527" t="str">
        <f>VLOOKUP(LEFT(E527,6),[2]Data!B:C,2,0)</f>
        <v>700x32C</v>
      </c>
      <c r="G527" t="s">
        <v>1081</v>
      </c>
      <c r="H527" t="s">
        <v>1156</v>
      </c>
      <c r="I527" t="s">
        <v>1090</v>
      </c>
      <c r="J527" t="str">
        <f>VLOOKUP(I527,[2]Data!F:G,2,0)</f>
        <v>Black - Reflex</v>
      </c>
      <c r="K527" s="4">
        <v>25</v>
      </c>
      <c r="L527" t="s">
        <v>1569</v>
      </c>
      <c r="M527" s="47">
        <v>44</v>
      </c>
      <c r="N527" s="46">
        <v>23.74</v>
      </c>
      <c r="O527" t="s">
        <v>1084</v>
      </c>
      <c r="P527" s="69"/>
    </row>
    <row r="528" spans="1:16" ht="21" customHeight="1" x14ac:dyDescent="0.25">
      <c r="A528" s="3">
        <v>11100142.01</v>
      </c>
      <c r="B528" s="49" t="s">
        <v>1727</v>
      </c>
      <c r="C528" t="s">
        <v>1623</v>
      </c>
      <c r="D528" t="s">
        <v>1292</v>
      </c>
      <c r="E528" t="s">
        <v>850</v>
      </c>
      <c r="F528" t="str">
        <f>VLOOKUP(LEFT(E528,6),[2]Data!B:C,2,0)</f>
        <v>700x25C</v>
      </c>
      <c r="G528" t="s">
        <v>1081</v>
      </c>
      <c r="H528" t="s">
        <v>1156</v>
      </c>
      <c r="I528" t="s">
        <v>1090</v>
      </c>
      <c r="J528" t="str">
        <f>VLOOKUP(I528,[2]Data!F:G,2,0)</f>
        <v>Black - Reflex</v>
      </c>
      <c r="K528" s="4">
        <v>25</v>
      </c>
      <c r="L528" t="s">
        <v>1569</v>
      </c>
      <c r="M528" s="47">
        <v>44</v>
      </c>
      <c r="N528" s="46">
        <v>23.74</v>
      </c>
      <c r="O528" t="s">
        <v>1084</v>
      </c>
      <c r="P528" s="69"/>
    </row>
    <row r="529" spans="1:16" ht="21" customHeight="1" x14ac:dyDescent="0.25">
      <c r="A529" s="3">
        <v>11100143</v>
      </c>
      <c r="B529" s="49" t="s">
        <v>1727</v>
      </c>
      <c r="C529" t="s">
        <v>1623</v>
      </c>
      <c r="D529" t="s">
        <v>1292</v>
      </c>
      <c r="E529" t="s">
        <v>846</v>
      </c>
      <c r="F529" t="str">
        <f>VLOOKUP(LEFT(E529,6),[2]Data!B:C,2,0)</f>
        <v>26x2.00</v>
      </c>
      <c r="G529" t="s">
        <v>1081</v>
      </c>
      <c r="H529" t="s">
        <v>1156</v>
      </c>
      <c r="I529" t="s">
        <v>1090</v>
      </c>
      <c r="J529" t="str">
        <f>VLOOKUP(I529,[2]Data!F:G,2,0)</f>
        <v>Black - Reflex</v>
      </c>
      <c r="K529" s="4">
        <v>25</v>
      </c>
      <c r="L529" t="s">
        <v>1569</v>
      </c>
      <c r="M529" s="47">
        <v>44</v>
      </c>
      <c r="N529" s="46">
        <v>23.74</v>
      </c>
      <c r="O529" t="s">
        <v>1084</v>
      </c>
      <c r="P529" s="69"/>
    </row>
    <row r="530" spans="1:16" ht="21" customHeight="1" x14ac:dyDescent="0.25">
      <c r="A530" s="3">
        <v>11100144</v>
      </c>
      <c r="B530" s="49" t="s">
        <v>1727</v>
      </c>
      <c r="C530" t="s">
        <v>1623</v>
      </c>
      <c r="D530" t="s">
        <v>1292</v>
      </c>
      <c r="E530" t="s">
        <v>843</v>
      </c>
      <c r="F530" t="str">
        <f>VLOOKUP(LEFT(E530,6),[2]Data!B:C,2,0)</f>
        <v>26x1.25</v>
      </c>
      <c r="G530" t="s">
        <v>1081</v>
      </c>
      <c r="H530" t="s">
        <v>1156</v>
      </c>
      <c r="I530" t="s">
        <v>1090</v>
      </c>
      <c r="J530" t="str">
        <f>VLOOKUP(I530,[2]Data!F:G,2,0)</f>
        <v>Black - Reflex</v>
      </c>
      <c r="K530" s="4">
        <v>25</v>
      </c>
      <c r="L530" t="s">
        <v>1569</v>
      </c>
      <c r="M530" s="47">
        <v>44</v>
      </c>
      <c r="N530" s="46">
        <v>23.74</v>
      </c>
      <c r="O530" t="s">
        <v>1084</v>
      </c>
      <c r="P530" s="69"/>
    </row>
    <row r="531" spans="1:16" ht="21" customHeight="1" x14ac:dyDescent="0.25">
      <c r="A531" s="3">
        <v>11100145</v>
      </c>
      <c r="B531" s="49" t="s">
        <v>1727</v>
      </c>
      <c r="C531" t="s">
        <v>1623</v>
      </c>
      <c r="D531" t="s">
        <v>1292</v>
      </c>
      <c r="E531" t="s">
        <v>844</v>
      </c>
      <c r="F531" t="str">
        <f>VLOOKUP(LEFT(E531,6),[2]Data!B:C,2,0)</f>
        <v>26x1.50</v>
      </c>
      <c r="G531" t="s">
        <v>1081</v>
      </c>
      <c r="H531" t="s">
        <v>1156</v>
      </c>
      <c r="I531" t="s">
        <v>1090</v>
      </c>
      <c r="J531" t="str">
        <f>VLOOKUP(I531,[2]Data!F:G,2,0)</f>
        <v>Black - Reflex</v>
      </c>
      <c r="K531" s="4">
        <v>25</v>
      </c>
      <c r="L531" t="s">
        <v>1569</v>
      </c>
      <c r="M531" s="47">
        <v>44</v>
      </c>
      <c r="N531" s="46">
        <v>23.74</v>
      </c>
      <c r="O531" t="s">
        <v>1084</v>
      </c>
      <c r="P531" s="69"/>
    </row>
    <row r="532" spans="1:16" ht="21" customHeight="1" x14ac:dyDescent="0.25">
      <c r="A532" s="3">
        <v>11100146</v>
      </c>
      <c r="B532" s="49" t="s">
        <v>1727</v>
      </c>
      <c r="C532" t="s">
        <v>1623</v>
      </c>
      <c r="D532" t="s">
        <v>1292</v>
      </c>
      <c r="E532" t="s">
        <v>837</v>
      </c>
      <c r="F532" t="str">
        <f>VLOOKUP(LEFT(E532,6),[2]Data!B:C,2,0)</f>
        <v>16x1.75</v>
      </c>
      <c r="G532" t="s">
        <v>1081</v>
      </c>
      <c r="H532" t="s">
        <v>1156</v>
      </c>
      <c r="I532" t="s">
        <v>1090</v>
      </c>
      <c r="J532" t="str">
        <f>VLOOKUP(I532,[2]Data!F:G,2,0)</f>
        <v>Black - Reflex</v>
      </c>
      <c r="K532" s="4">
        <v>25</v>
      </c>
      <c r="L532" t="s">
        <v>1569</v>
      </c>
      <c r="M532" s="47">
        <v>32</v>
      </c>
      <c r="N532" s="46">
        <v>16.95</v>
      </c>
      <c r="O532" t="s">
        <v>1084</v>
      </c>
      <c r="P532" s="69"/>
    </row>
    <row r="533" spans="1:16" ht="21" customHeight="1" x14ac:dyDescent="0.25">
      <c r="A533" s="3">
        <v>11100147</v>
      </c>
      <c r="B533" s="49" t="s">
        <v>1727</v>
      </c>
      <c r="C533" t="s">
        <v>1623</v>
      </c>
      <c r="D533" t="s">
        <v>1292</v>
      </c>
      <c r="E533" t="s">
        <v>838</v>
      </c>
      <c r="F533" t="str">
        <f>VLOOKUP(LEFT(E533,6),[2]Data!B:C,2,0)</f>
        <v>16x1.35</v>
      </c>
      <c r="G533" t="s">
        <v>1081</v>
      </c>
      <c r="H533" t="s">
        <v>1156</v>
      </c>
      <c r="I533" t="s">
        <v>1090</v>
      </c>
      <c r="J533" t="str">
        <f>VLOOKUP(I533,[2]Data!F:G,2,0)</f>
        <v>Black - Reflex</v>
      </c>
      <c r="K533" s="4">
        <v>25</v>
      </c>
      <c r="L533" t="s">
        <v>1569</v>
      </c>
      <c r="M533" s="47">
        <v>32</v>
      </c>
      <c r="N533" s="46">
        <v>16.95</v>
      </c>
      <c r="O533" t="s">
        <v>1084</v>
      </c>
      <c r="P533" s="69"/>
    </row>
    <row r="534" spans="1:16" ht="21" customHeight="1" x14ac:dyDescent="0.25">
      <c r="A534" s="3">
        <v>11100148</v>
      </c>
      <c r="B534" s="49" t="s">
        <v>1727</v>
      </c>
      <c r="C534" t="s">
        <v>1623</v>
      </c>
      <c r="D534" t="s">
        <v>1292</v>
      </c>
      <c r="E534" t="s">
        <v>840</v>
      </c>
      <c r="F534" t="str">
        <f>VLOOKUP(LEFT(E534,6),[2]Data!B:C,2,0)</f>
        <v>20x1.50</v>
      </c>
      <c r="G534" t="s">
        <v>1081</v>
      </c>
      <c r="H534" t="s">
        <v>1156</v>
      </c>
      <c r="I534" t="s">
        <v>1090</v>
      </c>
      <c r="J534" t="str">
        <f>VLOOKUP(I534,[2]Data!F:G,2,0)</f>
        <v>Black - Reflex</v>
      </c>
      <c r="K534" s="4">
        <v>25</v>
      </c>
      <c r="L534" t="s">
        <v>1569</v>
      </c>
      <c r="M534" s="47">
        <v>32</v>
      </c>
      <c r="N534" s="46">
        <v>16.95</v>
      </c>
      <c r="O534" t="s">
        <v>1084</v>
      </c>
      <c r="P534" s="69"/>
    </row>
    <row r="535" spans="1:16" ht="21" customHeight="1" x14ac:dyDescent="0.25">
      <c r="A535" s="3">
        <v>11100149</v>
      </c>
      <c r="B535" s="49" t="s">
        <v>1727</v>
      </c>
      <c r="C535" t="s">
        <v>1623</v>
      </c>
      <c r="D535" t="s">
        <v>1292</v>
      </c>
      <c r="E535" t="s">
        <v>842</v>
      </c>
      <c r="F535" t="str">
        <f>VLOOKUP(LEFT(E535,6),[2]Data!B:C,2,0)</f>
        <v>24x1.75</v>
      </c>
      <c r="G535" t="s">
        <v>1081</v>
      </c>
      <c r="H535" t="s">
        <v>1156</v>
      </c>
      <c r="I535" t="s">
        <v>1090</v>
      </c>
      <c r="J535" t="str">
        <f>VLOOKUP(I535,[2]Data!F:G,2,0)</f>
        <v>Black - Reflex</v>
      </c>
      <c r="K535" s="4">
        <v>25</v>
      </c>
      <c r="L535" t="s">
        <v>1569</v>
      </c>
      <c r="M535" s="47">
        <v>41</v>
      </c>
      <c r="N535" s="46">
        <v>22.04</v>
      </c>
      <c r="O535" t="s">
        <v>1084</v>
      </c>
      <c r="P535" s="69"/>
    </row>
    <row r="536" spans="1:16" ht="21" customHeight="1" x14ac:dyDescent="0.25">
      <c r="A536" s="3">
        <v>11100150</v>
      </c>
      <c r="B536" s="49" t="s">
        <v>1727</v>
      </c>
      <c r="C536" t="s">
        <v>1623</v>
      </c>
      <c r="D536" t="s">
        <v>1292</v>
      </c>
      <c r="E536" t="s">
        <v>848</v>
      </c>
      <c r="F536" t="str">
        <f>VLOOKUP(LEFT(E536,6),[2]Data!B:C,2,0)</f>
        <v>26x1-3/8</v>
      </c>
      <c r="G536" t="s">
        <v>1081</v>
      </c>
      <c r="H536" t="s">
        <v>1156</v>
      </c>
      <c r="I536" t="s">
        <v>1090</v>
      </c>
      <c r="J536" t="str">
        <f>VLOOKUP(I536,[2]Data!F:G,2,0)</f>
        <v>Black - Reflex</v>
      </c>
      <c r="K536" s="4">
        <v>25</v>
      </c>
      <c r="L536" t="s">
        <v>1569</v>
      </c>
      <c r="M536" s="47">
        <v>44</v>
      </c>
      <c r="N536" s="46">
        <v>23.74</v>
      </c>
      <c r="O536" t="s">
        <v>1084</v>
      </c>
      <c r="P536" s="69"/>
    </row>
    <row r="537" spans="1:16" ht="21" customHeight="1" x14ac:dyDescent="0.25">
      <c r="A537" s="3">
        <v>11100151</v>
      </c>
      <c r="B537" s="49" t="s">
        <v>1727</v>
      </c>
      <c r="C537" t="s">
        <v>1623</v>
      </c>
      <c r="D537" t="s">
        <v>1292</v>
      </c>
      <c r="E537" t="s">
        <v>858</v>
      </c>
      <c r="F537" t="str">
        <f>VLOOKUP(LEFT(E537,6),[2]Data!B:C,2,0)</f>
        <v>27x1-1/4</v>
      </c>
      <c r="G537" t="s">
        <v>1081</v>
      </c>
      <c r="H537" t="s">
        <v>1156</v>
      </c>
      <c r="I537" t="s">
        <v>1090</v>
      </c>
      <c r="J537" t="str">
        <f>VLOOKUP(I537,[2]Data!F:G,2,0)</f>
        <v>Black - Reflex</v>
      </c>
      <c r="K537" s="4">
        <v>25</v>
      </c>
      <c r="L537" t="s">
        <v>1569</v>
      </c>
      <c r="M537" s="47">
        <v>44</v>
      </c>
      <c r="N537" s="46">
        <v>23.74</v>
      </c>
      <c r="O537" t="s">
        <v>1084</v>
      </c>
      <c r="P537" s="69"/>
    </row>
    <row r="538" spans="1:16" ht="21" customHeight="1" x14ac:dyDescent="0.25">
      <c r="A538" s="3">
        <v>11100152</v>
      </c>
      <c r="B538" s="49" t="s">
        <v>1727</v>
      </c>
      <c r="C538" t="s">
        <v>1623</v>
      </c>
      <c r="D538" t="s">
        <v>1292</v>
      </c>
      <c r="E538" t="s">
        <v>859</v>
      </c>
      <c r="F538" t="str">
        <f>VLOOKUP(LEFT(E538,6),[2]Data!B:C,2,0)</f>
        <v>28x1-1/2</v>
      </c>
      <c r="G538" t="s">
        <v>1081</v>
      </c>
      <c r="H538" t="s">
        <v>1156</v>
      </c>
      <c r="I538" t="s">
        <v>1090</v>
      </c>
      <c r="J538" t="str">
        <f>VLOOKUP(I538,[2]Data!F:G,2,0)</f>
        <v>Black - Reflex</v>
      </c>
      <c r="K538" s="4">
        <v>25</v>
      </c>
      <c r="L538" t="s">
        <v>1569</v>
      </c>
      <c r="M538" s="47">
        <v>44</v>
      </c>
      <c r="N538" s="46">
        <v>23.74</v>
      </c>
      <c r="O538" t="s">
        <v>1084</v>
      </c>
      <c r="P538" s="69"/>
    </row>
    <row r="539" spans="1:16" ht="21" customHeight="1" x14ac:dyDescent="0.25">
      <c r="A539" s="3">
        <v>11100495.01</v>
      </c>
      <c r="B539" s="49" t="s">
        <v>1727</v>
      </c>
      <c r="C539" t="s">
        <v>1623</v>
      </c>
      <c r="D539" t="s">
        <v>1292</v>
      </c>
      <c r="E539" t="s">
        <v>849</v>
      </c>
      <c r="F539" t="str">
        <f>VLOOKUP(LEFT(E539,6),[2]Data!B:C,2,0)</f>
        <v>700x23C</v>
      </c>
      <c r="G539" t="s">
        <v>1081</v>
      </c>
      <c r="H539" t="s">
        <v>1156</v>
      </c>
      <c r="I539" t="s">
        <v>1090</v>
      </c>
      <c r="J539" t="str">
        <f>VLOOKUP(I539,[2]Data!F:G,2,0)</f>
        <v>Black - Reflex</v>
      </c>
      <c r="K539" s="4">
        <v>25</v>
      </c>
      <c r="L539" t="s">
        <v>1569</v>
      </c>
      <c r="M539" s="47">
        <v>44</v>
      </c>
      <c r="N539" s="46">
        <v>23.74</v>
      </c>
      <c r="O539" t="s">
        <v>1084</v>
      </c>
      <c r="P539" s="69"/>
    </row>
    <row r="540" spans="1:16" ht="21" customHeight="1" x14ac:dyDescent="0.25">
      <c r="A540" s="3">
        <v>11100613</v>
      </c>
      <c r="B540" s="49" t="s">
        <v>1727</v>
      </c>
      <c r="C540" t="s">
        <v>1623</v>
      </c>
      <c r="D540" t="s">
        <v>1292</v>
      </c>
      <c r="E540" t="s">
        <v>857</v>
      </c>
      <c r="F540" t="str">
        <f>VLOOKUP(LEFT(E540,6),[2]Data!B:C,2,0)</f>
        <v>28x2.00</v>
      </c>
      <c r="G540" t="s">
        <v>1081</v>
      </c>
      <c r="H540" t="s">
        <v>1156</v>
      </c>
      <c r="I540" t="s">
        <v>1090</v>
      </c>
      <c r="J540" t="str">
        <f>VLOOKUP(I540,[2]Data!F:G,2,0)</f>
        <v>Black - Reflex</v>
      </c>
      <c r="K540" s="4">
        <v>25</v>
      </c>
      <c r="L540" t="s">
        <v>1569</v>
      </c>
      <c r="M540" s="47">
        <v>50</v>
      </c>
      <c r="N540" s="46">
        <v>27.13</v>
      </c>
      <c r="O540" t="s">
        <v>1084</v>
      </c>
      <c r="P540" s="69"/>
    </row>
    <row r="541" spans="1:16" ht="21" customHeight="1" x14ac:dyDescent="0.25">
      <c r="A541" s="3">
        <v>11100680</v>
      </c>
      <c r="B541" s="49" t="s">
        <v>1727</v>
      </c>
      <c r="C541" t="s">
        <v>1623</v>
      </c>
      <c r="D541" t="s">
        <v>1292</v>
      </c>
      <c r="E541" t="s">
        <v>847</v>
      </c>
      <c r="F541" t="str">
        <f>VLOOKUP(LEFT(E541,6),[2]Data!B:C,2,0)</f>
        <v>27.5x1.65</v>
      </c>
      <c r="G541" t="s">
        <v>1081</v>
      </c>
      <c r="H541" t="s">
        <v>1156</v>
      </c>
      <c r="I541" t="s">
        <v>1090</v>
      </c>
      <c r="J541" t="str">
        <f>VLOOKUP(I541,[2]Data!F:G,2,0)</f>
        <v>Black - Reflex</v>
      </c>
      <c r="K541" s="4">
        <v>25</v>
      </c>
      <c r="L541" t="s">
        <v>1569</v>
      </c>
      <c r="M541" s="47">
        <v>44</v>
      </c>
      <c r="N541" s="46">
        <v>23.74</v>
      </c>
      <c r="O541" t="s">
        <v>1084</v>
      </c>
      <c r="P541" s="69"/>
    </row>
    <row r="542" spans="1:16" ht="21" customHeight="1" x14ac:dyDescent="0.25">
      <c r="A542" s="3">
        <v>11100719</v>
      </c>
      <c r="B542" s="49" t="s">
        <v>1727</v>
      </c>
      <c r="C542" t="s">
        <v>1623</v>
      </c>
      <c r="D542" t="s">
        <v>1292</v>
      </c>
      <c r="E542" t="s">
        <v>839</v>
      </c>
      <c r="F542" t="str">
        <f>VLOOKUP(LEFT(E542,6),[2]Data!B:C,2,0)</f>
        <v>18x1.65</v>
      </c>
      <c r="G542" t="s">
        <v>1081</v>
      </c>
      <c r="H542" t="s">
        <v>1156</v>
      </c>
      <c r="I542" t="s">
        <v>1090</v>
      </c>
      <c r="J542" t="str">
        <f>VLOOKUP(I542,[2]Data!F:G,2,0)</f>
        <v>Black - Reflex</v>
      </c>
      <c r="K542" s="4">
        <v>25</v>
      </c>
      <c r="L542" t="s">
        <v>1569</v>
      </c>
      <c r="M542" s="47">
        <v>32</v>
      </c>
      <c r="N542" s="46">
        <v>16.95</v>
      </c>
      <c r="O542" t="s">
        <v>1084</v>
      </c>
      <c r="P542" s="69"/>
    </row>
    <row r="543" spans="1:16" ht="21" customHeight="1" x14ac:dyDescent="0.25">
      <c r="A543" s="3">
        <v>11159242</v>
      </c>
      <c r="B543" s="49" t="s">
        <v>1727</v>
      </c>
      <c r="C543" t="s">
        <v>1623</v>
      </c>
      <c r="D543" t="s">
        <v>1292</v>
      </c>
      <c r="E543" t="s">
        <v>855</v>
      </c>
      <c r="F543" t="str">
        <f>VLOOKUP(LEFT(E543,6),[2]Data!B:C,2,0)</f>
        <v>700x44C</v>
      </c>
      <c r="G543" t="s">
        <v>1081</v>
      </c>
      <c r="H543" t="s">
        <v>1156</v>
      </c>
      <c r="I543" t="s">
        <v>1090</v>
      </c>
      <c r="J543" t="str">
        <f>VLOOKUP(I543,[2]Data!F:G,2,0)</f>
        <v>Black - Reflex</v>
      </c>
      <c r="K543" s="4">
        <v>25</v>
      </c>
      <c r="L543" t="s">
        <v>1569</v>
      </c>
      <c r="M543" s="47">
        <v>44</v>
      </c>
      <c r="N543" s="46">
        <v>23.74</v>
      </c>
      <c r="O543" t="s">
        <v>1084</v>
      </c>
      <c r="P543" s="69"/>
    </row>
    <row r="544" spans="1:16" ht="21" customHeight="1" x14ac:dyDescent="0.25">
      <c r="A544" s="3">
        <v>11159389</v>
      </c>
      <c r="B544" s="49" t="s">
        <v>1727</v>
      </c>
      <c r="C544" t="s">
        <v>2213</v>
      </c>
      <c r="D544" t="s">
        <v>2215</v>
      </c>
      <c r="E544" t="s">
        <v>1481</v>
      </c>
      <c r="F544" t="str">
        <f>VLOOKUP(LEFT(E544,6),[2]Data!B:C,2,0)</f>
        <v>700x23C</v>
      </c>
      <c r="G544" t="s">
        <v>1081</v>
      </c>
      <c r="H544" t="s">
        <v>1624</v>
      </c>
      <c r="I544" t="s">
        <v>1090</v>
      </c>
      <c r="J544" t="str">
        <f>VLOOKUP(I544,[2]Data!F:G,2,0)</f>
        <v>Black - Reflex</v>
      </c>
      <c r="K544" s="4">
        <v>20</v>
      </c>
      <c r="L544" t="s">
        <v>1569</v>
      </c>
      <c r="M544" s="47">
        <v>44</v>
      </c>
      <c r="N544" s="46">
        <v>23.74</v>
      </c>
      <c r="O544" t="s">
        <v>1084</v>
      </c>
      <c r="P544" s="69"/>
    </row>
    <row r="545" spans="1:16" ht="21" customHeight="1" x14ac:dyDescent="0.25">
      <c r="A545" s="3">
        <v>11159390</v>
      </c>
      <c r="B545" s="49" t="s">
        <v>1727</v>
      </c>
      <c r="C545" t="s">
        <v>2213</v>
      </c>
      <c r="D545" t="s">
        <v>2215</v>
      </c>
      <c r="E545" t="s">
        <v>1396</v>
      </c>
      <c r="F545" t="str">
        <f>VLOOKUP(LEFT(E545,6),[2]Data!B:C,2,0)</f>
        <v>700x25C</v>
      </c>
      <c r="G545" t="s">
        <v>1081</v>
      </c>
      <c r="H545" t="s">
        <v>1624</v>
      </c>
      <c r="I545" t="s">
        <v>1090</v>
      </c>
      <c r="J545" t="str">
        <f>VLOOKUP(I545,[2]Data!F:G,2,0)</f>
        <v>Black - Reflex</v>
      </c>
      <c r="K545" s="4">
        <v>20</v>
      </c>
      <c r="L545" t="s">
        <v>1569</v>
      </c>
      <c r="M545" s="47">
        <v>44</v>
      </c>
      <c r="N545" s="46">
        <v>23.74</v>
      </c>
      <c r="O545" t="s">
        <v>1084</v>
      </c>
      <c r="P545" s="69"/>
    </row>
    <row r="546" spans="1:16" ht="21" customHeight="1" x14ac:dyDescent="0.25">
      <c r="A546" s="3">
        <v>11159391</v>
      </c>
      <c r="B546" s="49" t="s">
        <v>1727</v>
      </c>
      <c r="C546" t="s">
        <v>2213</v>
      </c>
      <c r="D546" t="s">
        <v>2215</v>
      </c>
      <c r="E546" t="s">
        <v>1397</v>
      </c>
      <c r="F546" t="str">
        <f>VLOOKUP(LEFT(E546,6),[2]Data!B:C,2,0)</f>
        <v>700x28C</v>
      </c>
      <c r="G546" t="s">
        <v>1081</v>
      </c>
      <c r="H546" t="s">
        <v>1624</v>
      </c>
      <c r="I546" t="s">
        <v>1090</v>
      </c>
      <c r="J546" t="str">
        <f>VLOOKUP(I546,[2]Data!F:G,2,0)</f>
        <v>Black - Reflex</v>
      </c>
      <c r="K546" s="4">
        <v>20</v>
      </c>
      <c r="L546" t="s">
        <v>1569</v>
      </c>
      <c r="M546" s="47">
        <v>44</v>
      </c>
      <c r="N546" s="46">
        <v>23.74</v>
      </c>
      <c r="O546" t="s">
        <v>1084</v>
      </c>
      <c r="P546" s="69"/>
    </row>
    <row r="547" spans="1:16" ht="21" customHeight="1" x14ac:dyDescent="0.25">
      <c r="A547" s="3">
        <v>11159392</v>
      </c>
      <c r="B547" s="49" t="s">
        <v>1727</v>
      </c>
      <c r="C547" t="s">
        <v>2213</v>
      </c>
      <c r="D547" t="s">
        <v>2215</v>
      </c>
      <c r="E547" t="s">
        <v>1398</v>
      </c>
      <c r="F547" t="str">
        <f>VLOOKUP(LEFT(E547,6),[2]Data!B:C,2,0)</f>
        <v>700x32C</v>
      </c>
      <c r="G547" t="s">
        <v>1081</v>
      </c>
      <c r="H547" t="s">
        <v>1624</v>
      </c>
      <c r="I547" t="s">
        <v>1090</v>
      </c>
      <c r="J547" t="str">
        <f>VLOOKUP(I547,[2]Data!F:G,2,0)</f>
        <v>Black - Reflex</v>
      </c>
      <c r="K547" s="4">
        <v>20</v>
      </c>
      <c r="L547" t="s">
        <v>1569</v>
      </c>
      <c r="M547" s="47">
        <v>44</v>
      </c>
      <c r="N547" s="46">
        <v>23.74</v>
      </c>
      <c r="O547" t="s">
        <v>1084</v>
      </c>
      <c r="P547" s="69"/>
    </row>
    <row r="548" spans="1:16" ht="21" customHeight="1" x14ac:dyDescent="0.25">
      <c r="A548" s="3">
        <v>11159393</v>
      </c>
      <c r="B548" s="49" t="s">
        <v>1727</v>
      </c>
      <c r="C548" t="s">
        <v>2213</v>
      </c>
      <c r="D548" t="s">
        <v>2215</v>
      </c>
      <c r="E548" t="s">
        <v>1482</v>
      </c>
      <c r="F548" t="str">
        <f>VLOOKUP(LEFT(E548,6),[2]Data!B:C,2,0)</f>
        <v>700x35C</v>
      </c>
      <c r="G548" t="s">
        <v>1081</v>
      </c>
      <c r="H548" t="s">
        <v>1624</v>
      </c>
      <c r="I548" t="s">
        <v>1090</v>
      </c>
      <c r="J548" t="str">
        <f>VLOOKUP(I548,[2]Data!F:G,2,0)</f>
        <v>Black - Reflex</v>
      </c>
      <c r="K548" s="4">
        <v>20</v>
      </c>
      <c r="L548" t="s">
        <v>1569</v>
      </c>
      <c r="M548" s="47">
        <v>44</v>
      </c>
      <c r="N548" s="46">
        <v>23.74</v>
      </c>
      <c r="O548" t="s">
        <v>1084</v>
      </c>
      <c r="P548" s="69"/>
    </row>
    <row r="549" spans="1:16" ht="21" customHeight="1" x14ac:dyDescent="0.25">
      <c r="A549" s="3">
        <v>11159394</v>
      </c>
      <c r="B549" s="49" t="s">
        <v>1727</v>
      </c>
      <c r="C549" t="s">
        <v>2213</v>
      </c>
      <c r="D549" t="s">
        <v>2215</v>
      </c>
      <c r="E549" t="s">
        <v>1483</v>
      </c>
      <c r="F549" t="str">
        <f>VLOOKUP(LEFT(E549,6),[2]Data!B:C,2,0)</f>
        <v>700x38C</v>
      </c>
      <c r="G549" t="s">
        <v>1081</v>
      </c>
      <c r="H549" t="s">
        <v>1624</v>
      </c>
      <c r="I549" t="s">
        <v>1090</v>
      </c>
      <c r="J549" t="str">
        <f>VLOOKUP(I549,[2]Data!F:G,2,0)</f>
        <v>Black - Reflex</v>
      </c>
      <c r="K549" s="4">
        <v>20</v>
      </c>
      <c r="L549" t="s">
        <v>1569</v>
      </c>
      <c r="M549" s="47">
        <v>44</v>
      </c>
      <c r="N549" s="46">
        <v>23.74</v>
      </c>
      <c r="O549" t="s">
        <v>1084</v>
      </c>
      <c r="P549" s="69"/>
    </row>
    <row r="550" spans="1:16" ht="21" customHeight="1" x14ac:dyDescent="0.25">
      <c r="A550" s="3">
        <v>11159395</v>
      </c>
      <c r="B550" s="49" t="s">
        <v>1727</v>
      </c>
      <c r="C550" t="s">
        <v>2213</v>
      </c>
      <c r="D550" t="s">
        <v>2215</v>
      </c>
      <c r="E550" t="s">
        <v>1399</v>
      </c>
      <c r="F550" t="str">
        <f>VLOOKUP(LEFT(E550,6),[2]Data!B:C,2,0)</f>
        <v>700x44C</v>
      </c>
      <c r="G550" t="s">
        <v>1081</v>
      </c>
      <c r="H550" t="s">
        <v>1624</v>
      </c>
      <c r="I550" t="s">
        <v>1090</v>
      </c>
      <c r="J550" t="str">
        <f>VLOOKUP(I550,[2]Data!F:G,2,0)</f>
        <v>Black - Reflex</v>
      </c>
      <c r="K550" s="4">
        <v>20</v>
      </c>
      <c r="L550" t="s">
        <v>1569</v>
      </c>
      <c r="M550" s="47">
        <v>44</v>
      </c>
      <c r="N550" s="46">
        <v>23.74</v>
      </c>
      <c r="O550" t="s">
        <v>1084</v>
      </c>
      <c r="P550" s="69"/>
    </row>
    <row r="551" spans="1:16" ht="21" customHeight="1" x14ac:dyDescent="0.25">
      <c r="A551" s="3">
        <v>11159400</v>
      </c>
      <c r="B551" s="49" t="s">
        <v>1727</v>
      </c>
      <c r="C551" t="s">
        <v>2213</v>
      </c>
      <c r="D551" t="s">
        <v>2215</v>
      </c>
      <c r="E551" t="s">
        <v>1480</v>
      </c>
      <c r="F551" t="str">
        <f>VLOOKUP(LEFT(E551,6),[2]Data!B:C,2,0)</f>
        <v>27.5x1.65</v>
      </c>
      <c r="G551" t="s">
        <v>1081</v>
      </c>
      <c r="H551" t="s">
        <v>1624</v>
      </c>
      <c r="I551" t="s">
        <v>1090</v>
      </c>
      <c r="J551" t="str">
        <f>VLOOKUP(I551,[2]Data!F:G,2,0)</f>
        <v>Black - Reflex</v>
      </c>
      <c r="K551" s="4">
        <v>20</v>
      </c>
      <c r="L551" t="s">
        <v>1569</v>
      </c>
      <c r="M551" s="47">
        <v>44</v>
      </c>
      <c r="N551" s="46">
        <v>23.74</v>
      </c>
      <c r="O551" t="s">
        <v>1084</v>
      </c>
      <c r="P551" s="69"/>
    </row>
    <row r="552" spans="1:16" ht="21" customHeight="1" x14ac:dyDescent="0.25">
      <c r="A552" s="3">
        <v>11159403</v>
      </c>
      <c r="B552" s="49" t="s">
        <v>1727</v>
      </c>
      <c r="C552" t="s">
        <v>2213</v>
      </c>
      <c r="D552" t="s">
        <v>2215</v>
      </c>
      <c r="E552" t="s">
        <v>1400</v>
      </c>
      <c r="F552" t="str">
        <f>VLOOKUP(LEFT(E552,6),[2]Data!B:C,2,0)</f>
        <v>26x1.25</v>
      </c>
      <c r="G552" t="s">
        <v>1081</v>
      </c>
      <c r="H552" t="s">
        <v>1624</v>
      </c>
      <c r="I552" t="s">
        <v>1090</v>
      </c>
      <c r="J552" t="str">
        <f>VLOOKUP(I552,[2]Data!F:G,2,0)</f>
        <v>Black - Reflex</v>
      </c>
      <c r="K552" s="4">
        <v>20</v>
      </c>
      <c r="L552" t="s">
        <v>1569</v>
      </c>
      <c r="M552" s="47">
        <v>44</v>
      </c>
      <c r="N552" s="46">
        <v>23.74</v>
      </c>
      <c r="O552" t="s">
        <v>1084</v>
      </c>
      <c r="P552" s="69"/>
    </row>
    <row r="553" spans="1:16" ht="21" customHeight="1" x14ac:dyDescent="0.25">
      <c r="A553" s="3">
        <v>11159404</v>
      </c>
      <c r="B553" s="49" t="s">
        <v>1727</v>
      </c>
      <c r="C553" t="s">
        <v>2213</v>
      </c>
      <c r="D553" t="s">
        <v>2215</v>
      </c>
      <c r="E553" t="s">
        <v>1401</v>
      </c>
      <c r="F553" t="str">
        <f>VLOOKUP(LEFT(E553,6),[2]Data!B:C,2,0)</f>
        <v>26x1.50</v>
      </c>
      <c r="G553" t="s">
        <v>1081</v>
      </c>
      <c r="H553" t="s">
        <v>1624</v>
      </c>
      <c r="I553" t="s">
        <v>1090</v>
      </c>
      <c r="J553" t="str">
        <f>VLOOKUP(I553,[2]Data!F:G,2,0)</f>
        <v>Black - Reflex</v>
      </c>
      <c r="K553" s="4">
        <v>20</v>
      </c>
      <c r="L553" t="s">
        <v>1569</v>
      </c>
      <c r="M553" s="47">
        <v>44</v>
      </c>
      <c r="N553" s="46">
        <v>23.74</v>
      </c>
      <c r="O553" t="s">
        <v>1084</v>
      </c>
      <c r="P553" s="69"/>
    </row>
    <row r="554" spans="1:16" ht="21" customHeight="1" x14ac:dyDescent="0.25">
      <c r="A554" s="3">
        <v>11159405</v>
      </c>
      <c r="B554" s="49" t="s">
        <v>1727</v>
      </c>
      <c r="C554" t="s">
        <v>2213</v>
      </c>
      <c r="D554" t="s">
        <v>2215</v>
      </c>
      <c r="E554" t="s">
        <v>1402</v>
      </c>
      <c r="F554" t="str">
        <f>VLOOKUP(LEFT(E554,6),[2]Data!B:C,2,0)</f>
        <v>26x1.75</v>
      </c>
      <c r="G554" t="s">
        <v>1081</v>
      </c>
      <c r="H554" t="s">
        <v>1624</v>
      </c>
      <c r="I554" t="s">
        <v>1090</v>
      </c>
      <c r="J554" t="str">
        <f>VLOOKUP(I554,[2]Data!F:G,2,0)</f>
        <v>Black - Reflex</v>
      </c>
      <c r="K554" s="4">
        <v>20</v>
      </c>
      <c r="L554" t="s">
        <v>1569</v>
      </c>
      <c r="M554" s="47">
        <v>44</v>
      </c>
      <c r="N554" s="46">
        <v>23.74</v>
      </c>
      <c r="O554" t="s">
        <v>1084</v>
      </c>
      <c r="P554" s="69"/>
    </row>
    <row r="555" spans="1:16" ht="21" customHeight="1" x14ac:dyDescent="0.25">
      <c r="A555" s="3">
        <v>11159406</v>
      </c>
      <c r="B555" s="49" t="s">
        <v>1727</v>
      </c>
      <c r="C555" t="s">
        <v>2213</v>
      </c>
      <c r="D555" t="s">
        <v>2215</v>
      </c>
      <c r="E555" t="s">
        <v>1403</v>
      </c>
      <c r="F555" t="str">
        <f>VLOOKUP(LEFT(E555,6),[2]Data!B:C,2,0)</f>
        <v>26x2.00</v>
      </c>
      <c r="G555" t="s">
        <v>1081</v>
      </c>
      <c r="H555" t="s">
        <v>1624</v>
      </c>
      <c r="I555" t="s">
        <v>1090</v>
      </c>
      <c r="J555" t="str">
        <f>VLOOKUP(I555,[2]Data!F:G,2,0)</f>
        <v>Black - Reflex</v>
      </c>
      <c r="K555" s="4">
        <v>20</v>
      </c>
      <c r="L555" t="s">
        <v>1569</v>
      </c>
      <c r="M555" s="47">
        <v>44</v>
      </c>
      <c r="N555" s="46">
        <v>23.74</v>
      </c>
      <c r="O555" t="s">
        <v>1084</v>
      </c>
      <c r="P555" s="69"/>
    </row>
    <row r="556" spans="1:16" ht="21" customHeight="1" x14ac:dyDescent="0.25">
      <c r="A556" s="3">
        <v>11159407</v>
      </c>
      <c r="B556" s="49" t="s">
        <v>1727</v>
      </c>
      <c r="C556" t="s">
        <v>2213</v>
      </c>
      <c r="D556" t="s">
        <v>2215</v>
      </c>
      <c r="E556" t="s">
        <v>1404</v>
      </c>
      <c r="F556" t="str">
        <f>VLOOKUP(LEFT(E556,6),[2]Data!B:C,2,0)</f>
        <v>27x1-1/4</v>
      </c>
      <c r="G556" t="s">
        <v>1081</v>
      </c>
      <c r="H556" t="s">
        <v>1624</v>
      </c>
      <c r="I556" t="s">
        <v>1090</v>
      </c>
      <c r="J556" t="str">
        <f>VLOOKUP(I556,[2]Data!F:G,2,0)</f>
        <v>Black - Reflex</v>
      </c>
      <c r="K556" s="4">
        <v>20</v>
      </c>
      <c r="L556" t="s">
        <v>1569</v>
      </c>
      <c r="M556" s="47">
        <v>44</v>
      </c>
      <c r="N556" s="46">
        <v>23.74</v>
      </c>
      <c r="O556" t="s">
        <v>1084</v>
      </c>
      <c r="P556" s="69"/>
    </row>
    <row r="557" spans="1:16" ht="21" customHeight="1" x14ac:dyDescent="0.25">
      <c r="A557" s="3">
        <v>11159408</v>
      </c>
      <c r="B557" s="49" t="s">
        <v>1727</v>
      </c>
      <c r="C557" t="s">
        <v>2213</v>
      </c>
      <c r="D557" t="s">
        <v>2215</v>
      </c>
      <c r="E557" t="s">
        <v>1405</v>
      </c>
      <c r="F557" t="str">
        <f>VLOOKUP(LEFT(E557,6),[2]Data!B:C,2,0)</f>
        <v>28x1-1/2</v>
      </c>
      <c r="G557" t="s">
        <v>1081</v>
      </c>
      <c r="H557" t="s">
        <v>1624</v>
      </c>
      <c r="I557" t="s">
        <v>1090</v>
      </c>
      <c r="J557" t="str">
        <f>VLOOKUP(I557,[2]Data!F:G,2,0)</f>
        <v>Black - Reflex</v>
      </c>
      <c r="K557" s="4">
        <v>20</v>
      </c>
      <c r="L557" t="s">
        <v>1569</v>
      </c>
      <c r="M557" s="47">
        <v>44</v>
      </c>
      <c r="N557" s="46">
        <v>23.74</v>
      </c>
      <c r="O557" t="s">
        <v>1084</v>
      </c>
      <c r="P557" s="69"/>
    </row>
    <row r="558" spans="1:16" ht="21" customHeight="1" x14ac:dyDescent="0.25">
      <c r="A558" s="3">
        <v>11159409</v>
      </c>
      <c r="B558" s="49" t="s">
        <v>1727</v>
      </c>
      <c r="C558" t="s">
        <v>2213</v>
      </c>
      <c r="D558" t="s">
        <v>2215</v>
      </c>
      <c r="E558" t="s">
        <v>1406</v>
      </c>
      <c r="F558" t="str">
        <f>VLOOKUP(LEFT(E558,6),[2]Data!B:C,2,0)</f>
        <v>16x1.75</v>
      </c>
      <c r="G558" t="s">
        <v>1081</v>
      </c>
      <c r="H558" t="s">
        <v>1624</v>
      </c>
      <c r="I558" t="s">
        <v>1090</v>
      </c>
      <c r="J558" t="str">
        <f>VLOOKUP(I558,[2]Data!F:G,2,0)</f>
        <v>Black - Reflex</v>
      </c>
      <c r="K558" s="4">
        <v>20</v>
      </c>
      <c r="L558" t="s">
        <v>1569</v>
      </c>
      <c r="M558" s="47">
        <v>32</v>
      </c>
      <c r="N558" s="46">
        <v>16.95</v>
      </c>
      <c r="O558" t="s">
        <v>1084</v>
      </c>
      <c r="P558" s="69"/>
    </row>
    <row r="559" spans="1:16" ht="21" customHeight="1" x14ac:dyDescent="0.25">
      <c r="A559" s="3">
        <v>11159410</v>
      </c>
      <c r="B559" s="49" t="s">
        <v>1727</v>
      </c>
      <c r="C559" t="s">
        <v>2213</v>
      </c>
      <c r="D559" t="s">
        <v>2215</v>
      </c>
      <c r="E559" t="s">
        <v>1407</v>
      </c>
      <c r="F559" t="str">
        <f>VLOOKUP(LEFT(E559,6),[2]Data!B:C,2,0)</f>
        <v>16x1.35</v>
      </c>
      <c r="G559" t="s">
        <v>1081</v>
      </c>
      <c r="H559" t="s">
        <v>1624</v>
      </c>
      <c r="I559" t="s">
        <v>1090</v>
      </c>
      <c r="J559" t="str">
        <f>VLOOKUP(I559,[2]Data!F:G,2,0)</f>
        <v>Black - Reflex</v>
      </c>
      <c r="K559" s="4">
        <v>20</v>
      </c>
      <c r="L559" t="s">
        <v>1569</v>
      </c>
      <c r="M559" s="47">
        <v>32</v>
      </c>
      <c r="N559" s="46">
        <v>16.95</v>
      </c>
      <c r="O559" t="s">
        <v>1084</v>
      </c>
      <c r="P559" s="69"/>
    </row>
    <row r="560" spans="1:16" ht="21" customHeight="1" x14ac:dyDescent="0.25">
      <c r="A560" s="3">
        <v>11159411</v>
      </c>
      <c r="B560" s="49" t="s">
        <v>1727</v>
      </c>
      <c r="C560" t="s">
        <v>2213</v>
      </c>
      <c r="D560" t="s">
        <v>2215</v>
      </c>
      <c r="E560" t="s">
        <v>1408</v>
      </c>
      <c r="F560" t="str">
        <f>VLOOKUP(LEFT(E560,6),[2]Data!B:C,2,0)</f>
        <v>20x1.50</v>
      </c>
      <c r="G560" t="s">
        <v>1081</v>
      </c>
      <c r="H560" t="s">
        <v>1624</v>
      </c>
      <c r="I560" t="s">
        <v>1090</v>
      </c>
      <c r="J560" t="str">
        <f>VLOOKUP(I560,[2]Data!F:G,2,0)</f>
        <v>Black - Reflex</v>
      </c>
      <c r="K560" s="4">
        <v>20</v>
      </c>
      <c r="L560" t="s">
        <v>1569</v>
      </c>
      <c r="M560" s="47">
        <v>32</v>
      </c>
      <c r="N560" s="46">
        <v>16.95</v>
      </c>
      <c r="O560" t="s">
        <v>1084</v>
      </c>
      <c r="P560" s="69"/>
    </row>
    <row r="561" spans="1:16" ht="21" customHeight="1" x14ac:dyDescent="0.25">
      <c r="A561" s="3">
        <v>11159412</v>
      </c>
      <c r="B561" s="49" t="s">
        <v>1727</v>
      </c>
      <c r="C561" t="s">
        <v>2213</v>
      </c>
      <c r="D561" t="s">
        <v>2215</v>
      </c>
      <c r="E561" t="s">
        <v>1409</v>
      </c>
      <c r="F561" t="str">
        <f>VLOOKUP(LEFT(E561,6),[2]Data!B:C,2,0)</f>
        <v>20x1.75</v>
      </c>
      <c r="G561" t="s">
        <v>1081</v>
      </c>
      <c r="H561" t="s">
        <v>1624</v>
      </c>
      <c r="I561" t="s">
        <v>1090</v>
      </c>
      <c r="J561" t="str">
        <f>VLOOKUP(I561,[2]Data!F:G,2,0)</f>
        <v>Black - Reflex</v>
      </c>
      <c r="K561" s="4">
        <v>20</v>
      </c>
      <c r="L561" t="s">
        <v>1569</v>
      </c>
      <c r="M561" s="47">
        <v>32</v>
      </c>
      <c r="N561" s="46">
        <v>16.95</v>
      </c>
      <c r="O561" t="s">
        <v>1084</v>
      </c>
      <c r="P561" s="69"/>
    </row>
    <row r="562" spans="1:16" ht="21" customHeight="1" x14ac:dyDescent="0.25">
      <c r="A562" s="3">
        <v>11159413</v>
      </c>
      <c r="B562" s="49" t="s">
        <v>1727</v>
      </c>
      <c r="C562" t="s">
        <v>2213</v>
      </c>
      <c r="D562" t="s">
        <v>2215</v>
      </c>
      <c r="E562" t="s">
        <v>1410</v>
      </c>
      <c r="F562" t="str">
        <f>VLOOKUP(LEFT(E562,6),[2]Data!B:C,2,0)</f>
        <v>24x1.75</v>
      </c>
      <c r="G562" t="s">
        <v>1081</v>
      </c>
      <c r="H562" t="s">
        <v>1624</v>
      </c>
      <c r="I562" t="s">
        <v>1090</v>
      </c>
      <c r="J562" t="str">
        <f>VLOOKUP(I562,[2]Data!F:G,2,0)</f>
        <v>Black - Reflex</v>
      </c>
      <c r="K562" s="4">
        <v>20</v>
      </c>
      <c r="L562" t="s">
        <v>1569</v>
      </c>
      <c r="M562" s="47">
        <v>41</v>
      </c>
      <c r="N562" s="46">
        <v>22.04</v>
      </c>
      <c r="O562" t="s">
        <v>1084</v>
      </c>
      <c r="P562" s="69"/>
    </row>
    <row r="563" spans="1:16" ht="21" customHeight="1" x14ac:dyDescent="0.25">
      <c r="A563" s="3">
        <v>10231440.01</v>
      </c>
      <c r="B563" s="49" t="s">
        <v>2134</v>
      </c>
      <c r="C563" t="s">
        <v>1630</v>
      </c>
      <c r="D563" t="s">
        <v>1747</v>
      </c>
      <c r="E563" t="s">
        <v>1488</v>
      </c>
      <c r="F563" t="str">
        <f>VLOOKUP(LEFT(E563,6),[2]Data!B:C,2,0)</f>
        <v>26x1.00</v>
      </c>
      <c r="G563" t="s">
        <v>1085</v>
      </c>
      <c r="H563" t="s">
        <v>1170</v>
      </c>
      <c r="I563" t="s">
        <v>1094</v>
      </c>
      <c r="J563" t="str">
        <f>VLOOKUP(I563,[2]Data!F:G,2,0)</f>
        <v>Black</v>
      </c>
      <c r="K563" s="4">
        <v>20</v>
      </c>
      <c r="L563" t="s">
        <v>1569</v>
      </c>
      <c r="M563" s="47">
        <v>60</v>
      </c>
      <c r="N563" s="46">
        <v>32.520000000000003</v>
      </c>
      <c r="O563" t="s">
        <v>1084</v>
      </c>
      <c r="P563" s="69"/>
    </row>
    <row r="564" spans="1:16" ht="21" customHeight="1" x14ac:dyDescent="0.25">
      <c r="A564" s="3">
        <v>10241440.01</v>
      </c>
      <c r="B564" s="49" t="s">
        <v>2134</v>
      </c>
      <c r="C564" t="s">
        <v>1630</v>
      </c>
      <c r="D564" t="s">
        <v>1747</v>
      </c>
      <c r="E564" t="s">
        <v>1487</v>
      </c>
      <c r="F564" t="str">
        <f>VLOOKUP(LEFT(E564,6),[2]Data!B:C,2,0)</f>
        <v>24x1.10</v>
      </c>
      <c r="G564" t="s">
        <v>1085</v>
      </c>
      <c r="H564" t="s">
        <v>1170</v>
      </c>
      <c r="I564" t="s">
        <v>1094</v>
      </c>
      <c r="J564" t="str">
        <f>VLOOKUP(I564,[2]Data!F:G,2,0)</f>
        <v>Black</v>
      </c>
      <c r="K564" s="4">
        <v>20</v>
      </c>
      <c r="L564" t="s">
        <v>1569</v>
      </c>
      <c r="M564" s="47">
        <v>60</v>
      </c>
      <c r="N564" s="46">
        <v>32.520000000000003</v>
      </c>
      <c r="O564" t="s">
        <v>1084</v>
      </c>
      <c r="P564" s="69"/>
    </row>
    <row r="565" spans="1:16" ht="21" customHeight="1" x14ac:dyDescent="0.25">
      <c r="A565" s="3">
        <v>10275440.01</v>
      </c>
      <c r="B565" s="49" t="s">
        <v>2134</v>
      </c>
      <c r="C565" t="s">
        <v>1630</v>
      </c>
      <c r="D565" t="s">
        <v>1747</v>
      </c>
      <c r="E565" t="s">
        <v>1490</v>
      </c>
      <c r="F565" t="s">
        <v>967</v>
      </c>
      <c r="G565" t="s">
        <v>1085</v>
      </c>
      <c r="H565" t="s">
        <v>1170</v>
      </c>
      <c r="I565" t="s">
        <v>1090</v>
      </c>
      <c r="J565" t="str">
        <f>VLOOKUP(I565,[2]Data!F:G,2,0)</f>
        <v>Black - Reflex</v>
      </c>
      <c r="K565" s="4">
        <v>25</v>
      </c>
      <c r="L565" t="s">
        <v>1569</v>
      </c>
      <c r="M565" s="47">
        <v>63</v>
      </c>
      <c r="N565" s="46">
        <f>VLOOKUP(A565,[2]Data!K:L,2,0)</f>
        <v>33.520000000000003</v>
      </c>
      <c r="O565" t="s">
        <v>1084</v>
      </c>
      <c r="P565" s="69"/>
    </row>
    <row r="566" spans="1:16" ht="21" customHeight="1" x14ac:dyDescent="0.25">
      <c r="A566" s="3">
        <v>10275440.02</v>
      </c>
      <c r="B566" s="49" t="s">
        <v>2134</v>
      </c>
      <c r="C566" t="s">
        <v>1630</v>
      </c>
      <c r="D566" t="s">
        <v>1747</v>
      </c>
      <c r="E566" t="s">
        <v>1490</v>
      </c>
      <c r="F566" t="str">
        <f>VLOOKUP(LEFT(E566,6),[2]Data!B:C,2,0)</f>
        <v>22x1.00</v>
      </c>
      <c r="G566" t="s">
        <v>1085</v>
      </c>
      <c r="H566" t="s">
        <v>1170</v>
      </c>
      <c r="I566" t="s">
        <v>1090</v>
      </c>
      <c r="J566" t="str">
        <f>VLOOKUP(I566,[2]Data!F:G,2,0)</f>
        <v>Black - Reflex</v>
      </c>
      <c r="K566" s="4">
        <v>25</v>
      </c>
      <c r="L566" t="s">
        <v>1569</v>
      </c>
      <c r="M566" s="47">
        <v>63</v>
      </c>
      <c r="N566" s="46">
        <v>33.520000000000003</v>
      </c>
      <c r="O566" t="s">
        <v>1084</v>
      </c>
      <c r="P566" s="69"/>
    </row>
    <row r="567" spans="1:16" ht="21" customHeight="1" x14ac:dyDescent="0.25">
      <c r="A567" s="3">
        <v>10281440.01</v>
      </c>
      <c r="B567" s="49" t="s">
        <v>2134</v>
      </c>
      <c r="C567" t="s">
        <v>1630</v>
      </c>
      <c r="D567" t="s">
        <v>1747</v>
      </c>
      <c r="E567" t="s">
        <v>1484</v>
      </c>
      <c r="F567" t="str">
        <f>VLOOKUP(LEFT(E567,6),[2]Data!B:C,2,0)</f>
        <v>4x1-3/8</v>
      </c>
      <c r="G567" t="s">
        <v>1085</v>
      </c>
      <c r="H567" t="s">
        <v>1170</v>
      </c>
      <c r="I567" t="s">
        <v>1094</v>
      </c>
      <c r="J567" t="str">
        <f>VLOOKUP(I567,[2]Data!F:G,2,0)</f>
        <v>Black</v>
      </c>
      <c r="K567" s="4">
        <v>20</v>
      </c>
      <c r="L567" t="s">
        <v>1569</v>
      </c>
      <c r="M567" s="47">
        <v>63</v>
      </c>
      <c r="N567" s="46">
        <v>33.520000000000003</v>
      </c>
      <c r="O567" t="s">
        <v>1084</v>
      </c>
      <c r="P567" s="69"/>
    </row>
    <row r="568" spans="1:16" ht="21" customHeight="1" x14ac:dyDescent="0.25">
      <c r="A568" s="3">
        <v>10282440.02</v>
      </c>
      <c r="B568" s="49" t="s">
        <v>2134</v>
      </c>
      <c r="C568" t="s">
        <v>1630</v>
      </c>
      <c r="D568" t="s">
        <v>1747</v>
      </c>
      <c r="E568" t="s">
        <v>1486</v>
      </c>
      <c r="F568" t="str">
        <f>VLOOKUP(LEFT(E568,6),[2]Data!B:C,2,0)</f>
        <v>24x1.00</v>
      </c>
      <c r="G568" t="s">
        <v>1085</v>
      </c>
      <c r="H568" t="s">
        <v>1170</v>
      </c>
      <c r="I568" t="s">
        <v>1090</v>
      </c>
      <c r="J568" t="str">
        <f>VLOOKUP(I568,[2]Data!F:G,2,0)</f>
        <v>Black - Reflex</v>
      </c>
      <c r="K568" s="4">
        <v>20</v>
      </c>
      <c r="L568" t="s">
        <v>1569</v>
      </c>
      <c r="M568" s="47">
        <v>63</v>
      </c>
      <c r="N568" s="46">
        <v>33.520000000000003</v>
      </c>
      <c r="O568" t="s">
        <v>1084</v>
      </c>
      <c r="P568" s="69"/>
    </row>
    <row r="569" spans="1:16" ht="21" customHeight="1" x14ac:dyDescent="0.25">
      <c r="A569" s="3">
        <v>10283440</v>
      </c>
      <c r="B569" s="49" t="s">
        <v>2134</v>
      </c>
      <c r="C569" t="s">
        <v>1630</v>
      </c>
      <c r="D569" t="s">
        <v>1747</v>
      </c>
      <c r="E569" t="s">
        <v>1485</v>
      </c>
      <c r="F569" t="s">
        <v>970</v>
      </c>
      <c r="G569" t="s">
        <v>1085</v>
      </c>
      <c r="H569" t="s">
        <v>1170</v>
      </c>
      <c r="I569" t="s">
        <v>1094</v>
      </c>
      <c r="J569" t="str">
        <f>VLOOKUP(I569,[2]Data!F:G,2,0)</f>
        <v>Black</v>
      </c>
      <c r="K569" s="4">
        <v>25</v>
      </c>
      <c r="L569" t="s">
        <v>1569</v>
      </c>
      <c r="M569" s="47">
        <v>60</v>
      </c>
      <c r="N569" s="46">
        <f>VLOOKUP(A569,[2]Data!K:L,2,0)</f>
        <v>32.520000000000003</v>
      </c>
      <c r="O569" t="s">
        <v>1084</v>
      </c>
      <c r="P569" s="69"/>
    </row>
    <row r="570" spans="1:16" ht="21" customHeight="1" x14ac:dyDescent="0.25">
      <c r="A570" s="3">
        <v>10283440.01</v>
      </c>
      <c r="B570" s="49" t="s">
        <v>2134</v>
      </c>
      <c r="C570" t="s">
        <v>1630</v>
      </c>
      <c r="D570" t="s">
        <v>1747</v>
      </c>
      <c r="E570" t="s">
        <v>1485</v>
      </c>
      <c r="F570" t="str">
        <f>VLOOKUP(LEFT(E570,6),[2]Data!B:C,2,0)</f>
        <v>24x1.00</v>
      </c>
      <c r="G570" t="s">
        <v>1085</v>
      </c>
      <c r="H570" t="s">
        <v>1170</v>
      </c>
      <c r="I570" t="s">
        <v>1094</v>
      </c>
      <c r="J570" t="str">
        <f>VLOOKUP(I570,[2]Data!F:G,2,0)</f>
        <v>Black</v>
      </c>
      <c r="K570" s="4">
        <v>20</v>
      </c>
      <c r="L570" t="s">
        <v>1569</v>
      </c>
      <c r="M570" s="47">
        <v>60</v>
      </c>
      <c r="N570" s="46">
        <v>32.520000000000003</v>
      </c>
      <c r="O570" t="s">
        <v>1084</v>
      </c>
      <c r="P570" s="69"/>
    </row>
    <row r="571" spans="1:16" ht="21" customHeight="1" x14ac:dyDescent="0.25">
      <c r="A571" s="3">
        <v>10284440.01</v>
      </c>
      <c r="B571" s="49" t="s">
        <v>2134</v>
      </c>
      <c r="C571" t="s">
        <v>1630</v>
      </c>
      <c r="D571" t="s">
        <v>1747</v>
      </c>
      <c r="E571" t="s">
        <v>1489</v>
      </c>
      <c r="F571" t="str">
        <f>VLOOKUP(LEFT(E571,6),[2]Data!B:C,2,0)</f>
        <v>650x25A</v>
      </c>
      <c r="G571" t="s">
        <v>1085</v>
      </c>
      <c r="H571" t="s">
        <v>1170</v>
      </c>
      <c r="I571" t="s">
        <v>1094</v>
      </c>
      <c r="J571" t="str">
        <f>VLOOKUP(I571,[2]Data!F:G,2,0)</f>
        <v>Black</v>
      </c>
      <c r="K571" s="4">
        <v>25</v>
      </c>
      <c r="L571" t="s">
        <v>1569</v>
      </c>
      <c r="M571" s="47">
        <v>60</v>
      </c>
      <c r="N571" s="46">
        <v>32.520000000000003</v>
      </c>
      <c r="O571" t="s">
        <v>1084</v>
      </c>
      <c r="P571" s="69"/>
    </row>
    <row r="572" spans="1:16" ht="21" customHeight="1" x14ac:dyDescent="0.25">
      <c r="A572" s="3">
        <v>11159414</v>
      </c>
      <c r="B572" s="49" t="s">
        <v>1729</v>
      </c>
      <c r="C572" t="s">
        <v>1632</v>
      </c>
      <c r="D572" t="s">
        <v>1303</v>
      </c>
      <c r="E572" t="s">
        <v>897</v>
      </c>
      <c r="F572" t="str">
        <f>VLOOKUP(LEFT(E572,6),[2]Data!B:C,2,0)</f>
        <v>27.5x2.35</v>
      </c>
      <c r="G572" t="s">
        <v>1081</v>
      </c>
      <c r="H572" t="s">
        <v>1171</v>
      </c>
      <c r="I572" t="s">
        <v>1083</v>
      </c>
      <c r="J572" t="str">
        <f>VLOOKUP(I572,[2]Data!F:G,2,0)</f>
        <v>Black - Reflex</v>
      </c>
      <c r="K572" s="4">
        <v>10</v>
      </c>
      <c r="L572" t="s">
        <v>1569</v>
      </c>
      <c r="M572" s="47">
        <v>66</v>
      </c>
      <c r="N572" s="46">
        <v>35.94</v>
      </c>
      <c r="O572" t="s">
        <v>1084</v>
      </c>
      <c r="P572" s="69"/>
    </row>
    <row r="573" spans="1:16" ht="21" customHeight="1" x14ac:dyDescent="0.25">
      <c r="A573" s="3">
        <v>11159415</v>
      </c>
      <c r="B573" s="49" t="s">
        <v>1729</v>
      </c>
      <c r="C573" t="s">
        <v>1632</v>
      </c>
      <c r="D573" t="s">
        <v>1303</v>
      </c>
      <c r="E573" t="s">
        <v>900</v>
      </c>
      <c r="F573" t="str">
        <f>VLOOKUP(LEFT(E573,6),[2]Data!B:C,2,0)</f>
        <v>29x2.35</v>
      </c>
      <c r="G573" t="s">
        <v>1081</v>
      </c>
      <c r="H573" t="s">
        <v>1171</v>
      </c>
      <c r="I573" t="s">
        <v>1083</v>
      </c>
      <c r="J573" t="str">
        <f>VLOOKUP(I573,[2]Data!F:G,2,0)</f>
        <v>Black - Reflex</v>
      </c>
      <c r="K573" s="4">
        <v>10</v>
      </c>
      <c r="L573" t="s">
        <v>1569</v>
      </c>
      <c r="M573" s="47">
        <v>66</v>
      </c>
      <c r="N573" s="46">
        <v>35.94</v>
      </c>
      <c r="O573" t="s">
        <v>1084</v>
      </c>
      <c r="P573" s="69"/>
    </row>
    <row r="574" spans="1:16" ht="21" customHeight="1" x14ac:dyDescent="0.25">
      <c r="A574" s="3">
        <v>11101005</v>
      </c>
      <c r="B574" s="49" t="s">
        <v>1729</v>
      </c>
      <c r="C574" t="s">
        <v>1632</v>
      </c>
      <c r="D574" t="s">
        <v>1302</v>
      </c>
      <c r="E574" t="s">
        <v>893</v>
      </c>
      <c r="F574" t="str">
        <f>VLOOKUP(LEFT(E574,6),[2]Data!B:C,2,0)</f>
        <v>26x2.10</v>
      </c>
      <c r="G574" t="s">
        <v>1081</v>
      </c>
      <c r="H574" t="s">
        <v>1171</v>
      </c>
      <c r="I574" t="s">
        <v>1090</v>
      </c>
      <c r="J574" t="str">
        <f>VLOOKUP(I574,[2]Data!F:G,2,0)</f>
        <v>Black - Reflex</v>
      </c>
      <c r="K574" s="4">
        <v>25</v>
      </c>
      <c r="L574" t="s">
        <v>1569</v>
      </c>
      <c r="M574" s="47">
        <v>66</v>
      </c>
      <c r="N574" s="46">
        <v>35.94</v>
      </c>
      <c r="O574" t="s">
        <v>1084</v>
      </c>
      <c r="P574" s="69"/>
    </row>
    <row r="575" spans="1:16" ht="21" customHeight="1" x14ac:dyDescent="0.25">
      <c r="A575" s="3">
        <v>11101024</v>
      </c>
      <c r="B575" s="49" t="s">
        <v>1729</v>
      </c>
      <c r="C575" t="s">
        <v>1632</v>
      </c>
      <c r="D575" t="s">
        <v>1302</v>
      </c>
      <c r="E575" t="s">
        <v>895</v>
      </c>
      <c r="F575" t="str">
        <f>VLOOKUP(LEFT(E575,6),[2]Data!B:C,2,0)</f>
        <v>27.5x2.10</v>
      </c>
      <c r="G575" t="s">
        <v>1081</v>
      </c>
      <c r="H575" t="s">
        <v>1171</v>
      </c>
      <c r="I575" t="s">
        <v>1090</v>
      </c>
      <c r="J575" t="str">
        <f>VLOOKUP(I575,[2]Data!F:G,2,0)</f>
        <v>Black - Reflex</v>
      </c>
      <c r="K575" s="4">
        <v>25</v>
      </c>
      <c r="L575" t="s">
        <v>1569</v>
      </c>
      <c r="M575" s="47">
        <v>66</v>
      </c>
      <c r="N575" s="46">
        <v>35.94</v>
      </c>
      <c r="O575" t="s">
        <v>1084</v>
      </c>
      <c r="P575" s="69"/>
    </row>
    <row r="576" spans="1:16" ht="21" customHeight="1" x14ac:dyDescent="0.25">
      <c r="A576" s="3">
        <v>11101025</v>
      </c>
      <c r="B576" s="49" t="s">
        <v>1729</v>
      </c>
      <c r="C576" t="s">
        <v>1632</v>
      </c>
      <c r="D576" t="s">
        <v>1302</v>
      </c>
      <c r="E576" t="s">
        <v>898</v>
      </c>
      <c r="F576" t="str">
        <f>VLOOKUP(LEFT(E576,6),[2]Data!B:C,2,0)</f>
        <v>29x2.10</v>
      </c>
      <c r="G576" t="s">
        <v>1081</v>
      </c>
      <c r="H576" t="s">
        <v>1171</v>
      </c>
      <c r="I576" t="s">
        <v>1090</v>
      </c>
      <c r="J576" t="str">
        <f>VLOOKUP(I576,[2]Data!F:G,2,0)</f>
        <v>Black - Reflex</v>
      </c>
      <c r="K576" s="4">
        <v>25</v>
      </c>
      <c r="L576" t="s">
        <v>1569</v>
      </c>
      <c r="M576" s="47">
        <v>66</v>
      </c>
      <c r="N576" s="46">
        <v>35.94</v>
      </c>
      <c r="O576" t="s">
        <v>1084</v>
      </c>
      <c r="P576" s="69"/>
    </row>
    <row r="577" spans="1:16" ht="21" customHeight="1" x14ac:dyDescent="0.25">
      <c r="A577" s="3">
        <v>11101212</v>
      </c>
      <c r="B577" s="49" t="s">
        <v>1729</v>
      </c>
      <c r="C577" t="s">
        <v>1632</v>
      </c>
      <c r="D577" t="s">
        <v>1302</v>
      </c>
      <c r="E577" t="s">
        <v>894</v>
      </c>
      <c r="F577" t="str">
        <f>VLOOKUP(LEFT(E577,6),[2]Data!B:C,2,0)</f>
        <v>26x2.25</v>
      </c>
      <c r="G577" t="s">
        <v>1081</v>
      </c>
      <c r="H577" t="s">
        <v>1171</v>
      </c>
      <c r="I577" t="s">
        <v>1090</v>
      </c>
      <c r="J577" t="str">
        <f>VLOOKUP(I577,[2]Data!F:G,2,0)</f>
        <v>Black - Reflex</v>
      </c>
      <c r="K577" s="4">
        <v>25</v>
      </c>
      <c r="L577" t="s">
        <v>1569</v>
      </c>
      <c r="M577" s="47">
        <v>66</v>
      </c>
      <c r="N577" s="46">
        <v>35.94</v>
      </c>
      <c r="O577" t="s">
        <v>1084</v>
      </c>
      <c r="P577" s="69"/>
    </row>
    <row r="578" spans="1:16" ht="21" customHeight="1" x14ac:dyDescent="0.25">
      <c r="A578" s="3">
        <v>11101213</v>
      </c>
      <c r="B578" s="49" t="s">
        <v>1729</v>
      </c>
      <c r="C578" t="s">
        <v>1632</v>
      </c>
      <c r="D578" t="s">
        <v>1302</v>
      </c>
      <c r="E578" t="s">
        <v>896</v>
      </c>
      <c r="F578" t="str">
        <f>VLOOKUP(LEFT(E578,6),[2]Data!B:C,2,0)</f>
        <v>27.5x2.25</v>
      </c>
      <c r="G578" t="s">
        <v>1081</v>
      </c>
      <c r="H578" t="s">
        <v>1171</v>
      </c>
      <c r="I578" t="s">
        <v>1090</v>
      </c>
      <c r="J578" t="str">
        <f>VLOOKUP(I578,[2]Data!F:G,2,0)</f>
        <v>Black - Reflex</v>
      </c>
      <c r="K578" s="4">
        <v>25</v>
      </c>
      <c r="L578" t="s">
        <v>1569</v>
      </c>
      <c r="M578" s="47">
        <v>66</v>
      </c>
      <c r="N578" s="46">
        <v>35.94</v>
      </c>
      <c r="O578" t="s">
        <v>1084</v>
      </c>
      <c r="P578" s="69"/>
    </row>
    <row r="579" spans="1:16" ht="21" customHeight="1" x14ac:dyDescent="0.25">
      <c r="A579" s="3">
        <v>11101334</v>
      </c>
      <c r="B579" s="49" t="s">
        <v>1729</v>
      </c>
      <c r="C579" t="s">
        <v>1632</v>
      </c>
      <c r="D579" t="s">
        <v>1302</v>
      </c>
      <c r="E579" t="s">
        <v>899</v>
      </c>
      <c r="F579" t="str">
        <f>VLOOKUP(LEFT(E579,6),[2]Data!B:C,2,0)</f>
        <v>29x2.25</v>
      </c>
      <c r="G579" t="s">
        <v>1081</v>
      </c>
      <c r="H579" t="s">
        <v>1171</v>
      </c>
      <c r="I579" t="s">
        <v>1090</v>
      </c>
      <c r="J579" t="str">
        <f>VLOOKUP(I579,[2]Data!F:G,2,0)</f>
        <v>Black - Reflex</v>
      </c>
      <c r="K579" s="4">
        <v>25</v>
      </c>
      <c r="L579" t="s">
        <v>1569</v>
      </c>
      <c r="M579" s="47">
        <v>66</v>
      </c>
      <c r="N579" s="46">
        <v>35.94</v>
      </c>
      <c r="O579" t="s">
        <v>1084</v>
      </c>
      <c r="P579" s="69"/>
    </row>
    <row r="580" spans="1:16" ht="21" customHeight="1" x14ac:dyDescent="0.25">
      <c r="A580" s="3">
        <v>10281540.01</v>
      </c>
      <c r="B580" s="49" t="s">
        <v>2134</v>
      </c>
      <c r="C580" t="s">
        <v>1630</v>
      </c>
      <c r="D580" t="s">
        <v>1301</v>
      </c>
      <c r="E580" t="s">
        <v>1491</v>
      </c>
      <c r="F580" t="str">
        <f>VLOOKUP(LEFT(E580,6),[2]Data!B:C,2,0)</f>
        <v>4x1-3/8</v>
      </c>
      <c r="G580" t="s">
        <v>1081</v>
      </c>
      <c r="H580" t="s">
        <v>1170</v>
      </c>
      <c r="I580" t="s">
        <v>1631</v>
      </c>
      <c r="J580" t="str">
        <f>VLOOKUP(I580,[2]Data!F:G,2,0)</f>
        <v>Grey-Black Sidewall</v>
      </c>
      <c r="K580" s="4">
        <v>25</v>
      </c>
      <c r="L580" t="s">
        <v>1569</v>
      </c>
      <c r="M580" s="47">
        <v>53</v>
      </c>
      <c r="N580" s="46">
        <v>28</v>
      </c>
      <c r="O580" t="s">
        <v>1084</v>
      </c>
      <c r="P580" s="69"/>
    </row>
    <row r="581" spans="1:16" ht="21" customHeight="1" x14ac:dyDescent="0.25">
      <c r="A581" s="3">
        <v>10282540.01</v>
      </c>
      <c r="B581" s="49" t="s">
        <v>2134</v>
      </c>
      <c r="C581" t="s">
        <v>1630</v>
      </c>
      <c r="D581" t="s">
        <v>1301</v>
      </c>
      <c r="E581" t="s">
        <v>1492</v>
      </c>
      <c r="F581" t="str">
        <f>VLOOKUP(LEFT(E581,6),[2]Data!B:C,2,0)</f>
        <v>24x1.00</v>
      </c>
      <c r="G581" t="s">
        <v>1081</v>
      </c>
      <c r="H581" t="s">
        <v>1170</v>
      </c>
      <c r="I581" t="s">
        <v>1631</v>
      </c>
      <c r="J581" t="str">
        <f>VLOOKUP(I581,[2]Data!F:G,2,0)</f>
        <v>Grey-Black Sidewall</v>
      </c>
      <c r="K581" s="4">
        <v>25</v>
      </c>
      <c r="L581" t="s">
        <v>1569</v>
      </c>
      <c r="M581" s="47">
        <v>50</v>
      </c>
      <c r="N581" s="46">
        <v>27</v>
      </c>
      <c r="O581" t="s">
        <v>1084</v>
      </c>
      <c r="P581" s="69"/>
    </row>
    <row r="582" spans="1:16" ht="21" customHeight="1" x14ac:dyDescent="0.25">
      <c r="A582" s="3">
        <v>11100756</v>
      </c>
      <c r="B582" s="49" t="s">
        <v>1727</v>
      </c>
      <c r="C582" t="s">
        <v>1630</v>
      </c>
      <c r="D582" t="s">
        <v>1301</v>
      </c>
      <c r="E582" t="s">
        <v>875</v>
      </c>
      <c r="F582" t="str">
        <f>VLOOKUP(LEFT(E582,6),[2]Data!B:C,2,0)</f>
        <v>16x1.35</v>
      </c>
      <c r="G582" t="s">
        <v>1081</v>
      </c>
      <c r="H582" t="s">
        <v>1170</v>
      </c>
      <c r="I582" t="s">
        <v>1090</v>
      </c>
      <c r="J582" t="str">
        <f>VLOOKUP(I582,[2]Data!F:G,2,0)</f>
        <v>Black - Reflex</v>
      </c>
      <c r="K582" s="4">
        <v>25</v>
      </c>
      <c r="L582" t="s">
        <v>1569</v>
      </c>
      <c r="M582" s="47">
        <v>50</v>
      </c>
      <c r="N582" s="46">
        <v>27.38</v>
      </c>
      <c r="O582" t="s">
        <v>1084</v>
      </c>
      <c r="P582" s="69"/>
    </row>
    <row r="583" spans="1:16" ht="21" customHeight="1" x14ac:dyDescent="0.25">
      <c r="A583" s="3">
        <v>11100757</v>
      </c>
      <c r="B583" s="49" t="s">
        <v>1727</v>
      </c>
      <c r="C583" t="s">
        <v>1630</v>
      </c>
      <c r="D583" t="s">
        <v>1301</v>
      </c>
      <c r="E583" t="s">
        <v>876</v>
      </c>
      <c r="F583" t="str">
        <f>VLOOKUP(LEFT(E583,6),[2]Data!B:C,2,0)</f>
        <v>20x1.35</v>
      </c>
      <c r="G583" t="s">
        <v>1081</v>
      </c>
      <c r="H583" t="s">
        <v>1170</v>
      </c>
      <c r="I583" t="s">
        <v>1090</v>
      </c>
      <c r="J583" t="str">
        <f>VLOOKUP(I583,[2]Data!F:G,2,0)</f>
        <v>Black - Reflex</v>
      </c>
      <c r="K583" s="4">
        <v>25</v>
      </c>
      <c r="L583" t="s">
        <v>1569</v>
      </c>
      <c r="M583" s="47">
        <v>50</v>
      </c>
      <c r="N583" s="46">
        <v>27.38</v>
      </c>
      <c r="O583" t="s">
        <v>1084</v>
      </c>
      <c r="P583" s="69"/>
    </row>
    <row r="584" spans="1:16" ht="21" customHeight="1" x14ac:dyDescent="0.25">
      <c r="A584" s="3">
        <v>11100758</v>
      </c>
      <c r="B584" s="49" t="s">
        <v>1727</v>
      </c>
      <c r="C584" t="s">
        <v>1630</v>
      </c>
      <c r="D584" t="s">
        <v>1301</v>
      </c>
      <c r="E584" t="s">
        <v>877</v>
      </c>
      <c r="F584" t="str">
        <f>VLOOKUP(LEFT(E584,6),[2]Data!B:C,2,0)</f>
        <v>20x1.75</v>
      </c>
      <c r="G584" t="s">
        <v>1081</v>
      </c>
      <c r="H584" t="s">
        <v>1170</v>
      </c>
      <c r="I584" t="s">
        <v>1090</v>
      </c>
      <c r="J584" t="str">
        <f>VLOOKUP(I584,[2]Data!F:G,2,0)</f>
        <v>Black - Reflex</v>
      </c>
      <c r="K584" s="4">
        <v>25</v>
      </c>
      <c r="L584" t="s">
        <v>1569</v>
      </c>
      <c r="M584" s="47">
        <v>50</v>
      </c>
      <c r="N584" s="46">
        <v>27.38</v>
      </c>
      <c r="O584" t="s">
        <v>1084</v>
      </c>
      <c r="P584" s="69"/>
    </row>
    <row r="585" spans="1:16" ht="21" customHeight="1" x14ac:dyDescent="0.25">
      <c r="A585" s="3">
        <v>11100759</v>
      </c>
      <c r="B585" s="49" t="s">
        <v>1727</v>
      </c>
      <c r="C585" t="s">
        <v>1630</v>
      </c>
      <c r="D585" t="s">
        <v>1301</v>
      </c>
      <c r="E585" t="s">
        <v>878</v>
      </c>
      <c r="F585" t="str">
        <f>VLOOKUP(LEFT(E585,6),[2]Data!B:C,2,0)</f>
        <v>24x1.75</v>
      </c>
      <c r="G585" t="s">
        <v>1081</v>
      </c>
      <c r="H585" t="s">
        <v>1170</v>
      </c>
      <c r="I585" t="s">
        <v>1090</v>
      </c>
      <c r="J585" t="str">
        <f>VLOOKUP(I585,[2]Data!F:G,2,0)</f>
        <v>Black - Reflex</v>
      </c>
      <c r="K585" s="4">
        <v>25</v>
      </c>
      <c r="L585" t="s">
        <v>1569</v>
      </c>
      <c r="M585" s="47">
        <v>50</v>
      </c>
      <c r="N585" s="46">
        <v>27.38</v>
      </c>
      <c r="O585" t="s">
        <v>1084</v>
      </c>
      <c r="P585" s="69"/>
    </row>
    <row r="586" spans="1:16" ht="21" customHeight="1" x14ac:dyDescent="0.25">
      <c r="A586" s="3">
        <v>11100760</v>
      </c>
      <c r="B586" s="49" t="s">
        <v>1727</v>
      </c>
      <c r="C586" t="s">
        <v>1630</v>
      </c>
      <c r="D586" t="s">
        <v>1301</v>
      </c>
      <c r="E586" t="s">
        <v>879</v>
      </c>
      <c r="F586" t="str">
        <f>VLOOKUP(LEFT(E586,6),[2]Data!B:C,2,0)</f>
        <v>26x1.35</v>
      </c>
      <c r="G586" t="s">
        <v>1081</v>
      </c>
      <c r="H586" t="s">
        <v>1170</v>
      </c>
      <c r="I586" t="s">
        <v>1090</v>
      </c>
      <c r="J586" t="str">
        <f>VLOOKUP(I586,[2]Data!F:G,2,0)</f>
        <v>Black - Reflex</v>
      </c>
      <c r="K586" s="4">
        <v>25</v>
      </c>
      <c r="L586" t="s">
        <v>1569</v>
      </c>
      <c r="M586" s="47">
        <v>60</v>
      </c>
      <c r="N586" s="46">
        <v>32.520000000000003</v>
      </c>
      <c r="O586" t="s">
        <v>1084</v>
      </c>
      <c r="P586" s="69"/>
    </row>
    <row r="587" spans="1:16" ht="21" customHeight="1" x14ac:dyDescent="0.25">
      <c r="A587" s="3">
        <v>11100761</v>
      </c>
      <c r="B587" s="49" t="s">
        <v>1727</v>
      </c>
      <c r="C587" t="s">
        <v>1630</v>
      </c>
      <c r="D587" t="s">
        <v>1301</v>
      </c>
      <c r="E587" t="s">
        <v>880</v>
      </c>
      <c r="F587" t="str">
        <f>VLOOKUP(LEFT(E587,6),[2]Data!B:C,2,0)</f>
        <v>26x1.50</v>
      </c>
      <c r="G587" t="s">
        <v>1081</v>
      </c>
      <c r="H587" t="s">
        <v>1170</v>
      </c>
      <c r="I587" t="s">
        <v>1090</v>
      </c>
      <c r="J587" t="str">
        <f>VLOOKUP(I587,[2]Data!F:G,2,0)</f>
        <v>Black - Reflex</v>
      </c>
      <c r="K587" s="4">
        <v>25</v>
      </c>
      <c r="L587" t="s">
        <v>1569</v>
      </c>
      <c r="M587" s="47">
        <v>60</v>
      </c>
      <c r="N587" s="46">
        <v>32.520000000000003</v>
      </c>
      <c r="O587" t="s">
        <v>1084</v>
      </c>
      <c r="P587" s="69"/>
    </row>
    <row r="588" spans="1:16" ht="21" customHeight="1" x14ac:dyDescent="0.25">
      <c r="A588" s="3">
        <v>11100762</v>
      </c>
      <c r="B588" s="49" t="s">
        <v>1727</v>
      </c>
      <c r="C588" t="s">
        <v>1630</v>
      </c>
      <c r="D588" t="s">
        <v>1301</v>
      </c>
      <c r="E588" t="s">
        <v>881</v>
      </c>
      <c r="F588" t="str">
        <f>VLOOKUP(LEFT(E588,6),[2]Data!B:C,2,0)</f>
        <v>26x1.75</v>
      </c>
      <c r="G588" t="s">
        <v>1081</v>
      </c>
      <c r="H588" t="s">
        <v>1170</v>
      </c>
      <c r="I588" t="s">
        <v>1090</v>
      </c>
      <c r="J588" t="str">
        <f>VLOOKUP(I588,[2]Data!F:G,2,0)</f>
        <v>Black - Reflex</v>
      </c>
      <c r="K588" s="4">
        <v>25</v>
      </c>
      <c r="L588" t="s">
        <v>1569</v>
      </c>
      <c r="M588" s="47">
        <v>60</v>
      </c>
      <c r="N588" s="46">
        <v>32.520000000000003</v>
      </c>
      <c r="O588" t="s">
        <v>1084</v>
      </c>
      <c r="P588" s="69"/>
    </row>
    <row r="589" spans="1:16" ht="21" customHeight="1" x14ac:dyDescent="0.25">
      <c r="A589" s="3">
        <v>11100763</v>
      </c>
      <c r="B589" s="49" t="s">
        <v>1727</v>
      </c>
      <c r="C589" t="s">
        <v>1630</v>
      </c>
      <c r="D589" t="s">
        <v>1301</v>
      </c>
      <c r="E589" t="s">
        <v>882</v>
      </c>
      <c r="F589" t="str">
        <f>VLOOKUP(LEFT(E589,6),[2]Data!B:C,2,0)</f>
        <v>26x2.00</v>
      </c>
      <c r="G589" t="s">
        <v>1081</v>
      </c>
      <c r="H589" t="s">
        <v>1170</v>
      </c>
      <c r="I589" t="s">
        <v>1090</v>
      </c>
      <c r="J589" t="str">
        <f>VLOOKUP(I589,[2]Data!F:G,2,0)</f>
        <v>Black - Reflex</v>
      </c>
      <c r="K589" s="4">
        <v>25</v>
      </c>
      <c r="L589" t="s">
        <v>1569</v>
      </c>
      <c r="M589" s="47">
        <v>60</v>
      </c>
      <c r="N589" s="46">
        <v>32.520000000000003</v>
      </c>
      <c r="O589" t="s">
        <v>1084</v>
      </c>
      <c r="P589" s="69"/>
    </row>
    <row r="590" spans="1:16" ht="21" customHeight="1" x14ac:dyDescent="0.25">
      <c r="A590" s="3">
        <v>11100764</v>
      </c>
      <c r="B590" s="49" t="s">
        <v>1727</v>
      </c>
      <c r="C590" t="s">
        <v>1630</v>
      </c>
      <c r="D590" t="s">
        <v>1301</v>
      </c>
      <c r="E590" t="s">
        <v>884</v>
      </c>
      <c r="F590" t="str">
        <f>VLOOKUP(LEFT(E590,6),[2]Data!B:C,2,0)</f>
        <v>26x1-3/8</v>
      </c>
      <c r="G590" t="s">
        <v>1081</v>
      </c>
      <c r="H590" t="s">
        <v>1170</v>
      </c>
      <c r="I590" t="s">
        <v>1090</v>
      </c>
      <c r="J590" t="str">
        <f>VLOOKUP(I590,[2]Data!F:G,2,0)</f>
        <v>Black - Reflex</v>
      </c>
      <c r="K590" s="4">
        <v>25</v>
      </c>
      <c r="L590" t="s">
        <v>1569</v>
      </c>
      <c r="M590" s="47">
        <v>60</v>
      </c>
      <c r="N590" s="46">
        <v>32.520000000000003</v>
      </c>
      <c r="O590" t="s">
        <v>1084</v>
      </c>
      <c r="P590" s="69"/>
    </row>
    <row r="591" spans="1:16" ht="21" customHeight="1" x14ac:dyDescent="0.25">
      <c r="A591" s="3">
        <v>11100765</v>
      </c>
      <c r="B591" s="49" t="s">
        <v>1727</v>
      </c>
      <c r="C591" t="s">
        <v>1630</v>
      </c>
      <c r="D591" t="s">
        <v>1301</v>
      </c>
      <c r="E591" t="s">
        <v>885</v>
      </c>
      <c r="F591" t="str">
        <f>VLOOKUP(LEFT(E591,6),[2]Data!B:C,2,0)</f>
        <v>26x1-5/8</v>
      </c>
      <c r="G591" t="s">
        <v>1081</v>
      </c>
      <c r="H591" t="s">
        <v>1170</v>
      </c>
      <c r="I591" t="s">
        <v>1090</v>
      </c>
      <c r="J591" t="str">
        <f>VLOOKUP(I591,[2]Data!F:G,2,0)</f>
        <v>Black - Reflex</v>
      </c>
      <c r="K591" s="4">
        <v>25</v>
      </c>
      <c r="L591" t="s">
        <v>1569</v>
      </c>
      <c r="M591" s="47">
        <v>60</v>
      </c>
      <c r="N591" s="46">
        <v>32.520000000000003</v>
      </c>
      <c r="O591" t="s">
        <v>1084</v>
      </c>
      <c r="P591" s="69"/>
    </row>
    <row r="592" spans="1:16" ht="21" customHeight="1" x14ac:dyDescent="0.25">
      <c r="A592" s="3">
        <v>11100766.01</v>
      </c>
      <c r="B592" s="49" t="s">
        <v>1727</v>
      </c>
      <c r="C592" t="s">
        <v>1630</v>
      </c>
      <c r="D592" t="s">
        <v>1301</v>
      </c>
      <c r="E592" t="s">
        <v>886</v>
      </c>
      <c r="F592" t="str">
        <f>VLOOKUP(LEFT(E592,6),[2]Data!B:C,2,0)</f>
        <v>700x25C</v>
      </c>
      <c r="G592" t="s">
        <v>1081</v>
      </c>
      <c r="H592" t="s">
        <v>1170</v>
      </c>
      <c r="I592" t="s">
        <v>1090</v>
      </c>
      <c r="J592" t="str">
        <f>VLOOKUP(I592,[2]Data!F:G,2,0)</f>
        <v>Black - Reflex</v>
      </c>
      <c r="K592" s="4">
        <v>25</v>
      </c>
      <c r="L592" t="s">
        <v>1569</v>
      </c>
      <c r="M592" s="47">
        <v>60</v>
      </c>
      <c r="N592" s="46">
        <v>32.520000000000003</v>
      </c>
      <c r="O592" t="s">
        <v>1084</v>
      </c>
      <c r="P592" s="69"/>
    </row>
    <row r="593" spans="1:16" ht="21" customHeight="1" x14ac:dyDescent="0.25">
      <c r="A593" s="3">
        <v>11100767.01</v>
      </c>
      <c r="B593" s="49" t="s">
        <v>1727</v>
      </c>
      <c r="C593" t="s">
        <v>1630</v>
      </c>
      <c r="D593" t="s">
        <v>1301</v>
      </c>
      <c r="E593" t="s">
        <v>887</v>
      </c>
      <c r="F593" t="str">
        <f>VLOOKUP(LEFT(E593,6),[2]Data!B:C,2,0)</f>
        <v>700x28C</v>
      </c>
      <c r="G593" t="s">
        <v>1081</v>
      </c>
      <c r="H593" t="s">
        <v>1170</v>
      </c>
      <c r="I593" t="s">
        <v>1090</v>
      </c>
      <c r="J593" t="str">
        <f>VLOOKUP(I593,[2]Data!F:G,2,0)</f>
        <v>Black - Reflex</v>
      </c>
      <c r="K593" s="4">
        <v>25</v>
      </c>
      <c r="L593" t="s">
        <v>1569</v>
      </c>
      <c r="M593" s="47">
        <v>60</v>
      </c>
      <c r="N593" s="46">
        <v>32.520000000000003</v>
      </c>
      <c r="O593" t="s">
        <v>1084</v>
      </c>
      <c r="P593" s="69"/>
    </row>
    <row r="594" spans="1:16" ht="21" customHeight="1" x14ac:dyDescent="0.25">
      <c r="A594" s="3">
        <v>11100768</v>
      </c>
      <c r="B594" s="49" t="s">
        <v>1727</v>
      </c>
      <c r="C594" t="s">
        <v>1630</v>
      </c>
      <c r="D594" t="s">
        <v>1301</v>
      </c>
      <c r="E594" t="s">
        <v>888</v>
      </c>
      <c r="F594" t="str">
        <f>VLOOKUP(LEFT(E594,6),[2]Data!B:C,2,0)</f>
        <v>700x32C</v>
      </c>
      <c r="G594" t="s">
        <v>1081</v>
      </c>
      <c r="H594" t="s">
        <v>1170</v>
      </c>
      <c r="I594" t="s">
        <v>1090</v>
      </c>
      <c r="J594" t="str">
        <f>VLOOKUP(I594,[2]Data!F:G,2,0)</f>
        <v>Black - Reflex</v>
      </c>
      <c r="K594" s="4">
        <v>25</v>
      </c>
      <c r="L594" t="s">
        <v>1569</v>
      </c>
      <c r="M594" s="47">
        <v>60</v>
      </c>
      <c r="N594" s="46">
        <v>32.520000000000003</v>
      </c>
      <c r="O594" t="s">
        <v>1084</v>
      </c>
      <c r="P594" s="69"/>
    </row>
    <row r="595" spans="1:16" ht="21" customHeight="1" x14ac:dyDescent="0.25">
      <c r="A595" s="3">
        <v>11100769</v>
      </c>
      <c r="B595" s="49" t="s">
        <v>1727</v>
      </c>
      <c r="C595" t="s">
        <v>1630</v>
      </c>
      <c r="D595" t="s">
        <v>1301</v>
      </c>
      <c r="E595" t="s">
        <v>889</v>
      </c>
      <c r="F595" t="str">
        <f>VLOOKUP(LEFT(E595,6),[2]Data!B:C,2,0)</f>
        <v>700x35C</v>
      </c>
      <c r="G595" t="s">
        <v>1081</v>
      </c>
      <c r="H595" t="s">
        <v>1170</v>
      </c>
      <c r="I595" t="s">
        <v>1090</v>
      </c>
      <c r="J595" t="str">
        <f>VLOOKUP(I595,[2]Data!F:G,2,0)</f>
        <v>Black - Reflex</v>
      </c>
      <c r="K595" s="4">
        <v>25</v>
      </c>
      <c r="L595" t="s">
        <v>1569</v>
      </c>
      <c r="M595" s="47">
        <v>60</v>
      </c>
      <c r="N595" s="46">
        <v>32.520000000000003</v>
      </c>
      <c r="O595" t="s">
        <v>1084</v>
      </c>
      <c r="P595" s="69"/>
    </row>
    <row r="596" spans="1:16" ht="21" customHeight="1" x14ac:dyDescent="0.25">
      <c r="A596" s="3">
        <v>11100770</v>
      </c>
      <c r="B596" s="49" t="s">
        <v>1727</v>
      </c>
      <c r="C596" t="s">
        <v>1630</v>
      </c>
      <c r="D596" t="s">
        <v>1301</v>
      </c>
      <c r="E596" t="s">
        <v>890</v>
      </c>
      <c r="F596" t="str">
        <f>VLOOKUP(LEFT(E596,6),[2]Data!B:C,2,0)</f>
        <v>700x38C</v>
      </c>
      <c r="G596" t="s">
        <v>1081</v>
      </c>
      <c r="H596" t="s">
        <v>1170</v>
      </c>
      <c r="I596" t="s">
        <v>1090</v>
      </c>
      <c r="J596" t="str">
        <f>VLOOKUP(I596,[2]Data!F:G,2,0)</f>
        <v>Black - Reflex</v>
      </c>
      <c r="K596" s="4">
        <v>25</v>
      </c>
      <c r="L596" t="s">
        <v>1569</v>
      </c>
      <c r="M596" s="47">
        <v>60</v>
      </c>
      <c r="N596" s="46">
        <v>32.520000000000003</v>
      </c>
      <c r="O596" t="s">
        <v>1084</v>
      </c>
      <c r="P596" s="69"/>
    </row>
    <row r="597" spans="1:16" ht="21" customHeight="1" x14ac:dyDescent="0.25">
      <c r="A597" s="3">
        <v>11100771</v>
      </c>
      <c r="B597" s="49" t="s">
        <v>1727</v>
      </c>
      <c r="C597" t="s">
        <v>1630</v>
      </c>
      <c r="D597" t="s">
        <v>1301</v>
      </c>
      <c r="E597" t="s">
        <v>891</v>
      </c>
      <c r="F597" t="str">
        <f>VLOOKUP(LEFT(E597,6),[2]Data!B:C,2,0)</f>
        <v>700x45C</v>
      </c>
      <c r="G597" t="s">
        <v>1081</v>
      </c>
      <c r="H597" t="s">
        <v>1170</v>
      </c>
      <c r="I597" t="s">
        <v>1090</v>
      </c>
      <c r="J597" t="str">
        <f>VLOOKUP(I597,[2]Data!F:G,2,0)</f>
        <v>Black - Reflex</v>
      </c>
      <c r="K597" s="4">
        <v>25</v>
      </c>
      <c r="L597" t="s">
        <v>1569</v>
      </c>
      <c r="M597" s="47">
        <v>60</v>
      </c>
      <c r="N597" s="46">
        <v>32.520000000000003</v>
      </c>
      <c r="O597" t="s">
        <v>1084</v>
      </c>
      <c r="P597" s="69"/>
    </row>
    <row r="598" spans="1:16" ht="21" customHeight="1" x14ac:dyDescent="0.25">
      <c r="A598" s="3">
        <v>11100772</v>
      </c>
      <c r="B598" s="49" t="s">
        <v>1727</v>
      </c>
      <c r="C598" t="s">
        <v>1630</v>
      </c>
      <c r="D598" t="s">
        <v>1301</v>
      </c>
      <c r="E598" t="s">
        <v>892</v>
      </c>
      <c r="F598" t="str">
        <f>VLOOKUP(LEFT(E598,6),[2]Data!B:C,2,0)</f>
        <v>28x1-1/2</v>
      </c>
      <c r="G598" t="s">
        <v>1081</v>
      </c>
      <c r="H598" t="s">
        <v>1170</v>
      </c>
      <c r="I598" t="s">
        <v>1090</v>
      </c>
      <c r="J598" t="str">
        <f>VLOOKUP(I598,[2]Data!F:G,2,0)</f>
        <v>Black - Reflex</v>
      </c>
      <c r="K598" s="4">
        <v>25</v>
      </c>
      <c r="L598" t="s">
        <v>1569</v>
      </c>
      <c r="M598" s="47">
        <v>60</v>
      </c>
      <c r="N598" s="46">
        <v>32.520000000000003</v>
      </c>
      <c r="O598" t="s">
        <v>1084</v>
      </c>
      <c r="P598" s="69"/>
    </row>
    <row r="599" spans="1:16" ht="21" customHeight="1" x14ac:dyDescent="0.25">
      <c r="A599" s="3">
        <v>11100881</v>
      </c>
      <c r="B599" s="49" t="s">
        <v>1727</v>
      </c>
      <c r="C599" t="s">
        <v>1630</v>
      </c>
      <c r="D599" t="s">
        <v>1301</v>
      </c>
      <c r="E599" t="s">
        <v>883</v>
      </c>
      <c r="F599" t="str">
        <f>VLOOKUP(LEFT(E599,6),[2]Data!B:C,2,0)</f>
        <v>27.5x1.50</v>
      </c>
      <c r="G599" t="s">
        <v>1081</v>
      </c>
      <c r="H599" t="s">
        <v>1170</v>
      </c>
      <c r="I599" t="s">
        <v>1090</v>
      </c>
      <c r="J599" t="str">
        <f>VLOOKUP(I599,[2]Data!F:G,2,0)</f>
        <v>Black - Reflex</v>
      </c>
      <c r="K599" s="4">
        <v>25</v>
      </c>
      <c r="L599" t="s">
        <v>1569</v>
      </c>
      <c r="M599" s="47">
        <v>60</v>
      </c>
      <c r="N599" s="46">
        <v>32.520000000000003</v>
      </c>
      <c r="O599" t="s">
        <v>1084</v>
      </c>
      <c r="P599" s="69"/>
    </row>
    <row r="600" spans="1:16" ht="21" customHeight="1" x14ac:dyDescent="0.25">
      <c r="A600" s="3">
        <v>10100760</v>
      </c>
      <c r="B600" s="49" t="s">
        <v>1727</v>
      </c>
      <c r="C600" t="s">
        <v>1630</v>
      </c>
      <c r="D600" t="s">
        <v>1301</v>
      </c>
      <c r="E600" t="s">
        <v>879</v>
      </c>
      <c r="F600" t="s">
        <v>1004</v>
      </c>
      <c r="G600" t="s">
        <v>1081</v>
      </c>
      <c r="H600" t="s">
        <v>1170</v>
      </c>
      <c r="I600" t="s">
        <v>1090</v>
      </c>
      <c r="J600" t="str">
        <f>VLOOKUP(I600,[2]Data!F:G,2,0)</f>
        <v>Black - Reflex</v>
      </c>
      <c r="K600" s="4">
        <v>25</v>
      </c>
      <c r="L600" t="s">
        <v>1569</v>
      </c>
      <c r="M600" s="47">
        <v>50</v>
      </c>
      <c r="N600" s="46">
        <f>VLOOKUP(A600,[2]Data!K:L,2,0)</f>
        <v>25</v>
      </c>
      <c r="O600" t="s">
        <v>1084</v>
      </c>
      <c r="P600" s="69"/>
    </row>
    <row r="601" spans="1:16" ht="21" customHeight="1" x14ac:dyDescent="0.25">
      <c r="A601" s="3">
        <v>10100768</v>
      </c>
      <c r="B601" s="49" t="s">
        <v>1727</v>
      </c>
      <c r="C601" t="s">
        <v>1630</v>
      </c>
      <c r="D601" t="s">
        <v>1301</v>
      </c>
      <c r="E601" t="s">
        <v>888</v>
      </c>
      <c r="F601" t="s">
        <v>2070</v>
      </c>
      <c r="G601" t="s">
        <v>1081</v>
      </c>
      <c r="H601" t="s">
        <v>1170</v>
      </c>
      <c r="I601" t="s">
        <v>1090</v>
      </c>
      <c r="J601" t="str">
        <f>VLOOKUP(I601,[2]Data!F:G,2,0)</f>
        <v>Black - Reflex</v>
      </c>
      <c r="K601" s="4">
        <v>25</v>
      </c>
      <c r="L601" t="s">
        <v>1569</v>
      </c>
      <c r="M601" s="47">
        <v>50</v>
      </c>
      <c r="N601" s="46">
        <f>VLOOKUP(A601,[2]Data!K:L,2,0)</f>
        <v>25</v>
      </c>
      <c r="O601" t="s">
        <v>1084</v>
      </c>
      <c r="P601" s="69"/>
    </row>
    <row r="602" spans="1:16" ht="21" customHeight="1" x14ac:dyDescent="0.25">
      <c r="A602" s="3">
        <v>11159230</v>
      </c>
      <c r="B602" s="49" t="s">
        <v>1727</v>
      </c>
      <c r="C602" t="s">
        <v>1630</v>
      </c>
      <c r="D602" t="s">
        <v>1301</v>
      </c>
      <c r="E602" t="s">
        <v>2102</v>
      </c>
      <c r="F602" t="s">
        <v>1049</v>
      </c>
      <c r="G602" t="s">
        <v>1081</v>
      </c>
      <c r="H602" t="s">
        <v>1170</v>
      </c>
      <c r="I602" t="s">
        <v>1090</v>
      </c>
      <c r="J602" t="str">
        <f>VLOOKUP(I602,[2]Data!F:G,2,0)</f>
        <v>Black - Reflex</v>
      </c>
      <c r="K602" s="4">
        <v>25</v>
      </c>
      <c r="L602" t="s">
        <v>1569</v>
      </c>
      <c r="M602" s="47">
        <v>60</v>
      </c>
      <c r="N602" s="46">
        <f>VLOOKUP(A602,[2]Data!K:L,2,0)</f>
        <v>32.520000000000003</v>
      </c>
      <c r="O602" t="s">
        <v>1084</v>
      </c>
      <c r="P602" s="69"/>
    </row>
    <row r="603" spans="1:16" ht="21" customHeight="1" x14ac:dyDescent="0.25">
      <c r="A603" s="3">
        <v>11159360</v>
      </c>
      <c r="B603" s="49" t="s">
        <v>1727</v>
      </c>
      <c r="C603" t="s">
        <v>1633</v>
      </c>
      <c r="D603" t="s">
        <v>1305</v>
      </c>
      <c r="E603" t="s">
        <v>765</v>
      </c>
      <c r="F603" t="str">
        <f>VLOOKUP(LEFT(E603,6),[2]Data!B:C,2,0)</f>
        <v>27.5x2.15</v>
      </c>
      <c r="G603" t="s">
        <v>1081</v>
      </c>
      <c r="H603" t="s">
        <v>1172</v>
      </c>
      <c r="I603" t="s">
        <v>1083</v>
      </c>
      <c r="J603" t="str">
        <f>VLOOKUP(I603,[2]Data!F:G,2,0)</f>
        <v>Black - Reflex</v>
      </c>
      <c r="K603" s="4">
        <v>10</v>
      </c>
      <c r="L603" t="s">
        <v>1569</v>
      </c>
      <c r="M603" s="47">
        <v>60</v>
      </c>
      <c r="N603" s="46">
        <v>32.520000000000003</v>
      </c>
      <c r="O603" t="s">
        <v>1084</v>
      </c>
      <c r="P603" s="69"/>
    </row>
    <row r="604" spans="1:16" ht="21" customHeight="1" x14ac:dyDescent="0.25">
      <c r="A604" s="3">
        <v>11159361</v>
      </c>
      <c r="B604" s="49" t="s">
        <v>1727</v>
      </c>
      <c r="C604" t="s">
        <v>1633</v>
      </c>
      <c r="D604" t="s">
        <v>1305</v>
      </c>
      <c r="E604" t="s">
        <v>766</v>
      </c>
      <c r="F604" t="str">
        <f>VLOOKUP(LEFT(E604,6),[2]Data!B:C,2,0)</f>
        <v>27.5x2.35</v>
      </c>
      <c r="G604" t="s">
        <v>1081</v>
      </c>
      <c r="H604" t="s">
        <v>1172</v>
      </c>
      <c r="I604" t="s">
        <v>1083</v>
      </c>
      <c r="J604" t="str">
        <f>VLOOKUP(I604,[2]Data!F:G,2,0)</f>
        <v>Black - Reflex</v>
      </c>
      <c r="K604" s="4">
        <v>10</v>
      </c>
      <c r="L604" t="s">
        <v>1569</v>
      </c>
      <c r="M604" s="47">
        <v>60</v>
      </c>
      <c r="N604" s="46">
        <v>32.520000000000003</v>
      </c>
      <c r="O604" t="s">
        <v>1084</v>
      </c>
      <c r="P604" s="69"/>
    </row>
    <row r="605" spans="1:16" ht="21" customHeight="1" x14ac:dyDescent="0.25">
      <c r="A605" s="3">
        <v>11159362</v>
      </c>
      <c r="B605" s="49" t="s">
        <v>1727</v>
      </c>
      <c r="C605" t="s">
        <v>1633</v>
      </c>
      <c r="D605" t="s">
        <v>1305</v>
      </c>
      <c r="E605" t="s">
        <v>1173</v>
      </c>
      <c r="F605" t="str">
        <f>VLOOKUP(LEFT(E605,6),[2]Data!B:C,2,0)</f>
        <v>700x45C</v>
      </c>
      <c r="G605" t="s">
        <v>1081</v>
      </c>
      <c r="H605" t="s">
        <v>1172</v>
      </c>
      <c r="I605" t="s">
        <v>1083</v>
      </c>
      <c r="J605" t="str">
        <f>VLOOKUP(I605,[2]Data!F:G,2,0)</f>
        <v>Black - Reflex</v>
      </c>
      <c r="K605" s="4">
        <v>10</v>
      </c>
      <c r="L605" t="s">
        <v>1569</v>
      </c>
      <c r="M605" s="47">
        <v>60</v>
      </c>
      <c r="N605" s="46">
        <v>32.520000000000003</v>
      </c>
      <c r="O605" t="s">
        <v>1084</v>
      </c>
      <c r="P605" s="69"/>
    </row>
    <row r="606" spans="1:16" ht="21" customHeight="1" x14ac:dyDescent="0.25">
      <c r="A606" s="3">
        <v>11159364</v>
      </c>
      <c r="B606" s="49" t="s">
        <v>1727</v>
      </c>
      <c r="C606" t="s">
        <v>1633</v>
      </c>
      <c r="D606" t="s">
        <v>1305</v>
      </c>
      <c r="E606" t="s">
        <v>769</v>
      </c>
      <c r="F606" t="str">
        <f>VLOOKUP(LEFT(E606,6),[2]Data!B:C,2,0)</f>
        <v>28x2.00</v>
      </c>
      <c r="G606" t="s">
        <v>1081</v>
      </c>
      <c r="H606" t="s">
        <v>1172</v>
      </c>
      <c r="I606" t="s">
        <v>1083</v>
      </c>
      <c r="J606" t="str">
        <f>VLOOKUP(I606,[2]Data!F:G,2,0)</f>
        <v>Black - Reflex</v>
      </c>
      <c r="K606" s="4">
        <v>10</v>
      </c>
      <c r="L606" t="s">
        <v>1569</v>
      </c>
      <c r="M606" s="47">
        <v>60</v>
      </c>
      <c r="N606" s="46">
        <v>32.520000000000003</v>
      </c>
      <c r="O606" t="s">
        <v>1084</v>
      </c>
      <c r="P606" s="69"/>
    </row>
    <row r="607" spans="1:16" ht="21" customHeight="1" x14ac:dyDescent="0.25">
      <c r="A607" s="3">
        <v>11159365</v>
      </c>
      <c r="B607" s="49" t="s">
        <v>1727</v>
      </c>
      <c r="C607" t="s">
        <v>1633</v>
      </c>
      <c r="D607" t="s">
        <v>1305</v>
      </c>
      <c r="E607" t="s">
        <v>770</v>
      </c>
      <c r="F607" t="str">
        <f>VLOOKUP(LEFT(E607,6),[2]Data!B:C,2,0)</f>
        <v>28x2.15</v>
      </c>
      <c r="G607" t="s">
        <v>1081</v>
      </c>
      <c r="H607" t="s">
        <v>1172</v>
      </c>
      <c r="I607" t="s">
        <v>1083</v>
      </c>
      <c r="J607" t="str">
        <f>VLOOKUP(I607,[2]Data!F:G,2,0)</f>
        <v>Black - Reflex</v>
      </c>
      <c r="K607" s="4">
        <v>10</v>
      </c>
      <c r="L607" t="s">
        <v>1569</v>
      </c>
      <c r="M607" s="47">
        <v>60</v>
      </c>
      <c r="N607" s="46">
        <v>32.520000000000003</v>
      </c>
      <c r="O607" t="s">
        <v>1084</v>
      </c>
      <c r="P607" s="69"/>
    </row>
    <row r="608" spans="1:16" ht="21" customHeight="1" x14ac:dyDescent="0.25">
      <c r="A608" s="3">
        <v>11159358</v>
      </c>
      <c r="B608" s="49" t="s">
        <v>1727</v>
      </c>
      <c r="C608" t="s">
        <v>1633</v>
      </c>
      <c r="D608" t="s">
        <v>1304</v>
      </c>
      <c r="E608" t="s">
        <v>764</v>
      </c>
      <c r="F608" t="str">
        <f>VLOOKUP(LEFT(E608,6),[2]Data!B:C,2,0)</f>
        <v>26x2.00</v>
      </c>
      <c r="G608" t="s">
        <v>1081</v>
      </c>
      <c r="H608" t="s">
        <v>1172</v>
      </c>
      <c r="I608" t="s">
        <v>1090</v>
      </c>
      <c r="J608" t="str">
        <f>VLOOKUP(I608,[2]Data!F:G,2,0)</f>
        <v>Black - Reflex</v>
      </c>
      <c r="K608" s="4">
        <v>10</v>
      </c>
      <c r="L608" t="s">
        <v>1569</v>
      </c>
      <c r="M608" s="47">
        <v>60</v>
      </c>
      <c r="N608" s="46">
        <v>32.520000000000003</v>
      </c>
      <c r="O608" t="s">
        <v>1084</v>
      </c>
      <c r="P608" s="69"/>
    </row>
    <row r="609" spans="1:16" ht="21" customHeight="1" x14ac:dyDescent="0.25">
      <c r="A609" s="3">
        <v>11159359</v>
      </c>
      <c r="B609" s="49" t="s">
        <v>1727</v>
      </c>
      <c r="C609" t="s">
        <v>1633</v>
      </c>
      <c r="D609" t="s">
        <v>1304</v>
      </c>
      <c r="E609" t="s">
        <v>768</v>
      </c>
      <c r="F609" t="str">
        <f>VLOOKUP(LEFT(E609,6),[2]Data!B:C,2,0)</f>
        <v>700x38C</v>
      </c>
      <c r="G609" t="s">
        <v>1081</v>
      </c>
      <c r="H609" t="s">
        <v>1172</v>
      </c>
      <c r="I609" t="s">
        <v>1090</v>
      </c>
      <c r="J609" t="str">
        <f>VLOOKUP(I609,[2]Data!F:G,2,0)</f>
        <v>Black - Reflex</v>
      </c>
      <c r="K609" s="4">
        <v>20</v>
      </c>
      <c r="L609" t="s">
        <v>1569</v>
      </c>
      <c r="M609" s="47">
        <v>60</v>
      </c>
      <c r="N609" s="46">
        <v>32.520000000000003</v>
      </c>
      <c r="O609" t="s">
        <v>1084</v>
      </c>
      <c r="P609" s="69"/>
    </row>
    <row r="610" spans="1:16" ht="21" customHeight="1" x14ac:dyDescent="0.25">
      <c r="A610" s="3">
        <v>11159363</v>
      </c>
      <c r="B610" s="49" t="s">
        <v>1727</v>
      </c>
      <c r="C610" t="s">
        <v>1633</v>
      </c>
      <c r="D610" t="s">
        <v>1304</v>
      </c>
      <c r="E610" t="s">
        <v>767</v>
      </c>
      <c r="F610" t="str">
        <f>VLOOKUP(LEFT(E610,6),[2]Data!B:C,2,0)</f>
        <v>700x35C</v>
      </c>
      <c r="G610" t="s">
        <v>1081</v>
      </c>
      <c r="H610" t="s">
        <v>1172</v>
      </c>
      <c r="I610" t="s">
        <v>1090</v>
      </c>
      <c r="J610" t="str">
        <f>VLOOKUP(I610,[2]Data!F:G,2,0)</f>
        <v>Black - Reflex</v>
      </c>
      <c r="K610" s="4">
        <v>20</v>
      </c>
      <c r="L610" t="s">
        <v>1569</v>
      </c>
      <c r="M610" s="47">
        <v>60</v>
      </c>
      <c r="N610" s="46">
        <v>32.520000000000003</v>
      </c>
      <c r="O610" t="s">
        <v>1084</v>
      </c>
      <c r="P610" s="69"/>
    </row>
    <row r="611" spans="1:16" ht="21" customHeight="1" x14ac:dyDescent="0.25">
      <c r="A611" s="3">
        <v>11101057</v>
      </c>
      <c r="B611" s="49" t="s">
        <v>1727</v>
      </c>
      <c r="C611" t="s">
        <v>1633</v>
      </c>
      <c r="D611" t="s">
        <v>1304</v>
      </c>
      <c r="E611" t="s">
        <v>2096</v>
      </c>
      <c r="F611" t="s">
        <v>2097</v>
      </c>
      <c r="G611" t="s">
        <v>1081</v>
      </c>
      <c r="H611" t="s">
        <v>1988</v>
      </c>
      <c r="I611" t="s">
        <v>1090</v>
      </c>
      <c r="J611" t="str">
        <f>VLOOKUP(I611,[2]Data!F:G,2,0)</f>
        <v>Black - Reflex</v>
      </c>
      <c r="K611" s="4">
        <v>25</v>
      </c>
      <c r="L611" t="s">
        <v>1569</v>
      </c>
      <c r="M611" s="47">
        <v>60</v>
      </c>
      <c r="N611" s="46">
        <f>VLOOKUP(A611,[2]Data!K:L,2,0)</f>
        <v>32.520000000000003</v>
      </c>
      <c r="O611" t="s">
        <v>1084</v>
      </c>
      <c r="P611" s="69"/>
    </row>
    <row r="612" spans="1:16" ht="21" customHeight="1" x14ac:dyDescent="0.25">
      <c r="A612" s="3">
        <v>11131404</v>
      </c>
      <c r="B612" s="49" t="s">
        <v>1727</v>
      </c>
      <c r="C612" t="s">
        <v>1633</v>
      </c>
      <c r="D612" t="s">
        <v>1304</v>
      </c>
      <c r="E612" t="s">
        <v>1987</v>
      </c>
      <c r="F612" t="s">
        <v>1040</v>
      </c>
      <c r="G612" t="s">
        <v>1081</v>
      </c>
      <c r="H612" t="s">
        <v>1988</v>
      </c>
      <c r="I612" t="s">
        <v>1090</v>
      </c>
      <c r="J612" t="str">
        <f>VLOOKUP(I612,[2]Data!F:G,2,0)</f>
        <v>Black - Reflex</v>
      </c>
      <c r="K612" s="4">
        <v>25</v>
      </c>
      <c r="L612" t="s">
        <v>1569</v>
      </c>
      <c r="M612" s="47">
        <v>60</v>
      </c>
      <c r="N612" s="46">
        <f>VLOOKUP(A612,[2]Data!K:L,2,0)</f>
        <v>32.520000000000003</v>
      </c>
      <c r="O612" t="s">
        <v>1084</v>
      </c>
      <c r="P612" s="69"/>
    </row>
    <row r="613" spans="1:16" ht="21" customHeight="1" x14ac:dyDescent="0.25">
      <c r="A613" s="3">
        <v>11132404</v>
      </c>
      <c r="B613" s="49" t="s">
        <v>1727</v>
      </c>
      <c r="C613" t="s">
        <v>1633</v>
      </c>
      <c r="D613" t="s">
        <v>1304</v>
      </c>
      <c r="E613" t="s">
        <v>1996</v>
      </c>
      <c r="F613" t="s">
        <v>1047</v>
      </c>
      <c r="G613" t="s">
        <v>1081</v>
      </c>
      <c r="H613" t="s">
        <v>1988</v>
      </c>
      <c r="I613" t="s">
        <v>1090</v>
      </c>
      <c r="J613" t="str">
        <f>VLOOKUP(I613,[2]Data!F:G,2,0)</f>
        <v>Black - Reflex</v>
      </c>
      <c r="K613" s="4">
        <v>25</v>
      </c>
      <c r="L613" t="s">
        <v>1569</v>
      </c>
      <c r="M613" s="47">
        <v>60</v>
      </c>
      <c r="N613" s="46">
        <f>VLOOKUP(A613,[2]Data!K:L,2,0)</f>
        <v>32.520000000000003</v>
      </c>
      <c r="O613" t="s">
        <v>1084</v>
      </c>
      <c r="P613" s="69"/>
    </row>
    <row r="614" spans="1:16" ht="21" customHeight="1" x14ac:dyDescent="0.25">
      <c r="A614" s="3">
        <v>11149404</v>
      </c>
      <c r="B614" s="49" t="s">
        <v>1727</v>
      </c>
      <c r="C614" t="s">
        <v>1633</v>
      </c>
      <c r="D614" t="s">
        <v>1304</v>
      </c>
      <c r="E614" t="s">
        <v>2087</v>
      </c>
      <c r="F614" t="s">
        <v>2085</v>
      </c>
      <c r="G614" t="s">
        <v>1081</v>
      </c>
      <c r="H614" t="s">
        <v>1988</v>
      </c>
      <c r="I614" t="s">
        <v>1090</v>
      </c>
      <c r="J614" t="str">
        <f>VLOOKUP(I614,[2]Data!F:G,2,0)</f>
        <v>Black - Reflex</v>
      </c>
      <c r="K614" s="4">
        <v>25</v>
      </c>
      <c r="L614" t="s">
        <v>1569</v>
      </c>
      <c r="M614" s="47">
        <v>60</v>
      </c>
      <c r="N614" s="46">
        <f>VLOOKUP(A614,[2]Data!K:L,2,0)</f>
        <v>32.520000000000003</v>
      </c>
      <c r="O614" t="s">
        <v>1084</v>
      </c>
      <c r="P614" s="69"/>
    </row>
    <row r="615" spans="1:16" ht="21" customHeight="1" x14ac:dyDescent="0.25">
      <c r="A615" s="3">
        <v>11150405</v>
      </c>
      <c r="B615" s="49" t="s">
        <v>1727</v>
      </c>
      <c r="C615" t="s">
        <v>1633</v>
      </c>
      <c r="D615" t="s">
        <v>1304</v>
      </c>
      <c r="E615" t="s">
        <v>2095</v>
      </c>
      <c r="F615" t="s">
        <v>2093</v>
      </c>
      <c r="G615" t="s">
        <v>1081</v>
      </c>
      <c r="H615" t="s">
        <v>1988</v>
      </c>
      <c r="I615" t="s">
        <v>1090</v>
      </c>
      <c r="J615" t="str">
        <f>VLOOKUP(I615,[2]Data!F:G,2,0)</f>
        <v>Black - Reflex</v>
      </c>
      <c r="K615" s="4">
        <v>25</v>
      </c>
      <c r="L615" t="s">
        <v>1569</v>
      </c>
      <c r="M615" s="47">
        <v>60</v>
      </c>
      <c r="N615" s="46">
        <f>VLOOKUP(A615,[2]Data!K:L,2,0)</f>
        <v>32.520000000000003</v>
      </c>
      <c r="O615" t="s">
        <v>1084</v>
      </c>
      <c r="P615" s="69"/>
    </row>
    <row r="616" spans="1:16" ht="21" customHeight="1" x14ac:dyDescent="0.25">
      <c r="A616" s="3">
        <v>11100289</v>
      </c>
      <c r="B616" s="49" t="s">
        <v>1727</v>
      </c>
      <c r="C616" t="s">
        <v>1634</v>
      </c>
      <c r="D616" t="s">
        <v>1306</v>
      </c>
      <c r="E616" t="s">
        <v>906</v>
      </c>
      <c r="F616" t="str">
        <f>VLOOKUP(LEFT(E616,6),[2]Data!B:C,2,0)</f>
        <v>700x38C</v>
      </c>
      <c r="G616" t="s">
        <v>1081</v>
      </c>
      <c r="H616" t="s">
        <v>1174</v>
      </c>
      <c r="I616" t="s">
        <v>1083</v>
      </c>
      <c r="J616" t="str">
        <f>VLOOKUP(I616,[2]Data!F:G,2,0)</f>
        <v>Black - Reflex</v>
      </c>
      <c r="K616" s="4">
        <v>25</v>
      </c>
      <c r="L616" t="s">
        <v>1569</v>
      </c>
      <c r="M616" s="47">
        <v>45</v>
      </c>
      <c r="N616" s="46">
        <v>23.96</v>
      </c>
      <c r="O616" t="s">
        <v>1084</v>
      </c>
      <c r="P616" s="69"/>
    </row>
    <row r="617" spans="1:16" ht="21" customHeight="1" x14ac:dyDescent="0.25">
      <c r="A617" s="3">
        <v>11100290</v>
      </c>
      <c r="B617" s="49" t="s">
        <v>1727</v>
      </c>
      <c r="C617" t="s">
        <v>1634</v>
      </c>
      <c r="D617" t="s">
        <v>1306</v>
      </c>
      <c r="E617" t="s">
        <v>905</v>
      </c>
      <c r="F617" t="str">
        <f>VLOOKUP(LEFT(E617,6),[2]Data!B:C,2,0)</f>
        <v>700x35C</v>
      </c>
      <c r="G617" t="s">
        <v>1081</v>
      </c>
      <c r="H617" t="s">
        <v>1174</v>
      </c>
      <c r="I617" t="s">
        <v>1083</v>
      </c>
      <c r="J617" t="str">
        <f>VLOOKUP(I617,[2]Data!F:G,2,0)</f>
        <v>Black - Reflex</v>
      </c>
      <c r="K617" s="4">
        <v>25</v>
      </c>
      <c r="L617" t="s">
        <v>1569</v>
      </c>
      <c r="M617" s="47">
        <v>45</v>
      </c>
      <c r="N617" s="46">
        <v>23.96</v>
      </c>
      <c r="O617" t="s">
        <v>1084</v>
      </c>
      <c r="P617" s="69"/>
    </row>
    <row r="618" spans="1:16" ht="21" customHeight="1" x14ac:dyDescent="0.25">
      <c r="A618" s="3">
        <v>11100291</v>
      </c>
      <c r="B618" s="49" t="s">
        <v>1727</v>
      </c>
      <c r="C618" t="s">
        <v>1634</v>
      </c>
      <c r="D618" t="s">
        <v>1306</v>
      </c>
      <c r="E618" t="s">
        <v>904</v>
      </c>
      <c r="F618" t="str">
        <f>VLOOKUP(LEFT(E618,6),[2]Data!B:C,2,0)</f>
        <v>700x30C</v>
      </c>
      <c r="G618" t="s">
        <v>1081</v>
      </c>
      <c r="H618" t="s">
        <v>1174</v>
      </c>
      <c r="I618" t="s">
        <v>1083</v>
      </c>
      <c r="J618" t="str">
        <f>VLOOKUP(I618,[2]Data!F:G,2,0)</f>
        <v>Black - Reflex</v>
      </c>
      <c r="K618" s="4">
        <v>25</v>
      </c>
      <c r="L618" t="s">
        <v>1569</v>
      </c>
      <c r="M618" s="47">
        <v>45</v>
      </c>
      <c r="N618" s="46">
        <v>23.96</v>
      </c>
      <c r="O618" t="s">
        <v>1084</v>
      </c>
      <c r="P618" s="69"/>
    </row>
    <row r="619" spans="1:16" ht="21" customHeight="1" x14ac:dyDescent="0.25">
      <c r="A619" s="3">
        <v>11100293</v>
      </c>
      <c r="B619" s="49" t="s">
        <v>1727</v>
      </c>
      <c r="C619" t="s">
        <v>1634</v>
      </c>
      <c r="D619" t="s">
        <v>1306</v>
      </c>
      <c r="E619" t="s">
        <v>903</v>
      </c>
      <c r="F619" t="str">
        <f>VLOOKUP(LEFT(E619,6),[2]Data!B:C,2,0)</f>
        <v>26x1.50</v>
      </c>
      <c r="G619" t="s">
        <v>1081</v>
      </c>
      <c r="H619" t="s">
        <v>1174</v>
      </c>
      <c r="I619" t="s">
        <v>1083</v>
      </c>
      <c r="J619" t="str">
        <f>VLOOKUP(I619,[2]Data!F:G,2,0)</f>
        <v>Black - Reflex</v>
      </c>
      <c r="K619" s="4">
        <v>25</v>
      </c>
      <c r="L619" t="s">
        <v>1569</v>
      </c>
      <c r="M619" s="47">
        <v>45</v>
      </c>
      <c r="N619" s="46">
        <v>23.96</v>
      </c>
      <c r="O619" t="s">
        <v>1084</v>
      </c>
      <c r="P619" s="69"/>
    </row>
    <row r="620" spans="1:16" ht="21" customHeight="1" x14ac:dyDescent="0.25">
      <c r="A620" s="3">
        <v>11100294</v>
      </c>
      <c r="B620" s="49" t="s">
        <v>1727</v>
      </c>
      <c r="C620" t="s">
        <v>1634</v>
      </c>
      <c r="D620" t="s">
        <v>1306</v>
      </c>
      <c r="E620" t="s">
        <v>902</v>
      </c>
      <c r="F620" t="str">
        <f>VLOOKUP(LEFT(E620,6),[2]Data!B:C,2,0)</f>
        <v>20x1.50</v>
      </c>
      <c r="G620" t="s">
        <v>1081</v>
      </c>
      <c r="H620" t="s">
        <v>1174</v>
      </c>
      <c r="I620" t="s">
        <v>1083</v>
      </c>
      <c r="J620" t="str">
        <f>VLOOKUP(I620,[2]Data!F:G,2,0)</f>
        <v>Black - Reflex</v>
      </c>
      <c r="K620" s="4">
        <v>25</v>
      </c>
      <c r="L620" t="s">
        <v>1569</v>
      </c>
      <c r="M620" s="47">
        <v>32</v>
      </c>
      <c r="N620" s="46">
        <v>17.12</v>
      </c>
      <c r="O620" t="s">
        <v>1084</v>
      </c>
      <c r="P620" s="69"/>
    </row>
    <row r="621" spans="1:16" ht="21" customHeight="1" x14ac:dyDescent="0.25">
      <c r="A621" s="3">
        <v>11100295</v>
      </c>
      <c r="B621" s="49" t="s">
        <v>1727</v>
      </c>
      <c r="C621" t="s">
        <v>1634</v>
      </c>
      <c r="D621" t="s">
        <v>1306</v>
      </c>
      <c r="E621" t="s">
        <v>901</v>
      </c>
      <c r="F621" t="str">
        <f>VLOOKUP(LEFT(E621,6),[2]Data!B:C,2,0)</f>
        <v>18x1.50</v>
      </c>
      <c r="G621" t="s">
        <v>1081</v>
      </c>
      <c r="H621" t="s">
        <v>1174</v>
      </c>
      <c r="I621" t="s">
        <v>1083</v>
      </c>
      <c r="J621" t="str">
        <f>VLOOKUP(I621,[2]Data!F:G,2,0)</f>
        <v>Black - Reflex</v>
      </c>
      <c r="K621" s="4">
        <v>25</v>
      </c>
      <c r="L621" t="s">
        <v>1569</v>
      </c>
      <c r="M621" s="47">
        <v>32</v>
      </c>
      <c r="N621" s="46">
        <v>17.12</v>
      </c>
      <c r="O621" t="s">
        <v>1084</v>
      </c>
      <c r="P621" s="69"/>
    </row>
    <row r="622" spans="1:16" ht="21" customHeight="1" x14ac:dyDescent="0.25">
      <c r="A622" s="3">
        <v>10600777</v>
      </c>
      <c r="B622" s="49" t="s">
        <v>1727</v>
      </c>
      <c r="C622" t="s">
        <v>1984</v>
      </c>
      <c r="D622" t="s">
        <v>2163</v>
      </c>
      <c r="E622" t="s">
        <v>1992</v>
      </c>
      <c r="F622" t="s">
        <v>1047</v>
      </c>
      <c r="G622" t="s">
        <v>1085</v>
      </c>
      <c r="H622" t="s">
        <v>1986</v>
      </c>
      <c r="I622" t="s">
        <v>1083</v>
      </c>
      <c r="J622" t="str">
        <f>VLOOKUP(I622,[2]Data!F:G,2,0)</f>
        <v>Black - Reflex</v>
      </c>
      <c r="K622" s="4">
        <v>15</v>
      </c>
      <c r="L622" t="s">
        <v>1571</v>
      </c>
      <c r="M622" s="47">
        <v>60</v>
      </c>
      <c r="N622" s="46">
        <f>VLOOKUP(A622,[2]Data!K:L,2,0)</f>
        <v>30</v>
      </c>
      <c r="O622" t="s">
        <v>1084</v>
      </c>
      <c r="P622" s="69"/>
    </row>
    <row r="623" spans="1:16" ht="21" customHeight="1" x14ac:dyDescent="0.25">
      <c r="A623" s="3">
        <v>11600776.01</v>
      </c>
      <c r="B623" s="49" t="s">
        <v>1727</v>
      </c>
      <c r="C623" t="s">
        <v>1984</v>
      </c>
      <c r="D623" t="s">
        <v>2163</v>
      </c>
      <c r="E623" t="s">
        <v>1985</v>
      </c>
      <c r="F623" t="s">
        <v>1023</v>
      </c>
      <c r="G623" t="s">
        <v>1085</v>
      </c>
      <c r="H623" t="s">
        <v>1986</v>
      </c>
      <c r="I623" t="s">
        <v>1083</v>
      </c>
      <c r="J623" t="str">
        <f>VLOOKUP(I623,[2]Data!F:G,2,0)</f>
        <v>Black - Reflex</v>
      </c>
      <c r="K623" s="4">
        <v>10</v>
      </c>
      <c r="L623" t="s">
        <v>1571</v>
      </c>
      <c r="M623" s="47">
        <v>70.2</v>
      </c>
      <c r="N623" s="46">
        <f>VLOOKUP(A623,[2]Data!K:L,2,0)</f>
        <v>38.51</v>
      </c>
      <c r="O623" t="s">
        <v>1084</v>
      </c>
      <c r="P623" s="69"/>
    </row>
    <row r="624" spans="1:16" ht="21" customHeight="1" x14ac:dyDescent="0.25">
      <c r="A624" s="3">
        <v>11600777.01</v>
      </c>
      <c r="B624" s="49" t="s">
        <v>1727</v>
      </c>
      <c r="C624" t="s">
        <v>1984</v>
      </c>
      <c r="D624" t="s">
        <v>2163</v>
      </c>
      <c r="E624" t="s">
        <v>1991</v>
      </c>
      <c r="F624" t="s">
        <v>1047</v>
      </c>
      <c r="G624" t="s">
        <v>1085</v>
      </c>
      <c r="H624" t="s">
        <v>1986</v>
      </c>
      <c r="I624" t="s">
        <v>1083</v>
      </c>
      <c r="J624" t="str">
        <f>VLOOKUP(I624,[2]Data!F:G,2,0)</f>
        <v>Black - Reflex</v>
      </c>
      <c r="K624" s="4">
        <v>10</v>
      </c>
      <c r="L624" t="s">
        <v>1571</v>
      </c>
      <c r="M624" s="47">
        <v>80.099999999999994</v>
      </c>
      <c r="N624" s="46">
        <f>VLOOKUP(A624,[2]Data!K:L,2,0)</f>
        <v>43.13</v>
      </c>
      <c r="O624" t="s">
        <v>1084</v>
      </c>
      <c r="P624" s="69"/>
    </row>
    <row r="625" spans="1:16" ht="21" customHeight="1" x14ac:dyDescent="0.25">
      <c r="A625" s="3">
        <v>11600782.01</v>
      </c>
      <c r="B625" s="49" t="s">
        <v>1727</v>
      </c>
      <c r="C625" t="s">
        <v>1984</v>
      </c>
      <c r="D625" t="s">
        <v>2163</v>
      </c>
      <c r="E625" t="s">
        <v>2104</v>
      </c>
      <c r="F625" t="s">
        <v>1049</v>
      </c>
      <c r="G625" t="s">
        <v>1085</v>
      </c>
      <c r="H625" t="s">
        <v>1986</v>
      </c>
      <c r="I625" t="s">
        <v>1083</v>
      </c>
      <c r="J625" t="str">
        <f>VLOOKUP(I625,[2]Data!F:G,2,0)</f>
        <v>Black - Reflex</v>
      </c>
      <c r="K625" s="4">
        <v>10</v>
      </c>
      <c r="L625" t="s">
        <v>1571</v>
      </c>
      <c r="M625" s="47">
        <v>84</v>
      </c>
      <c r="N625" s="46">
        <f>VLOOKUP(A625,[2]Data!K:L,2,0)</f>
        <v>46.21</v>
      </c>
      <c r="O625" t="s">
        <v>1084</v>
      </c>
      <c r="P625" s="69"/>
    </row>
    <row r="626" spans="1:16" ht="21" customHeight="1" x14ac:dyDescent="0.25">
      <c r="A626" s="3">
        <v>11600787.01</v>
      </c>
      <c r="B626" s="49" t="s">
        <v>1727</v>
      </c>
      <c r="C626" t="s">
        <v>1984</v>
      </c>
      <c r="D626" t="s">
        <v>2163</v>
      </c>
      <c r="E626" t="s">
        <v>2073</v>
      </c>
      <c r="F626" t="s">
        <v>2070</v>
      </c>
      <c r="G626" t="s">
        <v>1085</v>
      </c>
      <c r="H626" t="s">
        <v>1986</v>
      </c>
      <c r="I626" t="s">
        <v>1083</v>
      </c>
      <c r="J626" t="str">
        <f>VLOOKUP(I626,[2]Data!F:G,2,0)</f>
        <v>Black - Reflex</v>
      </c>
      <c r="K626" s="4">
        <v>10</v>
      </c>
      <c r="L626" t="s">
        <v>1571</v>
      </c>
      <c r="M626" s="47">
        <v>70.2</v>
      </c>
      <c r="N626" s="46">
        <f>VLOOKUP(A626,[2]Data!K:L,2,0)</f>
        <v>38.51</v>
      </c>
      <c r="O626" t="s">
        <v>1084</v>
      </c>
      <c r="P626" s="69"/>
    </row>
    <row r="627" spans="1:16" ht="21" customHeight="1" x14ac:dyDescent="0.25">
      <c r="A627" s="3">
        <v>11100597.01</v>
      </c>
      <c r="B627" s="49" t="s">
        <v>1728</v>
      </c>
      <c r="C627" t="s">
        <v>1635</v>
      </c>
      <c r="D627" t="s">
        <v>1307</v>
      </c>
      <c r="E627" t="s">
        <v>343</v>
      </c>
      <c r="F627" t="str">
        <f>VLOOKUP(LEFT(E627,6),[2]Data!B:C,2,0)</f>
        <v>28x2.00</v>
      </c>
      <c r="G627" t="s">
        <v>1081</v>
      </c>
      <c r="H627" t="s">
        <v>1175</v>
      </c>
      <c r="I627" t="s">
        <v>1090</v>
      </c>
      <c r="J627" t="str">
        <f>VLOOKUP(I627,[2]Data!F:G,2,0)</f>
        <v>Black - Reflex</v>
      </c>
      <c r="K627" s="4">
        <v>25</v>
      </c>
      <c r="L627" t="s">
        <v>1569</v>
      </c>
      <c r="M627" s="47">
        <v>89</v>
      </c>
      <c r="N627" s="46">
        <v>47.92</v>
      </c>
      <c r="O627" t="s">
        <v>1084</v>
      </c>
      <c r="P627" s="69"/>
    </row>
    <row r="628" spans="1:16" ht="21" customHeight="1" x14ac:dyDescent="0.25">
      <c r="A628" s="3">
        <v>11100598.01</v>
      </c>
      <c r="B628" s="49" t="s">
        <v>1728</v>
      </c>
      <c r="C628" t="s">
        <v>1635</v>
      </c>
      <c r="D628" t="s">
        <v>1307</v>
      </c>
      <c r="E628" t="s">
        <v>339</v>
      </c>
      <c r="F628" t="str">
        <f>VLOOKUP(LEFT(E628,6),[2]Data!B:C,2,0)</f>
        <v>26x2.00</v>
      </c>
      <c r="G628" t="s">
        <v>1081</v>
      </c>
      <c r="H628" t="s">
        <v>1175</v>
      </c>
      <c r="I628" t="s">
        <v>1090</v>
      </c>
      <c r="J628" t="str">
        <f>VLOOKUP(I628,[2]Data!F:G,2,0)</f>
        <v>Black - Reflex</v>
      </c>
      <c r="K628" s="4">
        <v>25</v>
      </c>
      <c r="L628" t="s">
        <v>1569</v>
      </c>
      <c r="M628" s="47">
        <v>89</v>
      </c>
      <c r="N628" s="46">
        <v>47.92</v>
      </c>
      <c r="O628" t="s">
        <v>1084</v>
      </c>
      <c r="P628" s="69"/>
    </row>
    <row r="629" spans="1:16" ht="21" customHeight="1" x14ac:dyDescent="0.25">
      <c r="A629" s="3">
        <v>11116448.02</v>
      </c>
      <c r="B629" s="49" t="s">
        <v>1728</v>
      </c>
      <c r="C629" t="s">
        <v>1635</v>
      </c>
      <c r="D629" t="s">
        <v>1307</v>
      </c>
      <c r="E629" t="s">
        <v>335</v>
      </c>
      <c r="F629" t="str">
        <f>VLOOKUP(LEFT(E629,6),[2]Data!B:C,2,0)</f>
        <v>20x1.60</v>
      </c>
      <c r="G629" t="s">
        <v>1081</v>
      </c>
      <c r="H629" t="s">
        <v>1175</v>
      </c>
      <c r="I629" t="s">
        <v>1090</v>
      </c>
      <c r="J629" t="str">
        <f>VLOOKUP(I629,[2]Data!F:G,2,0)</f>
        <v>Black - Reflex</v>
      </c>
      <c r="K629" s="4">
        <v>25</v>
      </c>
      <c r="L629" t="s">
        <v>1569</v>
      </c>
      <c r="M629" s="47">
        <v>84</v>
      </c>
      <c r="N629" s="46">
        <v>46.21</v>
      </c>
      <c r="O629" t="s">
        <v>1084</v>
      </c>
      <c r="P629" s="69"/>
    </row>
    <row r="630" spans="1:16" ht="21" customHeight="1" x14ac:dyDescent="0.25">
      <c r="A630" s="3">
        <v>11125444.02</v>
      </c>
      <c r="B630" s="49" t="s">
        <v>1728</v>
      </c>
      <c r="C630" t="s">
        <v>1635</v>
      </c>
      <c r="D630" t="s">
        <v>1307</v>
      </c>
      <c r="E630" t="s">
        <v>337</v>
      </c>
      <c r="F630" t="str">
        <f>VLOOKUP(LEFT(E630,6),[2]Data!B:C,2,0)</f>
        <v>24x1.75</v>
      </c>
      <c r="G630" t="s">
        <v>1081</v>
      </c>
      <c r="H630" t="s">
        <v>1175</v>
      </c>
      <c r="I630" t="s">
        <v>1090</v>
      </c>
      <c r="J630" t="str">
        <f>VLOOKUP(I630,[2]Data!F:G,2,0)</f>
        <v>Black - Reflex</v>
      </c>
      <c r="K630" s="4">
        <v>25</v>
      </c>
      <c r="L630" t="s">
        <v>1569</v>
      </c>
      <c r="M630" s="47">
        <v>84</v>
      </c>
      <c r="N630" s="46">
        <v>46.21</v>
      </c>
      <c r="O630" t="s">
        <v>1084</v>
      </c>
      <c r="P630" s="69"/>
    </row>
    <row r="631" spans="1:16" ht="21" customHeight="1" x14ac:dyDescent="0.25">
      <c r="A631" s="3">
        <v>11126448.02</v>
      </c>
      <c r="B631" s="49" t="s">
        <v>1728</v>
      </c>
      <c r="C631" t="s">
        <v>1635</v>
      </c>
      <c r="D631" t="s">
        <v>1307</v>
      </c>
      <c r="E631" t="s">
        <v>341</v>
      </c>
      <c r="F631" t="str">
        <f>VLOOKUP(LEFT(E631,6),[2]Data!B:C,2,0)</f>
        <v>700x35C</v>
      </c>
      <c r="G631" t="s">
        <v>1081</v>
      </c>
      <c r="H631" t="s">
        <v>1175</v>
      </c>
      <c r="I631" t="s">
        <v>1090</v>
      </c>
      <c r="J631" t="str">
        <f>VLOOKUP(I631,[2]Data!F:G,2,0)</f>
        <v>Black - Reflex</v>
      </c>
      <c r="K631" s="4">
        <v>25</v>
      </c>
      <c r="L631" t="s">
        <v>1569</v>
      </c>
      <c r="M631" s="47">
        <v>84</v>
      </c>
      <c r="N631" s="46">
        <v>46.21</v>
      </c>
      <c r="O631" t="s">
        <v>1084</v>
      </c>
      <c r="P631" s="69"/>
    </row>
    <row r="632" spans="1:16" ht="21" customHeight="1" x14ac:dyDescent="0.25">
      <c r="A632" s="3">
        <v>11136448.02</v>
      </c>
      <c r="B632" s="49" t="s">
        <v>1728</v>
      </c>
      <c r="C632" t="s">
        <v>1635</v>
      </c>
      <c r="D632" t="s">
        <v>1307</v>
      </c>
      <c r="E632" t="s">
        <v>338</v>
      </c>
      <c r="F632" t="str">
        <f>VLOOKUP(LEFT(E632,6),[2]Data!B:C,2,0)</f>
        <v>26x1.75</v>
      </c>
      <c r="G632" t="s">
        <v>1081</v>
      </c>
      <c r="H632" t="s">
        <v>1175</v>
      </c>
      <c r="I632" t="s">
        <v>1090</v>
      </c>
      <c r="J632" t="str">
        <f>VLOOKUP(I632,[2]Data!F:G,2,0)</f>
        <v>Black - Reflex</v>
      </c>
      <c r="K632" s="4">
        <v>25</v>
      </c>
      <c r="L632" t="s">
        <v>1569</v>
      </c>
      <c r="M632" s="47">
        <v>84</v>
      </c>
      <c r="N632" s="46">
        <v>46.21</v>
      </c>
      <c r="O632" t="s">
        <v>1084</v>
      </c>
      <c r="P632" s="69"/>
    </row>
    <row r="633" spans="1:16" ht="21" customHeight="1" x14ac:dyDescent="0.25">
      <c r="A633" s="3">
        <v>11156448.02</v>
      </c>
      <c r="B633" s="49" t="s">
        <v>1728</v>
      </c>
      <c r="C633" t="s">
        <v>1635</v>
      </c>
      <c r="D633" t="s">
        <v>1307</v>
      </c>
      <c r="E633" t="s">
        <v>342</v>
      </c>
      <c r="F633" t="str">
        <f>VLOOKUP(LEFT(E633,6),[2]Data!B:C,2,0)</f>
        <v>700x40C</v>
      </c>
      <c r="G633" t="s">
        <v>1081</v>
      </c>
      <c r="H633" t="s">
        <v>1175</v>
      </c>
      <c r="I633" t="s">
        <v>1090</v>
      </c>
      <c r="J633" t="str">
        <f>VLOOKUP(I633,[2]Data!F:G,2,0)</f>
        <v>Black - Reflex</v>
      </c>
      <c r="K633" s="4">
        <v>25</v>
      </c>
      <c r="L633" t="s">
        <v>1569</v>
      </c>
      <c r="M633" s="47">
        <v>84</v>
      </c>
      <c r="N633" s="46">
        <v>46.21</v>
      </c>
      <c r="O633" t="s">
        <v>1084</v>
      </c>
      <c r="P633" s="69"/>
    </row>
    <row r="634" spans="1:16" ht="21" customHeight="1" x14ac:dyDescent="0.25">
      <c r="A634" s="3">
        <v>11159003</v>
      </c>
      <c r="B634" s="49" t="s">
        <v>1728</v>
      </c>
      <c r="C634" t="s">
        <v>1635</v>
      </c>
      <c r="D634" t="s">
        <v>1307</v>
      </c>
      <c r="E634" t="s">
        <v>336</v>
      </c>
      <c r="F634" t="str">
        <f>VLOOKUP(LEFT(E634,6),[2]Data!B:C,2,0)</f>
        <v>20x2.15</v>
      </c>
      <c r="G634" t="s">
        <v>1081</v>
      </c>
      <c r="H634" t="s">
        <v>1175</v>
      </c>
      <c r="I634" t="s">
        <v>1090</v>
      </c>
      <c r="J634" t="str">
        <f>VLOOKUP(I634,[2]Data!F:G,2,0)</f>
        <v>Black - Reflex</v>
      </c>
      <c r="K634" s="4">
        <v>25</v>
      </c>
      <c r="L634" t="s">
        <v>1569</v>
      </c>
      <c r="M634" s="47">
        <v>84</v>
      </c>
      <c r="N634" s="46">
        <v>46.21</v>
      </c>
      <c r="O634" t="s">
        <v>1084</v>
      </c>
      <c r="P634" s="69"/>
    </row>
    <row r="635" spans="1:16" ht="21" customHeight="1" x14ac:dyDescent="0.25">
      <c r="A635" s="3">
        <v>11159241</v>
      </c>
      <c r="B635" s="49" t="s">
        <v>1728</v>
      </c>
      <c r="C635" t="s">
        <v>1635</v>
      </c>
      <c r="D635" t="s">
        <v>1307</v>
      </c>
      <c r="E635" t="s">
        <v>340</v>
      </c>
      <c r="F635" t="str">
        <f>VLOOKUP(LEFT(E635,6),[2]Data!B:C,2,0)</f>
        <v>26x2.15</v>
      </c>
      <c r="G635" t="s">
        <v>1081</v>
      </c>
      <c r="H635" t="s">
        <v>1175</v>
      </c>
      <c r="I635" t="s">
        <v>1090</v>
      </c>
      <c r="J635" t="str">
        <f>VLOOKUP(I635,[2]Data!F:G,2,0)</f>
        <v>Black - Reflex</v>
      </c>
      <c r="K635" s="4">
        <v>25</v>
      </c>
      <c r="L635" t="s">
        <v>1569</v>
      </c>
      <c r="M635" s="47">
        <v>89</v>
      </c>
      <c r="N635" s="46">
        <v>47.92</v>
      </c>
      <c r="O635" t="s">
        <v>1084</v>
      </c>
      <c r="P635" s="69"/>
    </row>
    <row r="636" spans="1:16" ht="21" customHeight="1" x14ac:dyDescent="0.25">
      <c r="A636" s="3">
        <v>6015.01</v>
      </c>
      <c r="B636" s="139" t="s">
        <v>1734</v>
      </c>
      <c r="C636" t="s">
        <v>911</v>
      </c>
      <c r="D636" t="s">
        <v>1376</v>
      </c>
      <c r="E636" t="s">
        <v>1377</v>
      </c>
      <c r="F636"/>
      <c r="G636" t="s">
        <v>911</v>
      </c>
      <c r="H636" t="s">
        <v>911</v>
      </c>
      <c r="I636" t="s">
        <v>911</v>
      </c>
      <c r="J636"/>
      <c r="K636" s="4">
        <v>50</v>
      </c>
      <c r="L636" t="s">
        <v>1571</v>
      </c>
      <c r="M636" s="47">
        <v>34.99</v>
      </c>
      <c r="N636" s="46">
        <v>17.309999999999999</v>
      </c>
      <c r="O636" t="s">
        <v>1084</v>
      </c>
      <c r="P636" s="69"/>
    </row>
    <row r="637" spans="1:16" ht="21" customHeight="1" x14ac:dyDescent="0.25">
      <c r="A637" s="3">
        <v>4711</v>
      </c>
      <c r="B637" s="139" t="s">
        <v>1734</v>
      </c>
      <c r="C637" t="s">
        <v>911</v>
      </c>
      <c r="D637" t="s">
        <v>1934</v>
      </c>
      <c r="E637" t="s">
        <v>1935</v>
      </c>
      <c r="F637"/>
      <c r="G637" t="s">
        <v>911</v>
      </c>
      <c r="H637" t="s">
        <v>911</v>
      </c>
      <c r="I637" t="s">
        <v>911</v>
      </c>
      <c r="J637"/>
      <c r="K637" s="4">
        <v>18</v>
      </c>
      <c r="L637" t="s">
        <v>1571</v>
      </c>
      <c r="M637" s="47">
        <v>9.99</v>
      </c>
      <c r="N637" s="46">
        <v>9.99</v>
      </c>
      <c r="O637" t="s">
        <v>1084</v>
      </c>
      <c r="P637" s="69"/>
    </row>
    <row r="638" spans="1:16" ht="21" customHeight="1" x14ac:dyDescent="0.25">
      <c r="A638" s="3">
        <v>10600910.01</v>
      </c>
      <c r="B638" s="49" t="s">
        <v>1729</v>
      </c>
      <c r="C638" t="s">
        <v>1636</v>
      </c>
      <c r="D638" t="s">
        <v>2165</v>
      </c>
      <c r="E638" t="s">
        <v>2043</v>
      </c>
      <c r="F638" t="s">
        <v>1076</v>
      </c>
      <c r="G638" t="s">
        <v>1085</v>
      </c>
      <c r="H638" t="s">
        <v>1197</v>
      </c>
      <c r="I638" t="s">
        <v>1087</v>
      </c>
      <c r="J638" t="str">
        <f>VLOOKUP(I638,[2]Data!F:G,2,0)</f>
        <v>Black</v>
      </c>
      <c r="K638" s="4">
        <v>12</v>
      </c>
      <c r="L638" t="s">
        <v>1571</v>
      </c>
      <c r="M638" s="47">
        <v>54</v>
      </c>
      <c r="N638" s="46">
        <f>VLOOKUP(A638,[2]Data!K:L,2,0)</f>
        <v>27</v>
      </c>
      <c r="O638" t="s">
        <v>1084</v>
      </c>
      <c r="P638" s="69"/>
    </row>
    <row r="639" spans="1:16" ht="21" customHeight="1" x14ac:dyDescent="0.25">
      <c r="A639" s="3">
        <v>11600910.01</v>
      </c>
      <c r="B639" s="49" t="s">
        <v>1729</v>
      </c>
      <c r="C639" t="s">
        <v>1636</v>
      </c>
      <c r="D639" t="s">
        <v>2165</v>
      </c>
      <c r="E639" t="s">
        <v>2043</v>
      </c>
      <c r="F639" t="s">
        <v>1076</v>
      </c>
      <c r="G639" t="s">
        <v>1085</v>
      </c>
      <c r="H639" t="s">
        <v>1197</v>
      </c>
      <c r="I639" t="s">
        <v>1087</v>
      </c>
      <c r="J639" t="str">
        <f>VLOOKUP(I639,[2]Data!F:G,2,0)</f>
        <v>Black</v>
      </c>
      <c r="K639" s="4">
        <v>10</v>
      </c>
      <c r="L639" t="s">
        <v>1571</v>
      </c>
      <c r="M639" s="47">
        <v>68.64</v>
      </c>
      <c r="N639" s="46">
        <f>VLOOKUP(A639,[2]Data!K:L,2,0)</f>
        <v>37.1</v>
      </c>
      <c r="O639" t="s">
        <v>1084</v>
      </c>
      <c r="P639" s="69"/>
    </row>
    <row r="640" spans="1:16" ht="21" customHeight="1" x14ac:dyDescent="0.25">
      <c r="A640" s="3">
        <v>10600666</v>
      </c>
      <c r="B640" s="49" t="s">
        <v>1729</v>
      </c>
      <c r="C640" t="s">
        <v>1636</v>
      </c>
      <c r="D640" t="s">
        <v>2164</v>
      </c>
      <c r="E640" t="s">
        <v>2024</v>
      </c>
      <c r="F640" t="s">
        <v>1063</v>
      </c>
      <c r="G640" t="s">
        <v>1085</v>
      </c>
      <c r="H640" t="s">
        <v>1197</v>
      </c>
      <c r="I640" t="s">
        <v>1087</v>
      </c>
      <c r="J640" t="str">
        <f>VLOOKUP(I640,[2]Data!F:G,2,0)</f>
        <v>Black</v>
      </c>
      <c r="K640" s="4">
        <v>12</v>
      </c>
      <c r="L640" t="s">
        <v>1571</v>
      </c>
      <c r="M640" s="47">
        <v>40</v>
      </c>
      <c r="N640" s="46">
        <f>VLOOKUP(A640,[2]Data!K:L,2,0)</f>
        <v>20</v>
      </c>
      <c r="O640" t="s">
        <v>1084</v>
      </c>
      <c r="P640" s="69"/>
    </row>
    <row r="641" spans="1:16" ht="21" customHeight="1" x14ac:dyDescent="0.25">
      <c r="A641" s="3">
        <v>10600828.01</v>
      </c>
      <c r="B641" s="49" t="s">
        <v>1729</v>
      </c>
      <c r="C641" t="s">
        <v>1636</v>
      </c>
      <c r="D641" t="s">
        <v>2164</v>
      </c>
      <c r="E641" t="s">
        <v>2047</v>
      </c>
      <c r="F641" t="s">
        <v>1078</v>
      </c>
      <c r="G641" t="s">
        <v>1085</v>
      </c>
      <c r="H641" t="s">
        <v>1197</v>
      </c>
      <c r="I641" t="s">
        <v>1087</v>
      </c>
      <c r="J641" t="str">
        <f>VLOOKUP(I641,[2]Data!F:G,2,0)</f>
        <v>Black</v>
      </c>
      <c r="K641" s="4">
        <v>12</v>
      </c>
      <c r="L641" t="s">
        <v>1571</v>
      </c>
      <c r="M641" s="47">
        <v>54</v>
      </c>
      <c r="N641" s="46">
        <f>VLOOKUP(A641,[2]Data!K:L,2,0)</f>
        <v>27</v>
      </c>
      <c r="O641" t="s">
        <v>1084</v>
      </c>
      <c r="P641" s="69"/>
    </row>
    <row r="642" spans="1:16" ht="21" customHeight="1" x14ac:dyDescent="0.25">
      <c r="A642" s="3">
        <v>11600875.01</v>
      </c>
      <c r="B642" s="49" t="s">
        <v>1729</v>
      </c>
      <c r="C642" t="s">
        <v>1636</v>
      </c>
      <c r="D642" t="s">
        <v>2164</v>
      </c>
      <c r="E642" t="s">
        <v>2043</v>
      </c>
      <c r="F642" t="s">
        <v>1076</v>
      </c>
      <c r="G642" t="s">
        <v>1085</v>
      </c>
      <c r="H642" t="s">
        <v>1197</v>
      </c>
      <c r="I642" t="s">
        <v>1087</v>
      </c>
      <c r="J642" t="str">
        <f>VLOOKUP(I642,[2]Data!F:G,2,0)</f>
        <v>Black</v>
      </c>
      <c r="K642" s="4">
        <v>10</v>
      </c>
      <c r="L642" t="s">
        <v>1571</v>
      </c>
      <c r="M642" s="47">
        <v>64.75</v>
      </c>
      <c r="N642" s="46">
        <f>VLOOKUP(A642,[2]Data!K:L,2,0)</f>
        <v>35</v>
      </c>
      <c r="O642" t="s">
        <v>1084</v>
      </c>
      <c r="P642" s="69"/>
    </row>
    <row r="643" spans="1:16" ht="21" customHeight="1" x14ac:dyDescent="0.25">
      <c r="A643" s="3">
        <v>10654143</v>
      </c>
      <c r="B643" s="49" t="s">
        <v>1729</v>
      </c>
      <c r="C643" t="s">
        <v>1636</v>
      </c>
      <c r="D643" t="s">
        <v>1309</v>
      </c>
      <c r="E643" t="s">
        <v>2119</v>
      </c>
      <c r="F643" t="s">
        <v>1069</v>
      </c>
      <c r="G643" t="s">
        <v>1085</v>
      </c>
      <c r="H643" t="s">
        <v>1176</v>
      </c>
      <c r="I643" t="s">
        <v>1087</v>
      </c>
      <c r="J643" t="str">
        <f>VLOOKUP(I643,[2]Data!F:G,2,0)</f>
        <v>Black</v>
      </c>
      <c r="K643" s="4">
        <v>12</v>
      </c>
      <c r="L643" t="s">
        <v>1571</v>
      </c>
      <c r="M643" s="47">
        <v>70</v>
      </c>
      <c r="N643" s="46">
        <f>VLOOKUP(A643,[2]Data!K:L,2,0)</f>
        <v>35</v>
      </c>
      <c r="O643" t="s">
        <v>1084</v>
      </c>
      <c r="P643" s="69"/>
    </row>
    <row r="644" spans="1:16" ht="21" customHeight="1" x14ac:dyDescent="0.25">
      <c r="A644" s="3">
        <v>11654105</v>
      </c>
      <c r="B644" s="49" t="s">
        <v>1729</v>
      </c>
      <c r="C644" t="s">
        <v>1636</v>
      </c>
      <c r="D644" t="s">
        <v>1309</v>
      </c>
      <c r="E644" t="s">
        <v>345</v>
      </c>
      <c r="F644" t="str">
        <f>VLOOKUP(LEFT(E644,6),[2]Data!B:C,2,0)</f>
        <v>26x2.25</v>
      </c>
      <c r="G644" t="s">
        <v>1085</v>
      </c>
      <c r="H644" t="s">
        <v>1176</v>
      </c>
      <c r="I644" t="s">
        <v>1087</v>
      </c>
      <c r="J644" t="str">
        <f>VLOOKUP(I644,[2]Data!F:G,2,0)</f>
        <v>Black</v>
      </c>
      <c r="K644" s="4">
        <v>10</v>
      </c>
      <c r="L644" t="s">
        <v>1571</v>
      </c>
      <c r="M644" s="47">
        <v>98</v>
      </c>
      <c r="N644" s="46">
        <v>53.06</v>
      </c>
      <c r="O644" t="s">
        <v>1084</v>
      </c>
      <c r="P644" s="69"/>
    </row>
    <row r="645" spans="1:16" ht="21" customHeight="1" x14ac:dyDescent="0.25">
      <c r="A645" s="3">
        <v>11654106</v>
      </c>
      <c r="B645" s="49" t="s">
        <v>1729</v>
      </c>
      <c r="C645" t="s">
        <v>1636</v>
      </c>
      <c r="D645" t="s">
        <v>1309</v>
      </c>
      <c r="E645" t="s">
        <v>351</v>
      </c>
      <c r="F645" t="str">
        <f>VLOOKUP(LEFT(E645,6),[2]Data!B:C,2,0)</f>
        <v>27.5x2.25</v>
      </c>
      <c r="G645" t="s">
        <v>1085</v>
      </c>
      <c r="H645" t="s">
        <v>1176</v>
      </c>
      <c r="I645" t="s">
        <v>1087</v>
      </c>
      <c r="J645" t="str">
        <f>VLOOKUP(I645,[2]Data!F:G,2,0)</f>
        <v>Black</v>
      </c>
      <c r="K645" s="4">
        <v>10</v>
      </c>
      <c r="L645" t="s">
        <v>1571</v>
      </c>
      <c r="M645" s="47">
        <v>98</v>
      </c>
      <c r="N645" s="46">
        <v>53.06</v>
      </c>
      <c r="O645" t="s">
        <v>1084</v>
      </c>
      <c r="P645" s="69"/>
    </row>
    <row r="646" spans="1:16" ht="21" customHeight="1" x14ac:dyDescent="0.25">
      <c r="A646" s="3">
        <v>11654107</v>
      </c>
      <c r="B646" s="49" t="s">
        <v>1729</v>
      </c>
      <c r="C646" t="s">
        <v>1636</v>
      </c>
      <c r="D646" t="s">
        <v>1309</v>
      </c>
      <c r="E646" t="s">
        <v>361</v>
      </c>
      <c r="F646" t="str">
        <f>VLOOKUP(LEFT(E646,6),[2]Data!B:C,2,0)</f>
        <v>29x2.25</v>
      </c>
      <c r="G646" t="s">
        <v>1085</v>
      </c>
      <c r="H646" t="s">
        <v>1176</v>
      </c>
      <c r="I646" t="s">
        <v>1087</v>
      </c>
      <c r="J646" t="str">
        <f>VLOOKUP(I646,[2]Data!F:G,2,0)</f>
        <v>Black</v>
      </c>
      <c r="K646" s="4">
        <v>10</v>
      </c>
      <c r="L646" t="s">
        <v>1571</v>
      </c>
      <c r="M646" s="47">
        <v>98</v>
      </c>
      <c r="N646" s="46">
        <v>53.06</v>
      </c>
      <c r="O646" t="s">
        <v>1084</v>
      </c>
      <c r="P646" s="69"/>
    </row>
    <row r="647" spans="1:16" ht="21" customHeight="1" x14ac:dyDescent="0.25">
      <c r="A647" s="3">
        <v>11654108.01</v>
      </c>
      <c r="B647" s="49" t="s">
        <v>1729</v>
      </c>
      <c r="C647" t="s">
        <v>1636</v>
      </c>
      <c r="D647" t="s">
        <v>1309</v>
      </c>
      <c r="E647" t="s">
        <v>347</v>
      </c>
      <c r="F647" t="str">
        <f>VLOOKUP(LEFT(E647,6),[2]Data!B:C,2,0)</f>
        <v>26x2.40</v>
      </c>
      <c r="G647" t="s">
        <v>1085</v>
      </c>
      <c r="H647" t="s">
        <v>1176</v>
      </c>
      <c r="I647" t="s">
        <v>1087</v>
      </c>
      <c r="J647" t="str">
        <f>VLOOKUP(I647,[2]Data!F:G,2,0)</f>
        <v>Black</v>
      </c>
      <c r="K647" s="4">
        <v>10</v>
      </c>
      <c r="L647" t="s">
        <v>1571</v>
      </c>
      <c r="M647" s="47">
        <v>98</v>
      </c>
      <c r="N647" s="46">
        <v>53.06</v>
      </c>
      <c r="O647" t="s">
        <v>1084</v>
      </c>
      <c r="P647" s="69"/>
    </row>
    <row r="648" spans="1:16" ht="21" customHeight="1" x14ac:dyDescent="0.25">
      <c r="A648" s="3">
        <v>11654109.01</v>
      </c>
      <c r="B648" s="49" t="s">
        <v>1729</v>
      </c>
      <c r="C648" t="s">
        <v>1636</v>
      </c>
      <c r="D648" t="s">
        <v>1309</v>
      </c>
      <c r="E648" t="s">
        <v>353</v>
      </c>
      <c r="F648" t="str">
        <f>VLOOKUP(LEFT(E648,6),[2]Data!B:C,2,0)</f>
        <v>27.5x2.40</v>
      </c>
      <c r="G648" t="s">
        <v>1085</v>
      </c>
      <c r="H648" t="s">
        <v>1176</v>
      </c>
      <c r="I648" t="s">
        <v>1087</v>
      </c>
      <c r="J648" t="str">
        <f>VLOOKUP(I648,[2]Data!F:G,2,0)</f>
        <v>Black</v>
      </c>
      <c r="K648" s="4">
        <v>10</v>
      </c>
      <c r="L648" t="s">
        <v>1571</v>
      </c>
      <c r="M648" s="47">
        <v>98</v>
      </c>
      <c r="N648" s="46">
        <v>53.06</v>
      </c>
      <c r="O648" t="s">
        <v>1084</v>
      </c>
      <c r="P648" s="69"/>
    </row>
    <row r="649" spans="1:16" ht="21" customHeight="1" x14ac:dyDescent="0.25">
      <c r="A649" s="3">
        <v>11654143.01</v>
      </c>
      <c r="B649" s="49" t="s">
        <v>1729</v>
      </c>
      <c r="C649" t="s">
        <v>1636</v>
      </c>
      <c r="D649" t="s">
        <v>1309</v>
      </c>
      <c r="E649" t="s">
        <v>365</v>
      </c>
      <c r="F649" t="str">
        <f>VLOOKUP(LEFT(E649,6),[2]Data!B:C,2,0)</f>
        <v>29x2.40</v>
      </c>
      <c r="G649" t="s">
        <v>1085</v>
      </c>
      <c r="H649" t="s">
        <v>1176</v>
      </c>
      <c r="I649" t="s">
        <v>1087</v>
      </c>
      <c r="J649" t="str">
        <f>VLOOKUP(I649,[2]Data!F:G,2,0)</f>
        <v>Black</v>
      </c>
      <c r="K649" s="4">
        <v>10</v>
      </c>
      <c r="L649" t="s">
        <v>1571</v>
      </c>
      <c r="M649" s="47">
        <v>98</v>
      </c>
      <c r="N649" s="46">
        <v>53.06</v>
      </c>
      <c r="O649" t="s">
        <v>1084</v>
      </c>
      <c r="P649" s="69"/>
    </row>
    <row r="650" spans="1:16" ht="21" customHeight="1" x14ac:dyDescent="0.25">
      <c r="A650" s="3">
        <v>11654206.01</v>
      </c>
      <c r="B650" s="49" t="s">
        <v>1729</v>
      </c>
      <c r="C650" t="s">
        <v>1636</v>
      </c>
      <c r="D650" t="s">
        <v>1309</v>
      </c>
      <c r="E650" t="s">
        <v>357</v>
      </c>
      <c r="F650" t="str">
        <f>VLOOKUP(LEFT(E650,6),[2]Data!B:C,2,0)</f>
        <v>27.5x2.40</v>
      </c>
      <c r="G650" t="s">
        <v>1085</v>
      </c>
      <c r="H650" t="s">
        <v>1176</v>
      </c>
      <c r="I650" t="s">
        <v>1096</v>
      </c>
      <c r="J650" t="str">
        <f>VLOOKUP(I650,[2]Data!F:G,2,0)</f>
        <v>Bronze Sidewall</v>
      </c>
      <c r="K650" s="4">
        <v>10</v>
      </c>
      <c r="L650" t="s">
        <v>1571</v>
      </c>
      <c r="M650" s="47">
        <v>98</v>
      </c>
      <c r="N650" s="46">
        <v>53.06</v>
      </c>
      <c r="O650" t="s">
        <v>1084</v>
      </c>
      <c r="P650" s="69"/>
    </row>
    <row r="651" spans="1:16" ht="21" customHeight="1" x14ac:dyDescent="0.25">
      <c r="A651" s="3">
        <v>11654314</v>
      </c>
      <c r="B651" s="49" t="s">
        <v>1729</v>
      </c>
      <c r="C651" t="s">
        <v>1636</v>
      </c>
      <c r="D651" t="s">
        <v>1309</v>
      </c>
      <c r="E651" t="s">
        <v>366</v>
      </c>
      <c r="F651" t="str">
        <f>VLOOKUP(LEFT(E651,6),[2]Data!B:C,2,0)</f>
        <v>29x2.40</v>
      </c>
      <c r="G651" t="s">
        <v>1085</v>
      </c>
      <c r="H651" t="s">
        <v>1176</v>
      </c>
      <c r="I651" t="s">
        <v>1087</v>
      </c>
      <c r="J651" t="str">
        <f>VLOOKUP(I651,[2]Data!F:G,2,0)</f>
        <v>Black</v>
      </c>
      <c r="K651" s="4">
        <v>10</v>
      </c>
      <c r="L651" t="s">
        <v>1571</v>
      </c>
      <c r="M651" s="47">
        <v>98</v>
      </c>
      <c r="N651" s="46">
        <v>53.06</v>
      </c>
      <c r="O651" t="s">
        <v>1084</v>
      </c>
      <c r="P651" s="69"/>
    </row>
    <row r="652" spans="1:16" ht="21" customHeight="1" x14ac:dyDescent="0.25">
      <c r="A652" s="3">
        <v>11654322</v>
      </c>
      <c r="B652" s="49" t="s">
        <v>1729</v>
      </c>
      <c r="C652" t="s">
        <v>1636</v>
      </c>
      <c r="D652" t="s">
        <v>1309</v>
      </c>
      <c r="E652" t="s">
        <v>368</v>
      </c>
      <c r="F652" t="str">
        <f>VLOOKUP(LEFT(E652,6),[2]Data!B:C,2,0)</f>
        <v>29x2.40</v>
      </c>
      <c r="G652" t="s">
        <v>1085</v>
      </c>
      <c r="H652" t="s">
        <v>1176</v>
      </c>
      <c r="I652" t="s">
        <v>1096</v>
      </c>
      <c r="J652" t="str">
        <f>VLOOKUP(I652,[2]Data!F:G,2,0)</f>
        <v>Bronze Sidewall</v>
      </c>
      <c r="K652" s="4">
        <v>10</v>
      </c>
      <c r="L652" t="s">
        <v>1571</v>
      </c>
      <c r="M652" s="47">
        <v>98</v>
      </c>
      <c r="N652" s="46">
        <v>53.06</v>
      </c>
      <c r="O652" t="s">
        <v>1084</v>
      </c>
      <c r="P652" s="69"/>
    </row>
    <row r="653" spans="1:16" ht="21" customHeight="1" x14ac:dyDescent="0.25">
      <c r="A653" s="3">
        <v>11654383</v>
      </c>
      <c r="B653" s="49" t="s">
        <v>1729</v>
      </c>
      <c r="C653" t="s">
        <v>1636</v>
      </c>
      <c r="D653" t="s">
        <v>1309</v>
      </c>
      <c r="E653" t="s">
        <v>771</v>
      </c>
      <c r="F653" t="str">
        <f>VLOOKUP(LEFT(E653,6),[2]Data!B:C,2,0)</f>
        <v>26x2.40</v>
      </c>
      <c r="G653" t="s">
        <v>1085</v>
      </c>
      <c r="H653" t="s">
        <v>1176</v>
      </c>
      <c r="I653" t="s">
        <v>1096</v>
      </c>
      <c r="J653" t="str">
        <f>VLOOKUP(I653,[2]Data!F:G,2,0)</f>
        <v>Bronze Sidewall</v>
      </c>
      <c r="K653" s="4">
        <v>10</v>
      </c>
      <c r="L653" t="s">
        <v>1571</v>
      </c>
      <c r="M653" s="47">
        <v>98</v>
      </c>
      <c r="N653" s="46">
        <v>53.06</v>
      </c>
      <c r="O653" t="s">
        <v>1084</v>
      </c>
      <c r="P653" s="69"/>
    </row>
    <row r="654" spans="1:16" ht="21" customHeight="1" x14ac:dyDescent="0.25">
      <c r="A654" s="3" t="s">
        <v>2216</v>
      </c>
      <c r="B654" s="140" t="s">
        <v>1729</v>
      </c>
      <c r="C654" s="141" t="s">
        <v>2217</v>
      </c>
      <c r="D654" s="142" t="s">
        <v>1309</v>
      </c>
      <c r="E654" s="142" t="s">
        <v>356</v>
      </c>
      <c r="F654" t="str">
        <f>VLOOKUP(LEFT(E654,6),[2]Data!B:C,2,0)</f>
        <v>27.5x2.40</v>
      </c>
      <c r="G654" t="s">
        <v>1085</v>
      </c>
      <c r="H654" t="s">
        <v>1176</v>
      </c>
      <c r="I654" t="s">
        <v>1087</v>
      </c>
      <c r="J654" t="str">
        <f>VLOOKUP(I654,[2]Data!F:G,2,0)</f>
        <v>Black</v>
      </c>
      <c r="K654"/>
      <c r="L654"/>
      <c r="M654" s="51">
        <v>98</v>
      </c>
      <c r="N654" s="52">
        <v>53.06</v>
      </c>
      <c r="O654" t="s">
        <v>1084</v>
      </c>
      <c r="P654" s="69"/>
    </row>
    <row r="655" spans="1:16" ht="21" customHeight="1" x14ac:dyDescent="0.25">
      <c r="A655" s="3">
        <v>11654372</v>
      </c>
      <c r="B655" s="49" t="s">
        <v>1729</v>
      </c>
      <c r="C655" t="s">
        <v>1636</v>
      </c>
      <c r="D655" t="s">
        <v>1314</v>
      </c>
      <c r="E655" t="s">
        <v>369</v>
      </c>
      <c r="F655" t="str">
        <f>VLOOKUP(LEFT(E655,6),[2]Data!B:C,2,0)</f>
        <v>29x2.40</v>
      </c>
      <c r="G655" t="s">
        <v>1085</v>
      </c>
      <c r="H655" t="s">
        <v>1176</v>
      </c>
      <c r="I655" t="s">
        <v>1111</v>
      </c>
      <c r="J655" t="str">
        <f>VLOOKUP(I655,[2]Data!F:G,2,0)</f>
        <v>Transparent Skin Sidewall</v>
      </c>
      <c r="K655" s="4">
        <v>10</v>
      </c>
      <c r="L655" t="s">
        <v>1571</v>
      </c>
      <c r="M655" s="47">
        <v>98</v>
      </c>
      <c r="N655" s="46">
        <v>53.06</v>
      </c>
      <c r="O655" t="s">
        <v>1084</v>
      </c>
      <c r="P655" s="69"/>
    </row>
    <row r="656" spans="1:16" ht="21" customHeight="1" x14ac:dyDescent="0.25">
      <c r="A656" s="3">
        <v>11654407</v>
      </c>
      <c r="B656" s="49" t="s">
        <v>1729</v>
      </c>
      <c r="C656" t="s">
        <v>1636</v>
      </c>
      <c r="D656" t="s">
        <v>1314</v>
      </c>
      <c r="E656" t="s">
        <v>361</v>
      </c>
      <c r="F656" t="str">
        <f>VLOOKUP(LEFT(E656,6),[2]Data!B:C,2,0)</f>
        <v>29x2.25</v>
      </c>
      <c r="G656" t="s">
        <v>1085</v>
      </c>
      <c r="H656" t="s">
        <v>1176</v>
      </c>
      <c r="I656" t="s">
        <v>1087</v>
      </c>
      <c r="J656" t="str">
        <f>VLOOKUP(I656,[2]Data!F:G,2,0)</f>
        <v>Black</v>
      </c>
      <c r="K656" s="4">
        <v>10</v>
      </c>
      <c r="L656" t="s">
        <v>1571</v>
      </c>
      <c r="M656" s="47">
        <v>98</v>
      </c>
      <c r="N656" s="46">
        <v>53.06</v>
      </c>
      <c r="O656" t="s">
        <v>1084</v>
      </c>
      <c r="P656" s="69"/>
    </row>
    <row r="657" spans="1:16" ht="21" customHeight="1" x14ac:dyDescent="0.25">
      <c r="A657" s="3">
        <v>11654114</v>
      </c>
      <c r="B657" s="49" t="s">
        <v>1729</v>
      </c>
      <c r="C657" t="s">
        <v>1636</v>
      </c>
      <c r="D657" t="s">
        <v>1313</v>
      </c>
      <c r="E657" t="s">
        <v>358</v>
      </c>
      <c r="F657" t="str">
        <f>VLOOKUP(LEFT(E657,6),[2]Data!B:C,2,0)</f>
        <v>27.5x2.60</v>
      </c>
      <c r="G657" t="s">
        <v>1085</v>
      </c>
      <c r="H657" t="s">
        <v>1176</v>
      </c>
      <c r="I657" t="s">
        <v>1087</v>
      </c>
      <c r="J657" t="str">
        <f>VLOOKUP(I657,[2]Data!F:G,2,0)</f>
        <v>Black</v>
      </c>
      <c r="K657" s="4">
        <v>10</v>
      </c>
      <c r="L657" t="s">
        <v>1571</v>
      </c>
      <c r="M657" s="47">
        <v>98</v>
      </c>
      <c r="N657" s="46">
        <v>53.06</v>
      </c>
      <c r="O657" t="s">
        <v>1084</v>
      </c>
      <c r="P657" s="69"/>
    </row>
    <row r="658" spans="1:16" ht="21" customHeight="1" x14ac:dyDescent="0.25">
      <c r="A658" s="3">
        <v>11654115</v>
      </c>
      <c r="B658" s="49" t="s">
        <v>1729</v>
      </c>
      <c r="C658" t="s">
        <v>1636</v>
      </c>
      <c r="D658" t="s">
        <v>1313</v>
      </c>
      <c r="E658" t="s">
        <v>370</v>
      </c>
      <c r="F658" t="str">
        <f>VLOOKUP(LEFT(E658,6),[2]Data!B:C,2,0)</f>
        <v>29x2.60</v>
      </c>
      <c r="G658" t="s">
        <v>1085</v>
      </c>
      <c r="H658" t="s">
        <v>1176</v>
      </c>
      <c r="I658" t="s">
        <v>1087</v>
      </c>
      <c r="J658" t="str">
        <f>VLOOKUP(I658,[2]Data!F:G,2,0)</f>
        <v>Black</v>
      </c>
      <c r="K658" s="4">
        <v>10</v>
      </c>
      <c r="L658" t="s">
        <v>1571</v>
      </c>
      <c r="M658" s="47">
        <v>98</v>
      </c>
      <c r="N658" s="46">
        <v>53.06</v>
      </c>
      <c r="O658" t="s">
        <v>1084</v>
      </c>
      <c r="P658" s="69"/>
    </row>
    <row r="659" spans="1:16" ht="21" customHeight="1" x14ac:dyDescent="0.25">
      <c r="A659" s="3">
        <v>11654116</v>
      </c>
      <c r="B659" s="49" t="s">
        <v>1729</v>
      </c>
      <c r="C659" t="s">
        <v>1636</v>
      </c>
      <c r="D659" t="s">
        <v>1313</v>
      </c>
      <c r="E659" t="s">
        <v>1411</v>
      </c>
      <c r="F659" t="str">
        <f>VLOOKUP(LEFT(E659,6),[2]Data!B:C,2,0)</f>
        <v>27.5x2.80</v>
      </c>
      <c r="G659" t="s">
        <v>1085</v>
      </c>
      <c r="H659" t="s">
        <v>1176</v>
      </c>
      <c r="I659" t="s">
        <v>1087</v>
      </c>
      <c r="J659" t="str">
        <f>VLOOKUP(I659,[2]Data!F:G,2,0)</f>
        <v>Black</v>
      </c>
      <c r="K659" s="4">
        <v>10</v>
      </c>
      <c r="L659" t="s">
        <v>1571</v>
      </c>
      <c r="M659" s="47">
        <v>98</v>
      </c>
      <c r="N659" s="46">
        <v>53.06</v>
      </c>
      <c r="O659" t="s">
        <v>1084</v>
      </c>
      <c r="P659" s="69"/>
    </row>
    <row r="660" spans="1:16" ht="21" customHeight="1" x14ac:dyDescent="0.25">
      <c r="A660" s="3">
        <v>11654141.01</v>
      </c>
      <c r="B660" s="49" t="s">
        <v>1729</v>
      </c>
      <c r="C660" t="s">
        <v>1636</v>
      </c>
      <c r="D660" t="s">
        <v>1313</v>
      </c>
      <c r="E660" t="s">
        <v>353</v>
      </c>
      <c r="F660" t="str">
        <f>VLOOKUP(LEFT(E660,6),[2]Data!B:C,2,0)</f>
        <v>27.5x2.40</v>
      </c>
      <c r="G660" t="s">
        <v>1085</v>
      </c>
      <c r="H660" t="s">
        <v>1176</v>
      </c>
      <c r="I660" t="s">
        <v>1087</v>
      </c>
      <c r="J660" t="str">
        <f>VLOOKUP(I660,[2]Data!F:G,2,0)</f>
        <v>Black</v>
      </c>
      <c r="K660" s="4">
        <v>10</v>
      </c>
      <c r="L660" t="s">
        <v>1571</v>
      </c>
      <c r="M660" s="47">
        <v>98</v>
      </c>
      <c r="N660" s="46">
        <v>53.06</v>
      </c>
      <c r="O660" t="s">
        <v>1084</v>
      </c>
      <c r="P660" s="69"/>
    </row>
    <row r="661" spans="1:16" ht="21" customHeight="1" x14ac:dyDescent="0.25">
      <c r="A661" s="3">
        <v>11654142.01</v>
      </c>
      <c r="B661" s="49" t="s">
        <v>1729</v>
      </c>
      <c r="C661" t="s">
        <v>1636</v>
      </c>
      <c r="D661" t="s">
        <v>1313</v>
      </c>
      <c r="E661" t="s">
        <v>365</v>
      </c>
      <c r="F661" t="str">
        <f>VLOOKUP(LEFT(E661,6),[2]Data!B:C,2,0)</f>
        <v>29x2.40</v>
      </c>
      <c r="G661" t="s">
        <v>1085</v>
      </c>
      <c r="H661" t="s">
        <v>1176</v>
      </c>
      <c r="I661" t="s">
        <v>1087</v>
      </c>
      <c r="J661" t="str">
        <f>VLOOKUP(I661,[2]Data!F:G,2,0)</f>
        <v>Black</v>
      </c>
      <c r="K661" s="4">
        <v>10</v>
      </c>
      <c r="L661" t="s">
        <v>1571</v>
      </c>
      <c r="M661" s="47">
        <v>98</v>
      </c>
      <c r="N661" s="46">
        <v>53.06</v>
      </c>
      <c r="O661" t="s">
        <v>1084</v>
      </c>
      <c r="P661" s="69"/>
    </row>
    <row r="662" spans="1:16" ht="21" customHeight="1" x14ac:dyDescent="0.25">
      <c r="A662" s="3">
        <v>11654144.01</v>
      </c>
      <c r="B662" s="49" t="s">
        <v>1729</v>
      </c>
      <c r="C662" t="s">
        <v>1636</v>
      </c>
      <c r="D662" t="s">
        <v>1313</v>
      </c>
      <c r="E662" t="s">
        <v>356</v>
      </c>
      <c r="F662" t="str">
        <f>VLOOKUP(LEFT(E662,6),[2]Data!B:C,2,0)</f>
        <v>27.5x2.40</v>
      </c>
      <c r="G662" t="s">
        <v>1085</v>
      </c>
      <c r="H662" t="s">
        <v>1176</v>
      </c>
      <c r="I662" t="s">
        <v>1087</v>
      </c>
      <c r="J662" t="str">
        <f>VLOOKUP(I662,[2]Data!F:G,2,0)</f>
        <v>Black</v>
      </c>
      <c r="K662" s="4">
        <v>10</v>
      </c>
      <c r="L662" t="s">
        <v>1571</v>
      </c>
      <c r="M662" s="47">
        <v>98</v>
      </c>
      <c r="N662" s="46">
        <v>53.06</v>
      </c>
      <c r="O662" t="s">
        <v>1084</v>
      </c>
      <c r="P662" s="69"/>
    </row>
    <row r="663" spans="1:16" ht="21" customHeight="1" x14ac:dyDescent="0.25">
      <c r="A663" s="3">
        <v>11654145.01</v>
      </c>
      <c r="B663" s="49" t="s">
        <v>1729</v>
      </c>
      <c r="C663" t="s">
        <v>1636</v>
      </c>
      <c r="D663" t="s">
        <v>1313</v>
      </c>
      <c r="E663" t="s">
        <v>366</v>
      </c>
      <c r="F663" t="str">
        <f>VLOOKUP(LEFT(E663,6),[2]Data!B:C,2,0)</f>
        <v>29x2.40</v>
      </c>
      <c r="G663" t="s">
        <v>1085</v>
      </c>
      <c r="H663" t="s">
        <v>1176</v>
      </c>
      <c r="I663" t="s">
        <v>1087</v>
      </c>
      <c r="J663" t="str">
        <f>VLOOKUP(I663,[2]Data!F:G,2,0)</f>
        <v>Black</v>
      </c>
      <c r="K663" s="4">
        <v>10</v>
      </c>
      <c r="L663" t="s">
        <v>1571</v>
      </c>
      <c r="M663" s="47">
        <v>98</v>
      </c>
      <c r="N663" s="46">
        <v>53.06</v>
      </c>
      <c r="O663" t="s">
        <v>1084</v>
      </c>
      <c r="P663" s="69"/>
    </row>
    <row r="664" spans="1:16" ht="21" customHeight="1" x14ac:dyDescent="0.25">
      <c r="A664" s="3">
        <v>11654439</v>
      </c>
      <c r="B664" s="49" t="s">
        <v>1729</v>
      </c>
      <c r="C664" t="s">
        <v>1636</v>
      </c>
      <c r="D664" t="s">
        <v>1313</v>
      </c>
      <c r="E664" t="s">
        <v>1412</v>
      </c>
      <c r="F664" t="str">
        <f>VLOOKUP(LEFT(E664,6),[2]Data!B:C,2,0)</f>
        <v>27.5x2.60</v>
      </c>
      <c r="G664" t="s">
        <v>1085</v>
      </c>
      <c r="H664" t="s">
        <v>1176</v>
      </c>
      <c r="I664" t="s">
        <v>1087</v>
      </c>
      <c r="J664" t="str">
        <f>VLOOKUP(I664,[2]Data!F:G,2,0)</f>
        <v>Black</v>
      </c>
      <c r="K664" s="4">
        <v>10</v>
      </c>
      <c r="L664" t="s">
        <v>1571</v>
      </c>
      <c r="M664" s="47">
        <v>98</v>
      </c>
      <c r="N664" s="46">
        <v>53.06</v>
      </c>
      <c r="O664" t="s">
        <v>1084</v>
      </c>
      <c r="P664" s="69"/>
    </row>
    <row r="665" spans="1:16" ht="21" customHeight="1" x14ac:dyDescent="0.25">
      <c r="A665" s="3">
        <v>11654440</v>
      </c>
      <c r="B665" s="49" t="s">
        <v>1729</v>
      </c>
      <c r="C665" t="s">
        <v>1636</v>
      </c>
      <c r="D665" t="s">
        <v>1313</v>
      </c>
      <c r="E665" t="s">
        <v>1413</v>
      </c>
      <c r="F665" t="str">
        <f>VLOOKUP(LEFT(E665,6),[2]Data!B:C,2,0)</f>
        <v>29x2.60</v>
      </c>
      <c r="G665" t="s">
        <v>1085</v>
      </c>
      <c r="H665" t="s">
        <v>1176</v>
      </c>
      <c r="I665" t="s">
        <v>1087</v>
      </c>
      <c r="J665" t="str">
        <f>VLOOKUP(I665,[2]Data!F:G,2,0)</f>
        <v>Black</v>
      </c>
      <c r="K665" s="4">
        <v>10</v>
      </c>
      <c r="L665" t="s">
        <v>1571</v>
      </c>
      <c r="M665" s="47">
        <v>98</v>
      </c>
      <c r="N665" s="46">
        <v>53.06</v>
      </c>
      <c r="O665" t="s">
        <v>1084</v>
      </c>
      <c r="P665" s="69"/>
    </row>
    <row r="666" spans="1:16" ht="21" customHeight="1" x14ac:dyDescent="0.25">
      <c r="A666" s="3">
        <v>11159128</v>
      </c>
      <c r="B666" s="49" t="s">
        <v>1729</v>
      </c>
      <c r="C666" t="s">
        <v>1636</v>
      </c>
      <c r="D666" t="s">
        <v>1308</v>
      </c>
      <c r="E666" t="s">
        <v>344</v>
      </c>
      <c r="F666" t="str">
        <f>VLOOKUP(LEFT(E666,6),[2]Data!B:C,2,0)</f>
        <v>26x2.25</v>
      </c>
      <c r="G666" t="s">
        <v>1081</v>
      </c>
      <c r="H666" t="s">
        <v>1176</v>
      </c>
      <c r="I666" t="s">
        <v>1087</v>
      </c>
      <c r="J666" t="str">
        <f>VLOOKUP(I666,[2]Data!F:G,2,0)</f>
        <v>Black</v>
      </c>
      <c r="K666" s="4">
        <v>25</v>
      </c>
      <c r="L666" t="s">
        <v>1569</v>
      </c>
      <c r="M666" s="47">
        <v>32</v>
      </c>
      <c r="N666" s="46">
        <v>17.12</v>
      </c>
      <c r="O666" t="s">
        <v>1084</v>
      </c>
      <c r="P666" s="69"/>
    </row>
    <row r="667" spans="1:16" ht="21" customHeight="1" x14ac:dyDescent="0.25">
      <c r="A667" s="3">
        <v>11159129</v>
      </c>
      <c r="B667" s="49" t="s">
        <v>1729</v>
      </c>
      <c r="C667" t="s">
        <v>1636</v>
      </c>
      <c r="D667" t="s">
        <v>1308</v>
      </c>
      <c r="E667" t="s">
        <v>350</v>
      </c>
      <c r="F667" t="str">
        <f>VLOOKUP(LEFT(E667,6),[2]Data!B:C,2,0)</f>
        <v>27.5x2.25</v>
      </c>
      <c r="G667" t="s">
        <v>1081</v>
      </c>
      <c r="H667" t="s">
        <v>1176</v>
      </c>
      <c r="I667" t="s">
        <v>1087</v>
      </c>
      <c r="J667" t="str">
        <f>VLOOKUP(I667,[2]Data!F:G,2,0)</f>
        <v>Black</v>
      </c>
      <c r="K667" s="4">
        <v>25</v>
      </c>
      <c r="L667" t="s">
        <v>1569</v>
      </c>
      <c r="M667" s="47">
        <v>32</v>
      </c>
      <c r="N667" s="46">
        <v>17.12</v>
      </c>
      <c r="O667" t="s">
        <v>1084</v>
      </c>
      <c r="P667" s="69"/>
    </row>
    <row r="668" spans="1:16" ht="21" customHeight="1" x14ac:dyDescent="0.25">
      <c r="A668" s="3">
        <v>11159130</v>
      </c>
      <c r="B668" s="49" t="s">
        <v>1729</v>
      </c>
      <c r="C668" t="s">
        <v>1636</v>
      </c>
      <c r="D668" t="s">
        <v>1308</v>
      </c>
      <c r="E668" t="s">
        <v>360</v>
      </c>
      <c r="F668" t="str">
        <f>VLOOKUP(LEFT(E668,6),[2]Data!B:C,2,0)</f>
        <v>29x2.25</v>
      </c>
      <c r="G668" t="s">
        <v>1081</v>
      </c>
      <c r="H668" t="s">
        <v>1176</v>
      </c>
      <c r="I668" t="s">
        <v>1087</v>
      </c>
      <c r="J668" t="str">
        <f>VLOOKUP(I668,[2]Data!F:G,2,0)</f>
        <v>Black</v>
      </c>
      <c r="K668" s="4">
        <v>25</v>
      </c>
      <c r="L668" t="s">
        <v>1569</v>
      </c>
      <c r="M668" s="47">
        <v>32</v>
      </c>
      <c r="N668" s="46">
        <v>17.12</v>
      </c>
      <c r="O668" t="s">
        <v>1084</v>
      </c>
      <c r="P668" s="69"/>
    </row>
    <row r="669" spans="1:16" ht="21" customHeight="1" x14ac:dyDescent="0.25">
      <c r="A669" s="3">
        <v>11654124.01</v>
      </c>
      <c r="B669" s="49" t="s">
        <v>1729</v>
      </c>
      <c r="C669" t="s">
        <v>1636</v>
      </c>
      <c r="D669" t="s">
        <v>1311</v>
      </c>
      <c r="E669" t="s">
        <v>348</v>
      </c>
      <c r="F669" t="str">
        <f>VLOOKUP(LEFT(E669,6),[2]Data!B:C,2,0)</f>
        <v>26x2.40</v>
      </c>
      <c r="G669" t="s">
        <v>1081</v>
      </c>
      <c r="H669" t="s">
        <v>1176</v>
      </c>
      <c r="I669" t="s">
        <v>1087</v>
      </c>
      <c r="J669" t="str">
        <f>VLOOKUP(I669,[2]Data!F:G,2,0)</f>
        <v>Black</v>
      </c>
      <c r="K669" s="4">
        <v>10</v>
      </c>
      <c r="L669" t="s">
        <v>1571</v>
      </c>
      <c r="M669" s="47">
        <v>66</v>
      </c>
      <c r="N669" s="46">
        <v>35.94</v>
      </c>
      <c r="O669" t="s">
        <v>1084</v>
      </c>
      <c r="P669" s="69"/>
    </row>
    <row r="670" spans="1:16" ht="21" customHeight="1" x14ac:dyDescent="0.25">
      <c r="A670" s="3">
        <v>11654125</v>
      </c>
      <c r="B670" s="49" t="s">
        <v>1729</v>
      </c>
      <c r="C670" t="s">
        <v>1636</v>
      </c>
      <c r="D670" t="s">
        <v>1311</v>
      </c>
      <c r="E670" t="s">
        <v>2036</v>
      </c>
      <c r="F670" t="s">
        <v>1068</v>
      </c>
      <c r="G670" t="s">
        <v>1081</v>
      </c>
      <c r="H670" t="s">
        <v>1176</v>
      </c>
      <c r="I670" t="s">
        <v>1087</v>
      </c>
      <c r="J670" t="str">
        <f>VLOOKUP(I670,[2]Data!F:G,2,0)</f>
        <v>Black</v>
      </c>
      <c r="K670" s="4">
        <v>10</v>
      </c>
      <c r="L670" t="s">
        <v>1571</v>
      </c>
      <c r="M670" s="47">
        <v>66</v>
      </c>
      <c r="N670" s="46">
        <f>VLOOKUP(A670,[2]Data!K:L,2,0)</f>
        <v>35.94</v>
      </c>
      <c r="O670" t="s">
        <v>1084</v>
      </c>
      <c r="P670" s="69"/>
    </row>
    <row r="671" spans="1:16" ht="21" customHeight="1" x14ac:dyDescent="0.25">
      <c r="A671" s="3">
        <v>11654125.01</v>
      </c>
      <c r="B671" s="49" t="s">
        <v>1729</v>
      </c>
      <c r="C671" t="s">
        <v>1636</v>
      </c>
      <c r="D671" t="s">
        <v>1311</v>
      </c>
      <c r="E671" t="s">
        <v>354</v>
      </c>
      <c r="F671" t="str">
        <f>VLOOKUP(LEFT(E671,6),[2]Data!B:C,2,0)</f>
        <v>27.5x2.40</v>
      </c>
      <c r="G671" t="s">
        <v>1081</v>
      </c>
      <c r="H671" t="s">
        <v>1176</v>
      </c>
      <c r="I671" t="s">
        <v>1087</v>
      </c>
      <c r="J671" t="str">
        <f>VLOOKUP(I671,[2]Data!F:G,2,0)</f>
        <v>Black</v>
      </c>
      <c r="K671" s="4">
        <v>10</v>
      </c>
      <c r="L671" t="s">
        <v>1571</v>
      </c>
      <c r="M671" s="47">
        <v>66</v>
      </c>
      <c r="N671" s="46">
        <v>35.94</v>
      </c>
      <c r="O671" t="s">
        <v>1084</v>
      </c>
      <c r="P671" s="69"/>
    </row>
    <row r="672" spans="1:16" ht="21" customHeight="1" x14ac:dyDescent="0.25">
      <c r="A672" s="3">
        <v>11654126.01</v>
      </c>
      <c r="B672" s="49" t="s">
        <v>1729</v>
      </c>
      <c r="C672" t="s">
        <v>1636</v>
      </c>
      <c r="D672" t="s">
        <v>1311</v>
      </c>
      <c r="E672" t="s">
        <v>363</v>
      </c>
      <c r="F672" t="str">
        <f>VLOOKUP(LEFT(E672,6),[2]Data!B:C,2,0)</f>
        <v>29x2.40</v>
      </c>
      <c r="G672" t="s">
        <v>1081</v>
      </c>
      <c r="H672" t="s">
        <v>1176</v>
      </c>
      <c r="I672" t="s">
        <v>1087</v>
      </c>
      <c r="J672" t="str">
        <f>VLOOKUP(I672,[2]Data!F:G,2,0)</f>
        <v>Black</v>
      </c>
      <c r="K672" s="4">
        <v>10</v>
      </c>
      <c r="L672" t="s">
        <v>1571</v>
      </c>
      <c r="M672" s="47">
        <v>66</v>
      </c>
      <c r="N672" s="46">
        <v>35.94</v>
      </c>
      <c r="O672" t="s">
        <v>1084</v>
      </c>
      <c r="P672" s="69"/>
    </row>
    <row r="673" spans="1:16" ht="21" customHeight="1" x14ac:dyDescent="0.25">
      <c r="A673" s="3">
        <v>11654192</v>
      </c>
      <c r="B673" s="49" t="s">
        <v>1729</v>
      </c>
      <c r="C673" t="s">
        <v>1636</v>
      </c>
      <c r="D673" t="s">
        <v>1311</v>
      </c>
      <c r="E673" t="s">
        <v>1637</v>
      </c>
      <c r="F673" t="str">
        <f>VLOOKUP(LEFT(E673,6),[2]Data!B:C,2,0)</f>
        <v>27.5x2.80</v>
      </c>
      <c r="G673" t="s">
        <v>1081</v>
      </c>
      <c r="H673" t="s">
        <v>1176</v>
      </c>
      <c r="I673" t="s">
        <v>1087</v>
      </c>
      <c r="J673" t="str">
        <f>VLOOKUP(I673,[2]Data!F:G,2,0)</f>
        <v>Black</v>
      </c>
      <c r="K673" s="4">
        <v>10</v>
      </c>
      <c r="L673" t="s">
        <v>1571</v>
      </c>
      <c r="M673" s="47">
        <v>66</v>
      </c>
      <c r="N673" s="46">
        <v>35.94</v>
      </c>
      <c r="O673" t="s">
        <v>1084</v>
      </c>
      <c r="P673" s="69"/>
    </row>
    <row r="674" spans="1:16" ht="21" customHeight="1" x14ac:dyDescent="0.25">
      <c r="A674" s="3">
        <v>11654117</v>
      </c>
      <c r="B674" s="49" t="s">
        <v>1729</v>
      </c>
      <c r="C674" t="s">
        <v>1636</v>
      </c>
      <c r="D674" t="s">
        <v>1312</v>
      </c>
      <c r="E674" t="s">
        <v>350</v>
      </c>
      <c r="F674" t="str">
        <f>VLOOKUP(LEFT(E674,6),[2]Data!B:C,2,0)</f>
        <v>27.5x2.25</v>
      </c>
      <c r="G674" t="s">
        <v>1081</v>
      </c>
      <c r="H674" t="s">
        <v>1176</v>
      </c>
      <c r="I674" t="s">
        <v>1087</v>
      </c>
      <c r="J674" t="str">
        <f>VLOOKUP(I674,[2]Data!F:G,2,0)</f>
        <v>Black</v>
      </c>
      <c r="K674" s="4">
        <v>10</v>
      </c>
      <c r="L674" t="s">
        <v>1571</v>
      </c>
      <c r="M674" s="47">
        <v>54</v>
      </c>
      <c r="N674" s="46">
        <v>29.1</v>
      </c>
      <c r="O674" t="s">
        <v>1084</v>
      </c>
      <c r="P674" s="69"/>
    </row>
    <row r="675" spans="1:16" ht="21" customHeight="1" x14ac:dyDescent="0.25">
      <c r="A675" s="3">
        <v>11654118</v>
      </c>
      <c r="B675" s="49" t="s">
        <v>1729</v>
      </c>
      <c r="C675" t="s">
        <v>1636</v>
      </c>
      <c r="D675" t="s">
        <v>1312</v>
      </c>
      <c r="E675" t="s">
        <v>360</v>
      </c>
      <c r="F675" t="str">
        <f>VLOOKUP(LEFT(E675,6),[2]Data!B:C,2,0)</f>
        <v>29x2.25</v>
      </c>
      <c r="G675" t="s">
        <v>1081</v>
      </c>
      <c r="H675" t="s">
        <v>1176</v>
      </c>
      <c r="I675" t="s">
        <v>1087</v>
      </c>
      <c r="J675" t="str">
        <f>VLOOKUP(I675,[2]Data!F:G,2,0)</f>
        <v>Black</v>
      </c>
      <c r="K675" s="4">
        <v>10</v>
      </c>
      <c r="L675" t="s">
        <v>1571</v>
      </c>
      <c r="M675" s="47">
        <v>54</v>
      </c>
      <c r="N675" s="46">
        <v>29.1</v>
      </c>
      <c r="O675" t="s">
        <v>1084</v>
      </c>
      <c r="P675" s="69"/>
    </row>
    <row r="676" spans="1:16" ht="21" customHeight="1" x14ac:dyDescent="0.25">
      <c r="A676" s="3">
        <v>11654119.01</v>
      </c>
      <c r="B676" s="49" t="s">
        <v>1729</v>
      </c>
      <c r="C676" t="s">
        <v>1636</v>
      </c>
      <c r="D676" t="s">
        <v>1312</v>
      </c>
      <c r="E676" t="s">
        <v>354</v>
      </c>
      <c r="F676" t="str">
        <f>VLOOKUP(LEFT(E676,6),[2]Data!B:C,2,0)</f>
        <v>27.5x2.40</v>
      </c>
      <c r="G676" t="s">
        <v>1081</v>
      </c>
      <c r="H676" t="s">
        <v>1176</v>
      </c>
      <c r="I676" t="s">
        <v>1087</v>
      </c>
      <c r="J676" t="str">
        <f>VLOOKUP(I676,[2]Data!F:G,2,0)</f>
        <v>Black</v>
      </c>
      <c r="K676" s="4">
        <v>10</v>
      </c>
      <c r="L676" t="s">
        <v>1571</v>
      </c>
      <c r="M676" s="47">
        <v>54</v>
      </c>
      <c r="N676" s="46">
        <v>29.1</v>
      </c>
      <c r="O676" t="s">
        <v>1084</v>
      </c>
      <c r="P676" s="69"/>
    </row>
    <row r="677" spans="1:16" ht="21" customHeight="1" x14ac:dyDescent="0.25">
      <c r="A677" s="3">
        <v>11654120.01</v>
      </c>
      <c r="B677" s="49" t="s">
        <v>1729</v>
      </c>
      <c r="C677" t="s">
        <v>1636</v>
      </c>
      <c r="D677" t="s">
        <v>1312</v>
      </c>
      <c r="E677" t="s">
        <v>363</v>
      </c>
      <c r="F677" t="str">
        <f>VLOOKUP(LEFT(E677,6),[2]Data!B:C,2,0)</f>
        <v>29x2.40</v>
      </c>
      <c r="G677" t="s">
        <v>1081</v>
      </c>
      <c r="H677" t="s">
        <v>1176</v>
      </c>
      <c r="I677" t="s">
        <v>1087</v>
      </c>
      <c r="J677" t="str">
        <f>VLOOKUP(I677,[2]Data!F:G,2,0)</f>
        <v>Black</v>
      </c>
      <c r="K677" s="4">
        <v>10</v>
      </c>
      <c r="L677" t="s">
        <v>1571</v>
      </c>
      <c r="M677" s="47">
        <v>54</v>
      </c>
      <c r="N677" s="46">
        <v>29.1</v>
      </c>
      <c r="O677" t="s">
        <v>1084</v>
      </c>
      <c r="P677" s="69"/>
    </row>
    <row r="678" spans="1:16" ht="21" customHeight="1" x14ac:dyDescent="0.25">
      <c r="A678" s="3">
        <v>11654121</v>
      </c>
      <c r="B678" s="49" t="s">
        <v>1729</v>
      </c>
      <c r="C678" t="s">
        <v>1636</v>
      </c>
      <c r="D678" t="s">
        <v>1312</v>
      </c>
      <c r="E678" t="s">
        <v>359</v>
      </c>
      <c r="F678" t="str">
        <f>VLOOKUP(LEFT(E678,6),[2]Data!B:C,2,0)</f>
        <v>27.5x2.60</v>
      </c>
      <c r="G678" t="s">
        <v>1081</v>
      </c>
      <c r="H678" t="s">
        <v>1176</v>
      </c>
      <c r="I678" t="s">
        <v>1087</v>
      </c>
      <c r="J678" t="str">
        <f>VLOOKUP(I678,[2]Data!F:G,2,0)</f>
        <v>Black</v>
      </c>
      <c r="K678" s="4">
        <v>10</v>
      </c>
      <c r="L678" t="s">
        <v>1571</v>
      </c>
      <c r="M678" s="47">
        <v>54</v>
      </c>
      <c r="N678" s="46">
        <v>29.1</v>
      </c>
      <c r="O678" t="s">
        <v>1084</v>
      </c>
      <c r="P678" s="69"/>
    </row>
    <row r="679" spans="1:16" ht="21" customHeight="1" x14ac:dyDescent="0.25">
      <c r="A679" s="3">
        <v>11654122</v>
      </c>
      <c r="B679" s="49" t="s">
        <v>1729</v>
      </c>
      <c r="C679" t="s">
        <v>1636</v>
      </c>
      <c r="D679" t="s">
        <v>1312</v>
      </c>
      <c r="E679" t="s">
        <v>371</v>
      </c>
      <c r="F679" t="str">
        <f>VLOOKUP(LEFT(E679,6),[2]Data!B:C,2,0)</f>
        <v>29x2.60</v>
      </c>
      <c r="G679" t="s">
        <v>1081</v>
      </c>
      <c r="H679" t="s">
        <v>1176</v>
      </c>
      <c r="I679" t="s">
        <v>1087</v>
      </c>
      <c r="J679" t="str">
        <f>VLOOKUP(I679,[2]Data!F:G,2,0)</f>
        <v>Black</v>
      </c>
      <c r="K679" s="4">
        <v>10</v>
      </c>
      <c r="L679" t="s">
        <v>1571</v>
      </c>
      <c r="M679" s="47">
        <v>54</v>
      </c>
      <c r="N679" s="46">
        <v>29.1</v>
      </c>
      <c r="O679" t="s">
        <v>1084</v>
      </c>
      <c r="P679" s="69"/>
    </row>
    <row r="680" spans="1:16" ht="21" customHeight="1" x14ac:dyDescent="0.25">
      <c r="A680" s="3">
        <v>11654123</v>
      </c>
      <c r="B680" s="49" t="s">
        <v>1729</v>
      </c>
      <c r="C680" t="s">
        <v>1636</v>
      </c>
      <c r="D680" t="s">
        <v>1312</v>
      </c>
      <c r="E680" t="s">
        <v>1637</v>
      </c>
      <c r="F680" t="str">
        <f>VLOOKUP(LEFT(E680,6),[2]Data!B:C,2,0)</f>
        <v>27.5x2.80</v>
      </c>
      <c r="G680" t="s">
        <v>1081</v>
      </c>
      <c r="H680" t="s">
        <v>1176</v>
      </c>
      <c r="I680" t="s">
        <v>1087</v>
      </c>
      <c r="J680" t="str">
        <f>VLOOKUP(I680,[2]Data!F:G,2,0)</f>
        <v>Black</v>
      </c>
      <c r="K680" s="4">
        <v>10</v>
      </c>
      <c r="L680" t="s">
        <v>1571</v>
      </c>
      <c r="M680" s="47">
        <v>54</v>
      </c>
      <c r="N680" s="46">
        <v>29.1</v>
      </c>
      <c r="O680" t="s">
        <v>1084</v>
      </c>
      <c r="P680" s="69"/>
    </row>
    <row r="681" spans="1:16" ht="21" customHeight="1" x14ac:dyDescent="0.25">
      <c r="A681" s="3">
        <v>11654205.01</v>
      </c>
      <c r="B681" s="49" t="s">
        <v>1729</v>
      </c>
      <c r="C681" t="s">
        <v>1636</v>
      </c>
      <c r="D681" t="s">
        <v>1312</v>
      </c>
      <c r="E681" t="s">
        <v>367</v>
      </c>
      <c r="F681" t="str">
        <f>VLOOKUP(LEFT(E681,6),[2]Data!B:C,2,0)</f>
        <v>29x2.40</v>
      </c>
      <c r="G681" t="s">
        <v>1081</v>
      </c>
      <c r="H681" t="s">
        <v>1176</v>
      </c>
      <c r="I681" t="s">
        <v>1096</v>
      </c>
      <c r="J681" t="str">
        <f>VLOOKUP(I681,[2]Data!F:G,2,0)</f>
        <v>Bronze Sidewall</v>
      </c>
      <c r="K681" s="4">
        <v>10</v>
      </c>
      <c r="L681" t="s">
        <v>1571</v>
      </c>
      <c r="M681" s="47">
        <v>54</v>
      </c>
      <c r="N681" s="46">
        <v>29.1</v>
      </c>
      <c r="O681" t="s">
        <v>1084</v>
      </c>
      <c r="P681" s="69"/>
    </row>
    <row r="682" spans="1:16" ht="21" customHeight="1" x14ac:dyDescent="0.25">
      <c r="A682" s="3">
        <v>11601033</v>
      </c>
      <c r="B682" s="49" t="s">
        <v>1729</v>
      </c>
      <c r="C682" t="s">
        <v>1636</v>
      </c>
      <c r="D682" t="s">
        <v>1310</v>
      </c>
      <c r="E682" t="s">
        <v>2029</v>
      </c>
      <c r="F682" t="s">
        <v>1068</v>
      </c>
      <c r="G682" t="s">
        <v>1081</v>
      </c>
      <c r="H682" t="s">
        <v>1197</v>
      </c>
      <c r="I682" t="s">
        <v>1094</v>
      </c>
      <c r="J682" t="str">
        <f>VLOOKUP(I682,[2]Data!F:G,2,0)</f>
        <v>Black</v>
      </c>
      <c r="K682" s="4">
        <v>10</v>
      </c>
      <c r="L682" t="s">
        <v>1571</v>
      </c>
      <c r="M682" s="47">
        <v>35.520000000000003</v>
      </c>
      <c r="N682" s="46">
        <f>VLOOKUP(A682,[2]Data!K:L,2,0)</f>
        <v>19.2</v>
      </c>
      <c r="O682" t="s">
        <v>1084</v>
      </c>
      <c r="P682" s="69"/>
    </row>
    <row r="683" spans="1:16" ht="21" customHeight="1" x14ac:dyDescent="0.25">
      <c r="A683" s="3">
        <v>11654127</v>
      </c>
      <c r="B683" s="49" t="s">
        <v>1729</v>
      </c>
      <c r="C683" t="s">
        <v>1636</v>
      </c>
      <c r="D683" t="s">
        <v>1310</v>
      </c>
      <c r="E683" t="s">
        <v>346</v>
      </c>
      <c r="F683" t="str">
        <f>VLOOKUP(LEFT(E683,6),[2]Data!B:C,2,0)</f>
        <v>26x2.25</v>
      </c>
      <c r="G683" t="s">
        <v>1081</v>
      </c>
      <c r="H683" t="s">
        <v>1176</v>
      </c>
      <c r="I683" t="s">
        <v>1094</v>
      </c>
      <c r="J683" t="str">
        <f>VLOOKUP(I683,[2]Data!F:G,2,0)</f>
        <v>Black</v>
      </c>
      <c r="K683" s="4">
        <v>10</v>
      </c>
      <c r="L683" t="s">
        <v>1571</v>
      </c>
      <c r="M683" s="47">
        <v>66</v>
      </c>
      <c r="N683" s="46">
        <v>35.94</v>
      </c>
      <c r="O683" t="s">
        <v>1084</v>
      </c>
      <c r="P683" s="69"/>
    </row>
    <row r="684" spans="1:16" ht="21" customHeight="1" x14ac:dyDescent="0.25">
      <c r="A684" s="3">
        <v>11654128</v>
      </c>
      <c r="B684" s="49" t="s">
        <v>1729</v>
      </c>
      <c r="C684" t="s">
        <v>1636</v>
      </c>
      <c r="D684" t="s">
        <v>1310</v>
      </c>
      <c r="E684" t="s">
        <v>352</v>
      </c>
      <c r="F684" t="str">
        <f>VLOOKUP(LEFT(E684,6),[2]Data!B:C,2,0)</f>
        <v>27.5x2.25</v>
      </c>
      <c r="G684" t="s">
        <v>1081</v>
      </c>
      <c r="H684" t="s">
        <v>1176</v>
      </c>
      <c r="I684" t="s">
        <v>1094</v>
      </c>
      <c r="J684" t="str">
        <f>VLOOKUP(I684,[2]Data!F:G,2,0)</f>
        <v>Black</v>
      </c>
      <c r="K684" s="4">
        <v>10</v>
      </c>
      <c r="L684" t="s">
        <v>1571</v>
      </c>
      <c r="M684" s="47">
        <v>66</v>
      </c>
      <c r="N684" s="46">
        <v>35.94</v>
      </c>
      <c r="O684" t="s">
        <v>1084</v>
      </c>
      <c r="P684" s="69"/>
    </row>
    <row r="685" spans="1:16" ht="21" customHeight="1" x14ac:dyDescent="0.25">
      <c r="A685" s="3">
        <v>11654129</v>
      </c>
      <c r="B685" s="49" t="s">
        <v>1729</v>
      </c>
      <c r="C685" t="s">
        <v>1636</v>
      </c>
      <c r="D685" t="s">
        <v>1310</v>
      </c>
      <c r="E685" t="s">
        <v>362</v>
      </c>
      <c r="F685" t="str">
        <f>VLOOKUP(LEFT(E685,6),[2]Data!B:C,2,0)</f>
        <v>29x2.25</v>
      </c>
      <c r="G685" t="s">
        <v>1081</v>
      </c>
      <c r="H685" t="s">
        <v>1176</v>
      </c>
      <c r="I685" t="s">
        <v>1094</v>
      </c>
      <c r="J685" t="str">
        <f>VLOOKUP(I685,[2]Data!F:G,2,0)</f>
        <v>Black</v>
      </c>
      <c r="K685" s="4">
        <v>10</v>
      </c>
      <c r="L685" t="s">
        <v>1571</v>
      </c>
      <c r="M685" s="47">
        <v>66</v>
      </c>
      <c r="N685" s="46">
        <v>35.94</v>
      </c>
      <c r="O685" t="s">
        <v>1084</v>
      </c>
      <c r="P685" s="69"/>
    </row>
    <row r="686" spans="1:16" ht="21" customHeight="1" x14ac:dyDescent="0.25">
      <c r="A686" s="3">
        <v>11654130.01</v>
      </c>
      <c r="B686" s="49" t="s">
        <v>1729</v>
      </c>
      <c r="C686" t="s">
        <v>1636</v>
      </c>
      <c r="D686" t="s">
        <v>1310</v>
      </c>
      <c r="E686" t="s">
        <v>349</v>
      </c>
      <c r="F686" t="str">
        <f>VLOOKUP(LEFT(E686,6),[2]Data!B:C,2,0)</f>
        <v>26x2.40</v>
      </c>
      <c r="G686" t="s">
        <v>1081</v>
      </c>
      <c r="H686" t="s">
        <v>1176</v>
      </c>
      <c r="I686" t="s">
        <v>1094</v>
      </c>
      <c r="J686" t="str">
        <f>VLOOKUP(I686,[2]Data!F:G,2,0)</f>
        <v>Black</v>
      </c>
      <c r="K686" s="4">
        <v>10</v>
      </c>
      <c r="L686" t="s">
        <v>1571</v>
      </c>
      <c r="M686" s="47">
        <v>66</v>
      </c>
      <c r="N686" s="46">
        <v>35.94</v>
      </c>
      <c r="O686" t="s">
        <v>1084</v>
      </c>
      <c r="P686" s="69"/>
    </row>
    <row r="687" spans="1:16" ht="21" customHeight="1" x14ac:dyDescent="0.25">
      <c r="A687" s="3">
        <v>11654131.01</v>
      </c>
      <c r="B687" s="49" t="s">
        <v>1729</v>
      </c>
      <c r="C687" t="s">
        <v>1636</v>
      </c>
      <c r="D687" t="s">
        <v>1310</v>
      </c>
      <c r="E687" t="s">
        <v>355</v>
      </c>
      <c r="F687" t="str">
        <f>VLOOKUP(LEFT(E687,6),[2]Data!B:C,2,0)</f>
        <v>27.5x2.40</v>
      </c>
      <c r="G687" t="s">
        <v>1081</v>
      </c>
      <c r="H687" t="s">
        <v>1176</v>
      </c>
      <c r="I687" t="s">
        <v>1094</v>
      </c>
      <c r="J687" t="str">
        <f>VLOOKUP(I687,[2]Data!F:G,2,0)</f>
        <v>Black</v>
      </c>
      <c r="K687" s="4">
        <v>10</v>
      </c>
      <c r="L687" t="s">
        <v>1571</v>
      </c>
      <c r="M687" s="47">
        <v>66</v>
      </c>
      <c r="N687" s="46">
        <v>35.94</v>
      </c>
      <c r="O687" t="s">
        <v>1084</v>
      </c>
      <c r="P687" s="69"/>
    </row>
    <row r="688" spans="1:16" ht="21" customHeight="1" x14ac:dyDescent="0.25">
      <c r="A688" s="3">
        <v>11654132.01</v>
      </c>
      <c r="B688" s="49" t="s">
        <v>1729</v>
      </c>
      <c r="C688" t="s">
        <v>1636</v>
      </c>
      <c r="D688" t="s">
        <v>1310</v>
      </c>
      <c r="E688" t="s">
        <v>364</v>
      </c>
      <c r="F688" t="str">
        <f>VLOOKUP(LEFT(E688,6),[2]Data!B:C,2,0)</f>
        <v>29x2.40</v>
      </c>
      <c r="G688" t="s">
        <v>1081</v>
      </c>
      <c r="H688" t="s">
        <v>1176</v>
      </c>
      <c r="I688" t="s">
        <v>1094</v>
      </c>
      <c r="J688" t="str">
        <f>VLOOKUP(I688,[2]Data!F:G,2,0)</f>
        <v>Black</v>
      </c>
      <c r="K688" s="4">
        <v>10</v>
      </c>
      <c r="L688" t="s">
        <v>1571</v>
      </c>
      <c r="M688" s="47">
        <v>66</v>
      </c>
      <c r="N688" s="46">
        <v>35.94</v>
      </c>
      <c r="O688" t="s">
        <v>1084</v>
      </c>
      <c r="P688" s="69"/>
    </row>
    <row r="689" spans="1:16" ht="21" customHeight="1" x14ac:dyDescent="0.25">
      <c r="A689" s="3">
        <v>11654443</v>
      </c>
      <c r="B689" s="49" t="s">
        <v>1731</v>
      </c>
      <c r="C689" t="s">
        <v>1639</v>
      </c>
      <c r="D689" t="s">
        <v>1748</v>
      </c>
      <c r="E689" t="s">
        <v>1493</v>
      </c>
      <c r="F689" t="str">
        <f>VLOOKUP(LEFT(E689,6),[2]Data!B:C,2,0)</f>
        <v>700x32C</v>
      </c>
      <c r="G689" t="s">
        <v>1081</v>
      </c>
      <c r="H689" t="s">
        <v>1178</v>
      </c>
      <c r="I689" t="s">
        <v>1599</v>
      </c>
      <c r="J689" t="str">
        <f>VLOOKUP(I689,[2]Data!F:G,2,0)</f>
        <v>Black-Black Reflex</v>
      </c>
      <c r="K689" s="4">
        <v>10</v>
      </c>
      <c r="L689" t="s">
        <v>1571</v>
      </c>
      <c r="M689" s="47">
        <v>64</v>
      </c>
      <c r="N689" s="46">
        <v>34.72</v>
      </c>
      <c r="O689" t="s">
        <v>1084</v>
      </c>
      <c r="P689" s="69"/>
    </row>
    <row r="690" spans="1:16" ht="21" customHeight="1" x14ac:dyDescent="0.25">
      <c r="A690" s="3">
        <v>11654444</v>
      </c>
      <c r="B690" s="49" t="s">
        <v>1731</v>
      </c>
      <c r="C690" t="s">
        <v>1639</v>
      </c>
      <c r="D690" t="s">
        <v>1748</v>
      </c>
      <c r="E690" t="s">
        <v>1494</v>
      </c>
      <c r="F690" t="str">
        <f>VLOOKUP(LEFT(E690,6),[2]Data!B:C,2,0)</f>
        <v>700x28C</v>
      </c>
      <c r="G690" t="s">
        <v>1081</v>
      </c>
      <c r="H690" t="s">
        <v>1178</v>
      </c>
      <c r="I690" t="s">
        <v>1599</v>
      </c>
      <c r="J690" t="str">
        <f>VLOOKUP(I690,[2]Data!F:G,2,0)</f>
        <v>Black-Black Reflex</v>
      </c>
      <c r="K690" s="4">
        <v>10</v>
      </c>
      <c r="L690" t="s">
        <v>1571</v>
      </c>
      <c r="M690" s="47">
        <v>64</v>
      </c>
      <c r="N690" s="46">
        <v>34.72</v>
      </c>
      <c r="O690" t="s">
        <v>1084</v>
      </c>
      <c r="P690" s="69"/>
    </row>
    <row r="691" spans="1:16" ht="21" customHeight="1" x14ac:dyDescent="0.25">
      <c r="A691" s="3">
        <v>11654445</v>
      </c>
      <c r="B691" s="49" t="s">
        <v>1731</v>
      </c>
      <c r="C691" t="s">
        <v>1639</v>
      </c>
      <c r="D691" t="s">
        <v>1748</v>
      </c>
      <c r="E691" t="s">
        <v>1414</v>
      </c>
      <c r="F691" t="str">
        <f>VLOOKUP(LEFT(E691,6),[2]Data!B:C,2,0)</f>
        <v>700x25C</v>
      </c>
      <c r="G691" t="s">
        <v>1081</v>
      </c>
      <c r="H691" t="s">
        <v>1178</v>
      </c>
      <c r="I691" t="s">
        <v>1599</v>
      </c>
      <c r="J691" t="str">
        <f>VLOOKUP(I691,[2]Data!F:G,2,0)</f>
        <v>Black-Black Reflex</v>
      </c>
      <c r="K691" s="4">
        <v>10</v>
      </c>
      <c r="L691" t="s">
        <v>1571</v>
      </c>
      <c r="M691" s="47">
        <v>64</v>
      </c>
      <c r="N691" s="46">
        <v>34.72</v>
      </c>
      <c r="O691" t="s">
        <v>1084</v>
      </c>
      <c r="P691" s="69"/>
    </row>
    <row r="692" spans="1:16" ht="21" customHeight="1" x14ac:dyDescent="0.25">
      <c r="A692" s="3">
        <v>11600870</v>
      </c>
      <c r="B692" s="49" t="s">
        <v>1731</v>
      </c>
      <c r="C692" t="s">
        <v>1638</v>
      </c>
      <c r="D692" t="s">
        <v>1317</v>
      </c>
      <c r="E692" t="s">
        <v>1177</v>
      </c>
      <c r="F692" t="str">
        <f>VLOOKUP(LEFT(E692,6),[2]Data!B:C,2,0)</f>
        <v>24x1.00</v>
      </c>
      <c r="G692" t="s">
        <v>1085</v>
      </c>
      <c r="H692" t="s">
        <v>1178</v>
      </c>
      <c r="I692" t="s">
        <v>1087</v>
      </c>
      <c r="J692" t="str">
        <f>VLOOKUP(I692,[2]Data!F:G,2,0)</f>
        <v>Black</v>
      </c>
      <c r="K692" s="4">
        <v>6</v>
      </c>
      <c r="L692" t="s">
        <v>1571</v>
      </c>
      <c r="M692" s="47">
        <v>68</v>
      </c>
      <c r="N692" s="46">
        <v>37.270000000000003</v>
      </c>
      <c r="O692" t="s">
        <v>1084</v>
      </c>
      <c r="P692" s="69"/>
    </row>
    <row r="693" spans="1:16" ht="21" customHeight="1" x14ac:dyDescent="0.25">
      <c r="A693" s="3">
        <v>11600871</v>
      </c>
      <c r="B693" s="49" t="s">
        <v>1731</v>
      </c>
      <c r="C693" t="s">
        <v>1638</v>
      </c>
      <c r="D693" t="s">
        <v>1317</v>
      </c>
      <c r="E693" t="s">
        <v>1179</v>
      </c>
      <c r="F693" t="str">
        <f>VLOOKUP(LEFT(E693,6),[2]Data!B:C,2,0)</f>
        <v>26x1.00</v>
      </c>
      <c r="G693" t="s">
        <v>1085</v>
      </c>
      <c r="H693" t="s">
        <v>1178</v>
      </c>
      <c r="I693" t="s">
        <v>1087</v>
      </c>
      <c r="J693" t="str">
        <f>VLOOKUP(I693,[2]Data!F:G,2,0)</f>
        <v>Black</v>
      </c>
      <c r="K693" s="4">
        <v>6</v>
      </c>
      <c r="L693" t="s">
        <v>1571</v>
      </c>
      <c r="M693" s="47">
        <v>68</v>
      </c>
      <c r="N693" s="46">
        <v>37.270000000000003</v>
      </c>
      <c r="O693" t="s">
        <v>1084</v>
      </c>
      <c r="P693" s="69"/>
    </row>
    <row r="694" spans="1:16" ht="21" customHeight="1" x14ac:dyDescent="0.25">
      <c r="A694" s="3">
        <v>11100734</v>
      </c>
      <c r="B694" s="49" t="s">
        <v>1731</v>
      </c>
      <c r="C694" t="s">
        <v>2049</v>
      </c>
      <c r="D694" t="s">
        <v>2166</v>
      </c>
      <c r="E694" t="s">
        <v>2050</v>
      </c>
      <c r="F694" t="str">
        <f>VLOOKUP(LEFT(E694,6),[2]Data!B:C,2,0)</f>
        <v>700x22</v>
      </c>
      <c r="G694" t="s">
        <v>1085</v>
      </c>
      <c r="H694" t="s">
        <v>2051</v>
      </c>
      <c r="I694" t="s">
        <v>1087</v>
      </c>
      <c r="J694" t="str">
        <f>VLOOKUP(I694,[2]Data!F:G,2,0)</f>
        <v>Black</v>
      </c>
      <c r="K694" s="4">
        <v>10</v>
      </c>
      <c r="L694" t="s">
        <v>1571</v>
      </c>
      <c r="M694" s="47">
        <v>55.5</v>
      </c>
      <c r="N694" s="46">
        <f>VLOOKUP(A694,[2]Data!K:L,2,0)</f>
        <v>30</v>
      </c>
      <c r="O694" t="s">
        <v>1084</v>
      </c>
      <c r="P694" s="69"/>
    </row>
    <row r="695" spans="1:16" ht="21" customHeight="1" x14ac:dyDescent="0.25">
      <c r="A695" s="3">
        <v>11158992</v>
      </c>
      <c r="B695" s="49" t="s">
        <v>1731</v>
      </c>
      <c r="C695" t="s">
        <v>1638</v>
      </c>
      <c r="D695" t="s">
        <v>1316</v>
      </c>
      <c r="E695" t="s">
        <v>382</v>
      </c>
      <c r="F695" t="str">
        <f>VLOOKUP(LEFT(E695,6),[2]Data!B:C,2,0)</f>
        <v>700x25C</v>
      </c>
      <c r="G695" t="s">
        <v>1081</v>
      </c>
      <c r="H695" t="s">
        <v>1178</v>
      </c>
      <c r="I695" t="s">
        <v>1087</v>
      </c>
      <c r="J695" t="str">
        <f>VLOOKUP(I695,[2]Data!F:G,2,0)</f>
        <v>Black</v>
      </c>
      <c r="K695" s="4">
        <v>25</v>
      </c>
      <c r="L695" t="s">
        <v>1569</v>
      </c>
      <c r="M695" s="47">
        <v>43</v>
      </c>
      <c r="N695" s="46">
        <v>23.07</v>
      </c>
      <c r="O695" t="s">
        <v>1084</v>
      </c>
      <c r="P695" s="69"/>
    </row>
    <row r="696" spans="1:16" ht="21" customHeight="1" x14ac:dyDescent="0.25">
      <c r="A696" s="3">
        <v>11158993</v>
      </c>
      <c r="B696" s="49" t="s">
        <v>1731</v>
      </c>
      <c r="C696" t="s">
        <v>1638</v>
      </c>
      <c r="D696" t="s">
        <v>1316</v>
      </c>
      <c r="E696" t="s">
        <v>374</v>
      </c>
      <c r="F696" t="str">
        <f>VLOOKUP(LEFT(E696,6),[2]Data!B:C,2,0)</f>
        <v>20x1-1/8</v>
      </c>
      <c r="G696" t="s">
        <v>1081</v>
      </c>
      <c r="H696" t="s">
        <v>1112</v>
      </c>
      <c r="I696" t="s">
        <v>1087</v>
      </c>
      <c r="J696" t="str">
        <f>VLOOKUP(I696,[2]Data!F:G,2,0)</f>
        <v>Black</v>
      </c>
      <c r="K696" s="4">
        <v>25</v>
      </c>
      <c r="L696" t="s">
        <v>1569</v>
      </c>
      <c r="M696" s="47">
        <v>43</v>
      </c>
      <c r="N696" s="46">
        <v>23.07</v>
      </c>
      <c r="O696" t="s">
        <v>1084</v>
      </c>
      <c r="P696" s="69"/>
    </row>
    <row r="697" spans="1:16" ht="21" customHeight="1" x14ac:dyDescent="0.25">
      <c r="A697" s="3">
        <v>11653954</v>
      </c>
      <c r="B697" s="49" t="s">
        <v>1731</v>
      </c>
      <c r="C697" t="s">
        <v>1638</v>
      </c>
      <c r="D697" t="s">
        <v>1315</v>
      </c>
      <c r="E697" t="s">
        <v>381</v>
      </c>
      <c r="F697" t="str">
        <f>VLOOKUP(LEFT(E697,6),[2]Data!B:C,2,0)</f>
        <v>700x23C</v>
      </c>
      <c r="G697" t="s">
        <v>1081</v>
      </c>
      <c r="H697" t="s">
        <v>1178</v>
      </c>
      <c r="I697" t="s">
        <v>1087</v>
      </c>
      <c r="J697" t="str">
        <f>VLOOKUP(I697,[2]Data!F:G,2,0)</f>
        <v>Black</v>
      </c>
      <c r="K697" s="4">
        <v>10</v>
      </c>
      <c r="L697" t="s">
        <v>1571</v>
      </c>
      <c r="M697" s="47">
        <v>56</v>
      </c>
      <c r="N697" s="46">
        <v>30.17</v>
      </c>
      <c r="O697" t="s">
        <v>1084</v>
      </c>
      <c r="P697" s="69"/>
    </row>
    <row r="698" spans="1:16" ht="21" customHeight="1" x14ac:dyDescent="0.25">
      <c r="A698" s="3">
        <v>11653956</v>
      </c>
      <c r="B698" s="49" t="s">
        <v>1731</v>
      </c>
      <c r="C698" t="s">
        <v>1638</v>
      </c>
      <c r="D698" t="s">
        <v>1315</v>
      </c>
      <c r="E698" t="s">
        <v>382</v>
      </c>
      <c r="F698" t="str">
        <f>VLOOKUP(LEFT(E698,6),[2]Data!B:C,2,0)</f>
        <v>700x25C</v>
      </c>
      <c r="G698" t="s">
        <v>1081</v>
      </c>
      <c r="H698" t="s">
        <v>1178</v>
      </c>
      <c r="I698" t="s">
        <v>1087</v>
      </c>
      <c r="J698" t="str">
        <f>VLOOKUP(I698,[2]Data!F:G,2,0)</f>
        <v>Black</v>
      </c>
      <c r="K698" s="4">
        <v>10</v>
      </c>
      <c r="L698" t="s">
        <v>1571</v>
      </c>
      <c r="M698" s="47">
        <v>56</v>
      </c>
      <c r="N698" s="46">
        <v>30.17</v>
      </c>
      <c r="O698" t="s">
        <v>1084</v>
      </c>
      <c r="P698" s="69"/>
    </row>
    <row r="699" spans="1:16" ht="21" customHeight="1" x14ac:dyDescent="0.25">
      <c r="A699" s="3">
        <v>11653957</v>
      </c>
      <c r="B699" s="49" t="s">
        <v>1731</v>
      </c>
      <c r="C699" t="s">
        <v>1638</v>
      </c>
      <c r="D699" t="s">
        <v>1315</v>
      </c>
      <c r="E699" t="s">
        <v>390</v>
      </c>
      <c r="F699" t="str">
        <f>VLOOKUP(LEFT(E699,6),[2]Data!B:C,2,0)</f>
        <v>700x28C</v>
      </c>
      <c r="G699" t="s">
        <v>1081</v>
      </c>
      <c r="H699" t="s">
        <v>1178</v>
      </c>
      <c r="I699" t="s">
        <v>1087</v>
      </c>
      <c r="J699" t="str">
        <f>VLOOKUP(I699,[2]Data!F:G,2,0)</f>
        <v>Black</v>
      </c>
      <c r="K699" s="4">
        <v>10</v>
      </c>
      <c r="L699" t="s">
        <v>1571</v>
      </c>
      <c r="M699" s="47">
        <v>56</v>
      </c>
      <c r="N699" s="46">
        <v>30.17</v>
      </c>
      <c r="O699" t="s">
        <v>1084</v>
      </c>
      <c r="P699" s="69"/>
    </row>
    <row r="700" spans="1:16" ht="21" customHeight="1" x14ac:dyDescent="0.25">
      <c r="A700" s="3">
        <v>11653958</v>
      </c>
      <c r="B700" s="49" t="s">
        <v>1731</v>
      </c>
      <c r="C700" t="s">
        <v>1638</v>
      </c>
      <c r="D700" t="s">
        <v>1315</v>
      </c>
      <c r="E700" t="s">
        <v>392</v>
      </c>
      <c r="F700" t="str">
        <f>VLOOKUP(LEFT(E700,6),[2]Data!B:C,2,0)</f>
        <v>700x30C</v>
      </c>
      <c r="G700" t="s">
        <v>1081</v>
      </c>
      <c r="H700" t="s">
        <v>1178</v>
      </c>
      <c r="I700" t="s">
        <v>1087</v>
      </c>
      <c r="J700" t="str">
        <f>VLOOKUP(I700,[2]Data!F:G,2,0)</f>
        <v>Black</v>
      </c>
      <c r="K700" s="4">
        <v>10</v>
      </c>
      <c r="L700" t="s">
        <v>1571</v>
      </c>
      <c r="M700" s="47">
        <v>56</v>
      </c>
      <c r="N700" s="46">
        <v>30.17</v>
      </c>
      <c r="O700" t="s">
        <v>1084</v>
      </c>
      <c r="P700" s="69"/>
    </row>
    <row r="701" spans="1:16" ht="21" customHeight="1" x14ac:dyDescent="0.25">
      <c r="A701" s="3">
        <v>11653959</v>
      </c>
      <c r="B701" s="49" t="s">
        <v>1731</v>
      </c>
      <c r="C701" t="s">
        <v>1638</v>
      </c>
      <c r="D701" t="s">
        <v>1315</v>
      </c>
      <c r="E701" t="s">
        <v>2006</v>
      </c>
      <c r="F701" t="str">
        <f>VLOOKUP(LEFT(E701,6),[2]Data!B:C,2,0)</f>
        <v>650x25B</v>
      </c>
      <c r="G701" t="s">
        <v>1081</v>
      </c>
      <c r="H701" t="s">
        <v>1178</v>
      </c>
      <c r="I701" t="s">
        <v>1087</v>
      </c>
      <c r="J701" t="str">
        <f>VLOOKUP(I701,[2]Data!F:G,2,0)</f>
        <v>Black</v>
      </c>
      <c r="K701" s="4">
        <v>10</v>
      </c>
      <c r="L701" t="s">
        <v>1571</v>
      </c>
      <c r="M701" s="47">
        <v>43.35</v>
      </c>
      <c r="N701" s="46">
        <f>VLOOKUP(A701,[2]Data!K:L,2,0)</f>
        <v>23.43</v>
      </c>
      <c r="O701" t="s">
        <v>1084</v>
      </c>
      <c r="P701" s="69"/>
    </row>
    <row r="702" spans="1:16" ht="21" customHeight="1" x14ac:dyDescent="0.25">
      <c r="A702" s="3">
        <v>11653961</v>
      </c>
      <c r="B702" s="49" t="s">
        <v>1731</v>
      </c>
      <c r="C702" t="s">
        <v>1638</v>
      </c>
      <c r="D702" t="s">
        <v>1315</v>
      </c>
      <c r="E702" t="s">
        <v>376</v>
      </c>
      <c r="F702" t="str">
        <f>VLOOKUP(LEFT(E702,6),[2]Data!B:C,2,0)</f>
        <v>24x0.90</v>
      </c>
      <c r="G702" t="s">
        <v>1081</v>
      </c>
      <c r="H702" t="s">
        <v>1112</v>
      </c>
      <c r="I702" t="s">
        <v>1087</v>
      </c>
      <c r="J702" t="str">
        <f>VLOOKUP(I702,[2]Data!F:G,2,0)</f>
        <v>Black</v>
      </c>
      <c r="K702" s="4">
        <v>10</v>
      </c>
      <c r="L702" t="s">
        <v>1571</v>
      </c>
      <c r="M702" s="47">
        <v>45.9</v>
      </c>
      <c r="N702" s="46">
        <v>24.81</v>
      </c>
      <c r="O702" t="s">
        <v>1084</v>
      </c>
      <c r="P702" s="69"/>
    </row>
    <row r="703" spans="1:16" ht="21" customHeight="1" x14ac:dyDescent="0.25">
      <c r="A703" s="3">
        <v>11653962</v>
      </c>
      <c r="B703" s="49" t="s">
        <v>1731</v>
      </c>
      <c r="C703" t="s">
        <v>1638</v>
      </c>
      <c r="D703" t="s">
        <v>1315</v>
      </c>
      <c r="E703" t="s">
        <v>372</v>
      </c>
      <c r="F703" t="str">
        <f>VLOOKUP(LEFT(E703,6),[2]Data!B:C,2,0)</f>
        <v>20x1.10</v>
      </c>
      <c r="G703" t="s">
        <v>1081</v>
      </c>
      <c r="H703" t="s">
        <v>1112</v>
      </c>
      <c r="I703" t="s">
        <v>1087</v>
      </c>
      <c r="J703" t="str">
        <f>VLOOKUP(I703,[2]Data!F:G,2,0)</f>
        <v>Black</v>
      </c>
      <c r="K703" s="4">
        <v>10</v>
      </c>
      <c r="L703" t="s">
        <v>1571</v>
      </c>
      <c r="M703" s="47">
        <v>53</v>
      </c>
      <c r="N703" s="46">
        <v>28.4</v>
      </c>
      <c r="O703" t="s">
        <v>1084</v>
      </c>
      <c r="P703" s="69"/>
    </row>
    <row r="704" spans="1:16" ht="21" customHeight="1" x14ac:dyDescent="0.25">
      <c r="A704" s="3">
        <v>11653963</v>
      </c>
      <c r="B704" s="49" t="s">
        <v>1731</v>
      </c>
      <c r="C704" t="s">
        <v>1638</v>
      </c>
      <c r="D704" t="s">
        <v>1315</v>
      </c>
      <c r="E704" t="s">
        <v>384</v>
      </c>
      <c r="F704" t="str">
        <f>VLOOKUP(LEFT(E704,6),[2]Data!B:C,2,0)</f>
        <v>700x25C</v>
      </c>
      <c r="G704" t="s">
        <v>1081</v>
      </c>
      <c r="H704" t="s">
        <v>1178</v>
      </c>
      <c r="I704" t="s">
        <v>1152</v>
      </c>
      <c r="J704" t="str">
        <f>VLOOKUP(I704,[2]Data!F:G,2,0)</f>
        <v>Black - Red Stipe</v>
      </c>
      <c r="K704" s="4">
        <v>10</v>
      </c>
      <c r="L704" t="s">
        <v>1571</v>
      </c>
      <c r="M704" s="47">
        <v>56</v>
      </c>
      <c r="N704" s="46">
        <v>30.17</v>
      </c>
      <c r="O704" t="s">
        <v>1084</v>
      </c>
      <c r="P704" s="69"/>
    </row>
    <row r="705" spans="1:16" ht="21" customHeight="1" x14ac:dyDescent="0.25">
      <c r="A705" s="3">
        <v>11653964</v>
      </c>
      <c r="B705" s="49" t="s">
        <v>1731</v>
      </c>
      <c r="C705" t="s">
        <v>1638</v>
      </c>
      <c r="D705" t="s">
        <v>1315</v>
      </c>
      <c r="E705" t="s">
        <v>385</v>
      </c>
      <c r="F705" t="str">
        <f>VLOOKUP(LEFT(E705,6),[2]Data!B:C,2,0)</f>
        <v>700x25C</v>
      </c>
      <c r="G705" t="s">
        <v>1081</v>
      </c>
      <c r="H705" t="s">
        <v>1178</v>
      </c>
      <c r="I705" t="s">
        <v>1153</v>
      </c>
      <c r="J705" t="str">
        <f>VLOOKUP(I705,[2]Data!F:G,2,0)</f>
        <v>Black - Blue Stripe</v>
      </c>
      <c r="K705" s="4">
        <v>10</v>
      </c>
      <c r="L705" t="s">
        <v>1571</v>
      </c>
      <c r="M705" s="47">
        <v>56</v>
      </c>
      <c r="N705" s="46">
        <v>30.17</v>
      </c>
      <c r="O705" t="s">
        <v>1084</v>
      </c>
      <c r="P705" s="69"/>
    </row>
    <row r="706" spans="1:16" ht="21" customHeight="1" x14ac:dyDescent="0.25">
      <c r="A706" s="3">
        <v>11653965</v>
      </c>
      <c r="B706" s="49" t="s">
        <v>1731</v>
      </c>
      <c r="C706" t="s">
        <v>1638</v>
      </c>
      <c r="D706" t="s">
        <v>1315</v>
      </c>
      <c r="E706" t="s">
        <v>386</v>
      </c>
      <c r="F706" t="str">
        <f>VLOOKUP(LEFT(E706,6),[2]Data!B:C,2,0)</f>
        <v>700x25C</v>
      </c>
      <c r="G706" t="s">
        <v>1081</v>
      </c>
      <c r="H706" t="s">
        <v>1178</v>
      </c>
      <c r="I706" t="s">
        <v>1154</v>
      </c>
      <c r="J706" t="str">
        <f>VLOOKUP(I706,[2]Data!F:G,2,0)</f>
        <v>Black - White Stripe</v>
      </c>
      <c r="K706" s="4">
        <v>10</v>
      </c>
      <c r="L706" t="s">
        <v>1571</v>
      </c>
      <c r="M706" s="47">
        <v>56</v>
      </c>
      <c r="N706" s="46">
        <v>30.17</v>
      </c>
      <c r="O706" t="s">
        <v>1084</v>
      </c>
      <c r="P706" s="69"/>
    </row>
    <row r="707" spans="1:16" ht="21" customHeight="1" x14ac:dyDescent="0.25">
      <c r="A707" s="3">
        <v>11653980</v>
      </c>
      <c r="B707" s="49" t="s">
        <v>1731</v>
      </c>
      <c r="C707" t="s">
        <v>1638</v>
      </c>
      <c r="D707" t="s">
        <v>1315</v>
      </c>
      <c r="E707" t="s">
        <v>379</v>
      </c>
      <c r="F707" t="str">
        <f>VLOOKUP(LEFT(E707,6),[2]Data!B:C,2,0)</f>
        <v>650x23C</v>
      </c>
      <c r="G707" t="s">
        <v>1081</v>
      </c>
      <c r="H707" t="s">
        <v>1178</v>
      </c>
      <c r="I707" t="s">
        <v>1087</v>
      </c>
      <c r="J707" t="str">
        <f>VLOOKUP(I707,[2]Data!F:G,2,0)</f>
        <v>Black</v>
      </c>
      <c r="K707" s="4">
        <v>10</v>
      </c>
      <c r="L707" t="s">
        <v>1571</v>
      </c>
      <c r="M707" s="47">
        <v>56</v>
      </c>
      <c r="N707" s="46">
        <v>30.17</v>
      </c>
      <c r="O707" t="s">
        <v>1084</v>
      </c>
      <c r="P707" s="69"/>
    </row>
    <row r="708" spans="1:16" ht="21" customHeight="1" x14ac:dyDescent="0.25">
      <c r="A708" s="3">
        <v>11654037</v>
      </c>
      <c r="B708" s="49" t="s">
        <v>1731</v>
      </c>
      <c r="C708" t="s">
        <v>1638</v>
      </c>
      <c r="D708" t="s">
        <v>1315</v>
      </c>
      <c r="E708" t="s">
        <v>387</v>
      </c>
      <c r="F708" t="str">
        <f>VLOOKUP(LEFT(E708,6),[2]Data!B:C,2,0)</f>
        <v>700x25C</v>
      </c>
      <c r="G708" t="s">
        <v>1081</v>
      </c>
      <c r="H708" t="s">
        <v>1178</v>
      </c>
      <c r="I708" t="s">
        <v>1098</v>
      </c>
      <c r="J708" t="str">
        <f>VLOOKUP(I708,[2]Data!F:G,2,0)</f>
        <v>Classic Skin Sidewall</v>
      </c>
      <c r="K708" s="4">
        <v>10</v>
      </c>
      <c r="L708" t="s">
        <v>1571</v>
      </c>
      <c r="M708" s="47">
        <v>50.4</v>
      </c>
      <c r="N708" s="46">
        <v>27.15</v>
      </c>
      <c r="O708" t="s">
        <v>1084</v>
      </c>
      <c r="P708" s="69"/>
    </row>
    <row r="709" spans="1:16" ht="21" customHeight="1" x14ac:dyDescent="0.25">
      <c r="A709" s="3">
        <v>11654214</v>
      </c>
      <c r="B709" s="49" t="s">
        <v>1731</v>
      </c>
      <c r="C709" t="s">
        <v>1638</v>
      </c>
      <c r="D709" t="s">
        <v>1315</v>
      </c>
      <c r="E709" t="s">
        <v>1415</v>
      </c>
      <c r="F709" t="str">
        <f>VLOOKUP(LEFT(E709,6),[2]Data!B:C,2,0)</f>
        <v>700x28C</v>
      </c>
      <c r="G709" t="s">
        <v>1081</v>
      </c>
      <c r="H709" t="s">
        <v>1178</v>
      </c>
      <c r="I709" t="s">
        <v>1096</v>
      </c>
      <c r="J709" t="str">
        <f>VLOOKUP(I709,[2]Data!F:G,2,0)</f>
        <v>Bronze Sidewall</v>
      </c>
      <c r="K709" s="4">
        <v>10</v>
      </c>
      <c r="L709" t="s">
        <v>1571</v>
      </c>
      <c r="M709" s="47">
        <v>50.4</v>
      </c>
      <c r="N709" s="46">
        <v>27.15</v>
      </c>
      <c r="O709" t="s">
        <v>1084</v>
      </c>
      <c r="P709" s="69"/>
    </row>
    <row r="710" spans="1:16" ht="21" customHeight="1" x14ac:dyDescent="0.25">
      <c r="A710" s="3">
        <v>11654215</v>
      </c>
      <c r="B710" s="140" t="s">
        <v>1731</v>
      </c>
      <c r="C710" s="141" t="s">
        <v>2218</v>
      </c>
      <c r="D710" s="142" t="s">
        <v>1315</v>
      </c>
      <c r="E710" s="142" t="s">
        <v>1496</v>
      </c>
      <c r="F710" t="str">
        <f>VLOOKUP(LEFT(E710,6),[2]Data!B:C,2,0)</f>
        <v>700x30C</v>
      </c>
      <c r="G710" t="s">
        <v>1081</v>
      </c>
      <c r="H710" t="s">
        <v>1178</v>
      </c>
      <c r="I710" t="s">
        <v>1096</v>
      </c>
      <c r="J710" t="str">
        <f>VLOOKUP(I710,[2]Data!F:G,2,0)</f>
        <v>Bronze Sidewall</v>
      </c>
      <c r="K710"/>
      <c r="L710"/>
      <c r="M710" s="51">
        <v>56</v>
      </c>
      <c r="N710" s="52">
        <v>30.17</v>
      </c>
      <c r="O710" t="s">
        <v>1084</v>
      </c>
      <c r="P710" s="69"/>
    </row>
    <row r="711" spans="1:16" ht="21" customHeight="1" x14ac:dyDescent="0.25">
      <c r="A711" s="3">
        <v>11654309</v>
      </c>
      <c r="B711" s="49" t="s">
        <v>1731</v>
      </c>
      <c r="C711" t="s">
        <v>1638</v>
      </c>
      <c r="D711" t="s">
        <v>1315</v>
      </c>
      <c r="E711" t="s">
        <v>394</v>
      </c>
      <c r="F711" t="str">
        <f>VLOOKUP(LEFT(E711,6),[2]Data!B:C,2,0)</f>
        <v>700x32C</v>
      </c>
      <c r="G711" t="s">
        <v>1081</v>
      </c>
      <c r="H711" t="s">
        <v>1178</v>
      </c>
      <c r="I711" t="s">
        <v>1087</v>
      </c>
      <c r="J711" t="str">
        <f>VLOOKUP(I711,[2]Data!F:G,2,0)</f>
        <v>Black</v>
      </c>
      <c r="K711" s="4">
        <v>10</v>
      </c>
      <c r="L711" t="s">
        <v>1571</v>
      </c>
      <c r="M711" s="47">
        <v>56</v>
      </c>
      <c r="N711" s="46">
        <v>30.17</v>
      </c>
      <c r="O711" t="s">
        <v>1084</v>
      </c>
      <c r="P711" s="69"/>
    </row>
    <row r="712" spans="1:16" ht="21" customHeight="1" x14ac:dyDescent="0.25">
      <c r="A712" s="3">
        <v>11654312</v>
      </c>
      <c r="B712" s="140" t="s">
        <v>1731</v>
      </c>
      <c r="C712" s="141" t="s">
        <v>2218</v>
      </c>
      <c r="D712" s="142" t="s">
        <v>1315</v>
      </c>
      <c r="E712" s="142" t="s">
        <v>1495</v>
      </c>
      <c r="F712" t="str">
        <f>VLOOKUP(LEFT(E712,6),[2]Data!B:C,2,0)</f>
        <v>700x32C</v>
      </c>
      <c r="G712" t="s">
        <v>1081</v>
      </c>
      <c r="H712" t="s">
        <v>1178</v>
      </c>
      <c r="I712" t="s">
        <v>1096</v>
      </c>
      <c r="J712" t="str">
        <f>VLOOKUP(I712,[2]Data!F:G,2,0)</f>
        <v>Bronze Sidewall</v>
      </c>
      <c r="K712"/>
      <c r="L712"/>
      <c r="M712" s="51">
        <v>56</v>
      </c>
      <c r="N712" s="52">
        <v>30.17</v>
      </c>
      <c r="O712" t="s">
        <v>1084</v>
      </c>
      <c r="P712" s="69"/>
    </row>
    <row r="713" spans="1:16" ht="21" customHeight="1" x14ac:dyDescent="0.25">
      <c r="A713" s="3">
        <v>11654345</v>
      </c>
      <c r="B713" s="49" t="s">
        <v>1731</v>
      </c>
      <c r="C713" t="s">
        <v>1638</v>
      </c>
      <c r="D713" t="s">
        <v>1315</v>
      </c>
      <c r="E713" t="s">
        <v>1416</v>
      </c>
      <c r="F713" t="str">
        <f>VLOOKUP(LEFT(E713,6),[2]Data!B:C,2,0)</f>
        <v>700x25C</v>
      </c>
      <c r="G713" t="s">
        <v>1081</v>
      </c>
      <c r="H713" t="s">
        <v>1178</v>
      </c>
      <c r="I713" t="s">
        <v>1096</v>
      </c>
      <c r="J713" t="str">
        <f>VLOOKUP(I713,[2]Data!F:G,2,0)</f>
        <v>Bronze Sidewall</v>
      </c>
      <c r="K713" s="4">
        <v>10</v>
      </c>
      <c r="L713" t="s">
        <v>1571</v>
      </c>
      <c r="M713" s="47">
        <v>50.4</v>
      </c>
      <c r="N713" s="46">
        <v>27.15</v>
      </c>
      <c r="O713" t="s">
        <v>1084</v>
      </c>
      <c r="P713" s="69"/>
    </row>
    <row r="714" spans="1:16" ht="21" customHeight="1" x14ac:dyDescent="0.25">
      <c r="A714" s="3">
        <v>11653952</v>
      </c>
      <c r="B714" s="49" t="s">
        <v>1731</v>
      </c>
      <c r="C714" t="s">
        <v>1638</v>
      </c>
      <c r="D714" t="s">
        <v>1318</v>
      </c>
      <c r="E714" t="s">
        <v>383</v>
      </c>
      <c r="F714" t="str">
        <f>VLOOKUP(LEFT(E714,6),[2]Data!B:C,2,0)</f>
        <v>700x25C</v>
      </c>
      <c r="G714" t="s">
        <v>1081</v>
      </c>
      <c r="H714" t="s">
        <v>1180</v>
      </c>
      <c r="I714" t="s">
        <v>1087</v>
      </c>
      <c r="J714" t="str">
        <f>VLOOKUP(I714,[2]Data!F:G,2,0)</f>
        <v>Black</v>
      </c>
      <c r="K714" s="4">
        <v>10</v>
      </c>
      <c r="L714" t="s">
        <v>1571</v>
      </c>
      <c r="M714" s="47">
        <v>68</v>
      </c>
      <c r="N714" s="46">
        <v>37.270000000000003</v>
      </c>
      <c r="O714" t="s">
        <v>1084</v>
      </c>
      <c r="P714" s="69"/>
    </row>
    <row r="715" spans="1:16" ht="21" customHeight="1" x14ac:dyDescent="0.25">
      <c r="A715" s="3">
        <v>11653953</v>
      </c>
      <c r="B715" s="49" t="s">
        <v>1731</v>
      </c>
      <c r="C715" t="s">
        <v>1638</v>
      </c>
      <c r="D715" t="s">
        <v>1318</v>
      </c>
      <c r="E715" t="s">
        <v>389</v>
      </c>
      <c r="F715" t="str">
        <f>VLOOKUP(LEFT(E715,6),[2]Data!B:C,2,0)</f>
        <v>700x28C</v>
      </c>
      <c r="G715" t="s">
        <v>1081</v>
      </c>
      <c r="H715" t="s">
        <v>1180</v>
      </c>
      <c r="I715" t="s">
        <v>1087</v>
      </c>
      <c r="J715" t="str">
        <f>VLOOKUP(I715,[2]Data!F:G,2,0)</f>
        <v>Black</v>
      </c>
      <c r="K715" s="4">
        <v>10</v>
      </c>
      <c r="L715" t="s">
        <v>1571</v>
      </c>
      <c r="M715" s="47">
        <v>68</v>
      </c>
      <c r="N715" s="46">
        <v>37.270000000000003</v>
      </c>
      <c r="O715" t="s">
        <v>1084</v>
      </c>
      <c r="P715" s="69"/>
    </row>
    <row r="716" spans="1:16" ht="21" customHeight="1" x14ac:dyDescent="0.25">
      <c r="A716" s="3">
        <v>11654051</v>
      </c>
      <c r="B716" s="49" t="s">
        <v>1731</v>
      </c>
      <c r="C716" t="s">
        <v>1638</v>
      </c>
      <c r="D716" t="s">
        <v>1318</v>
      </c>
      <c r="E716" t="s">
        <v>393</v>
      </c>
      <c r="F716" t="str">
        <f>VLOOKUP(LEFT(E716,6),[2]Data!B:C,2,0)</f>
        <v>700x30C</v>
      </c>
      <c r="G716" t="s">
        <v>1081</v>
      </c>
      <c r="H716" t="s">
        <v>1180</v>
      </c>
      <c r="I716" t="s">
        <v>1087</v>
      </c>
      <c r="J716" t="str">
        <f>VLOOKUP(I716,[2]Data!F:G,2,0)</f>
        <v>Black</v>
      </c>
      <c r="K716" s="4">
        <v>10</v>
      </c>
      <c r="L716" t="s">
        <v>1571</v>
      </c>
      <c r="M716" s="47">
        <v>68</v>
      </c>
      <c r="N716" s="46">
        <v>37.270000000000003</v>
      </c>
      <c r="O716" t="s">
        <v>1084</v>
      </c>
      <c r="P716" s="69"/>
    </row>
    <row r="717" spans="1:16" ht="21" customHeight="1" x14ac:dyDescent="0.25">
      <c r="A717" s="3">
        <v>11654139</v>
      </c>
      <c r="B717" s="49" t="s">
        <v>1731</v>
      </c>
      <c r="C717" t="s">
        <v>1638</v>
      </c>
      <c r="D717" t="s">
        <v>1318</v>
      </c>
      <c r="E717" t="s">
        <v>388</v>
      </c>
      <c r="F717" t="str">
        <f>VLOOKUP(LEFT(E717,6),[2]Data!B:C,2,0)</f>
        <v>700x25C</v>
      </c>
      <c r="G717" t="s">
        <v>1081</v>
      </c>
      <c r="H717" t="s">
        <v>1180</v>
      </c>
      <c r="I717" t="s">
        <v>1098</v>
      </c>
      <c r="J717" t="str">
        <f>VLOOKUP(I717,[2]Data!F:G,2,0)</f>
        <v>Classic Skin Sidewall</v>
      </c>
      <c r="K717" s="4">
        <v>6</v>
      </c>
      <c r="L717" t="s">
        <v>1571</v>
      </c>
      <c r="M717" s="47">
        <v>61.2</v>
      </c>
      <c r="N717" s="46">
        <v>33.54</v>
      </c>
      <c r="O717" t="s">
        <v>1084</v>
      </c>
      <c r="P717" s="69"/>
    </row>
    <row r="718" spans="1:16" ht="21" customHeight="1" x14ac:dyDescent="0.25">
      <c r="A718" s="3">
        <v>11654140</v>
      </c>
      <c r="B718" s="49" t="s">
        <v>1731</v>
      </c>
      <c r="C718" t="s">
        <v>1638</v>
      </c>
      <c r="D718" t="s">
        <v>1318</v>
      </c>
      <c r="E718" t="s">
        <v>391</v>
      </c>
      <c r="F718" t="str">
        <f>VLOOKUP(LEFT(E718,6),[2]Data!B:C,2,0)</f>
        <v>700x28C</v>
      </c>
      <c r="G718" t="s">
        <v>1081</v>
      </c>
      <c r="H718" t="s">
        <v>1180</v>
      </c>
      <c r="I718" t="s">
        <v>1098</v>
      </c>
      <c r="J718" t="str">
        <f>VLOOKUP(I718,[2]Data!F:G,2,0)</f>
        <v>Classic Skin Sidewall</v>
      </c>
      <c r="K718" s="4">
        <v>6</v>
      </c>
      <c r="L718" t="s">
        <v>1571</v>
      </c>
      <c r="M718" s="47">
        <v>61.2</v>
      </c>
      <c r="N718" s="46">
        <v>33.54</v>
      </c>
      <c r="O718" t="s">
        <v>1084</v>
      </c>
      <c r="P718" s="69"/>
    </row>
    <row r="719" spans="1:16" ht="21" customHeight="1" x14ac:dyDescent="0.25">
      <c r="A719" s="3">
        <v>11654310</v>
      </c>
      <c r="B719" s="49" t="s">
        <v>1731</v>
      </c>
      <c r="C719" t="s">
        <v>1638</v>
      </c>
      <c r="D719" t="s">
        <v>1318</v>
      </c>
      <c r="E719" t="s">
        <v>395</v>
      </c>
      <c r="F719" t="str">
        <f>VLOOKUP(LEFT(E719,6),[2]Data!B:C,2,0)</f>
        <v>700x32C</v>
      </c>
      <c r="G719" t="s">
        <v>1081</v>
      </c>
      <c r="H719" t="s">
        <v>1180</v>
      </c>
      <c r="I719" t="s">
        <v>1087</v>
      </c>
      <c r="J719" t="str">
        <f>VLOOKUP(I719,[2]Data!F:G,2,0)</f>
        <v>Black</v>
      </c>
      <c r="K719" s="4">
        <v>10</v>
      </c>
      <c r="L719" t="s">
        <v>1571</v>
      </c>
      <c r="M719" s="47">
        <v>68</v>
      </c>
      <c r="N719" s="46">
        <v>37.270000000000003</v>
      </c>
      <c r="O719" t="s">
        <v>1084</v>
      </c>
      <c r="P719" s="69"/>
    </row>
    <row r="720" spans="1:16" ht="21" customHeight="1" x14ac:dyDescent="0.25">
      <c r="A720" s="3">
        <v>11654446</v>
      </c>
      <c r="B720" s="49" t="s">
        <v>1731</v>
      </c>
      <c r="C720" t="s">
        <v>1638</v>
      </c>
      <c r="D720" t="s">
        <v>1318</v>
      </c>
      <c r="E720" t="s">
        <v>1497</v>
      </c>
      <c r="F720" t="str">
        <f>VLOOKUP(LEFT(E720,6),[2]Data!B:C,2,0)</f>
        <v>700x28C</v>
      </c>
      <c r="G720" t="s">
        <v>1081</v>
      </c>
      <c r="H720" t="s">
        <v>1180</v>
      </c>
      <c r="I720" t="s">
        <v>1096</v>
      </c>
      <c r="J720" t="str">
        <f>VLOOKUP(I720,[2]Data!F:G,2,0)</f>
        <v>Bronze Sidewall</v>
      </c>
      <c r="K720" s="4">
        <v>10</v>
      </c>
      <c r="L720" t="s">
        <v>1571</v>
      </c>
      <c r="M720" s="47">
        <v>68</v>
      </c>
      <c r="N720" s="46">
        <v>37.270000000000003</v>
      </c>
      <c r="O720" t="s">
        <v>1084</v>
      </c>
      <c r="P720" s="69"/>
    </row>
    <row r="721" spans="1:16" ht="21" customHeight="1" x14ac:dyDescent="0.25">
      <c r="A721" s="3">
        <v>11654447</v>
      </c>
      <c r="B721" s="140" t="s">
        <v>1731</v>
      </c>
      <c r="C721" s="141" t="s">
        <v>1316</v>
      </c>
      <c r="D721" s="142" t="s">
        <v>1318</v>
      </c>
      <c r="E721" s="142" t="s">
        <v>1498</v>
      </c>
      <c r="F721" t="str">
        <f>VLOOKUP(LEFT(E721,6),[2]Data!B:C,2,0)</f>
        <v>700x32C</v>
      </c>
      <c r="G721" t="s">
        <v>1081</v>
      </c>
      <c r="H721" t="s">
        <v>1180</v>
      </c>
      <c r="I721" t="s">
        <v>1096</v>
      </c>
      <c r="J721" t="str">
        <f>VLOOKUP(I721,[2]Data!F:G,2,0)</f>
        <v>Bronze Sidewall</v>
      </c>
      <c r="K721"/>
      <c r="L721"/>
      <c r="M721" s="51">
        <v>68</v>
      </c>
      <c r="N721" s="52">
        <v>37.270000000000003</v>
      </c>
      <c r="O721" t="s">
        <v>1084</v>
      </c>
      <c r="P721" s="69"/>
    </row>
    <row r="722" spans="1:16" ht="21" customHeight="1" x14ac:dyDescent="0.25">
      <c r="A722" s="3">
        <v>11654452</v>
      </c>
      <c r="B722" s="49" t="s">
        <v>1731</v>
      </c>
      <c r="C722" t="s">
        <v>1638</v>
      </c>
      <c r="D722" t="s">
        <v>1318</v>
      </c>
      <c r="E722" t="s">
        <v>1500</v>
      </c>
      <c r="F722" t="str">
        <f>VLOOKUP(LEFT(E722,6),[2]Data!B:C,2,0)</f>
        <v>700x25C</v>
      </c>
      <c r="G722" t="s">
        <v>1081</v>
      </c>
      <c r="H722" t="s">
        <v>1180</v>
      </c>
      <c r="I722" t="s">
        <v>1096</v>
      </c>
      <c r="J722" t="str">
        <f>VLOOKUP(I722,[2]Data!F:G,2,0)</f>
        <v>Bronze Sidewall</v>
      </c>
      <c r="K722" s="4">
        <v>6</v>
      </c>
      <c r="L722" t="s">
        <v>1571</v>
      </c>
      <c r="M722" s="47">
        <v>68</v>
      </c>
      <c r="N722" s="46">
        <v>37.270000000000003</v>
      </c>
      <c r="O722" t="s">
        <v>1084</v>
      </c>
      <c r="P722" s="69"/>
    </row>
    <row r="723" spans="1:16" ht="21" customHeight="1" x14ac:dyDescent="0.25">
      <c r="A723" s="3">
        <v>11654479</v>
      </c>
      <c r="B723" s="140" t="s">
        <v>1731</v>
      </c>
      <c r="C723" s="141" t="s">
        <v>1316</v>
      </c>
      <c r="D723" s="142" t="s">
        <v>1318</v>
      </c>
      <c r="E723" s="142" t="s">
        <v>1499</v>
      </c>
      <c r="F723" t="str">
        <f>VLOOKUP(LEFT(E723,6),[2]Data!B:C,2,0)</f>
        <v>700x30C</v>
      </c>
      <c r="G723" t="s">
        <v>1081</v>
      </c>
      <c r="H723" t="s">
        <v>1180</v>
      </c>
      <c r="I723" t="s">
        <v>1096</v>
      </c>
      <c r="J723" t="str">
        <f>VLOOKUP(I723,[2]Data!F:G,2,0)</f>
        <v>Bronze Sidewall</v>
      </c>
      <c r="K723"/>
      <c r="L723"/>
      <c r="M723" s="51">
        <v>68</v>
      </c>
      <c r="N723" s="52">
        <v>37.270000000000003</v>
      </c>
      <c r="O723" t="s">
        <v>1084</v>
      </c>
      <c r="P723" s="69"/>
    </row>
    <row r="724" spans="1:16" ht="21" customHeight="1" x14ac:dyDescent="0.25">
      <c r="A724" s="3">
        <v>11159496</v>
      </c>
      <c r="B724" s="49" t="s">
        <v>1731</v>
      </c>
      <c r="C724" t="s">
        <v>1640</v>
      </c>
      <c r="D724" t="s">
        <v>1749</v>
      </c>
      <c r="E724" t="s">
        <v>1417</v>
      </c>
      <c r="F724" t="str">
        <f>VLOOKUP(LEFT(E724,6),[2]Data!B:C,2,0)</f>
        <v>700x23C</v>
      </c>
      <c r="G724" t="s">
        <v>1081</v>
      </c>
      <c r="H724" t="s">
        <v>1178</v>
      </c>
      <c r="I724" t="s">
        <v>1094</v>
      </c>
      <c r="J724" t="str">
        <f>VLOOKUP(I724,[2]Data!F:G,2,0)</f>
        <v>Black</v>
      </c>
      <c r="K724" s="4">
        <v>25</v>
      </c>
      <c r="L724" t="s">
        <v>1569</v>
      </c>
      <c r="M724" s="47">
        <v>59</v>
      </c>
      <c r="N724" s="46">
        <v>31.95</v>
      </c>
      <c r="O724" t="s">
        <v>1084</v>
      </c>
      <c r="P724" s="69"/>
    </row>
    <row r="725" spans="1:16" ht="21" customHeight="1" x14ac:dyDescent="0.25">
      <c r="A725" s="3">
        <v>11159497</v>
      </c>
      <c r="B725" s="49" t="s">
        <v>1731</v>
      </c>
      <c r="C725" t="s">
        <v>1640</v>
      </c>
      <c r="D725" t="s">
        <v>1749</v>
      </c>
      <c r="E725" t="s">
        <v>1418</v>
      </c>
      <c r="F725" t="str">
        <f>VLOOKUP(LEFT(E725,6),[2]Data!B:C,2,0)</f>
        <v>700x25C</v>
      </c>
      <c r="G725" t="s">
        <v>1081</v>
      </c>
      <c r="H725" t="s">
        <v>1641</v>
      </c>
      <c r="I725" t="s">
        <v>1090</v>
      </c>
      <c r="J725" t="str">
        <f>VLOOKUP(I725,[2]Data!F:G,2,0)</f>
        <v>Black - Reflex</v>
      </c>
      <c r="K725" s="4">
        <v>25</v>
      </c>
      <c r="L725" t="s">
        <v>1569</v>
      </c>
      <c r="M725" s="47">
        <v>59</v>
      </c>
      <c r="N725" s="46">
        <v>31.95</v>
      </c>
      <c r="O725" t="s">
        <v>1084</v>
      </c>
      <c r="P725" s="69"/>
    </row>
    <row r="726" spans="1:16" ht="21" customHeight="1" x14ac:dyDescent="0.25">
      <c r="A726" s="3">
        <v>11159498</v>
      </c>
      <c r="B726" s="49" t="s">
        <v>1731</v>
      </c>
      <c r="C726" t="s">
        <v>1640</v>
      </c>
      <c r="D726" t="s">
        <v>1749</v>
      </c>
      <c r="E726" t="s">
        <v>1419</v>
      </c>
      <c r="F726" t="str">
        <f>VLOOKUP(LEFT(E726,6),[2]Data!B:C,2,0)</f>
        <v>700x28C</v>
      </c>
      <c r="G726" t="s">
        <v>1081</v>
      </c>
      <c r="H726" t="s">
        <v>1641</v>
      </c>
      <c r="I726" t="s">
        <v>1090</v>
      </c>
      <c r="J726" t="str">
        <f>VLOOKUP(I726,[2]Data!F:G,2,0)</f>
        <v>Black - Reflex</v>
      </c>
      <c r="K726" s="4">
        <v>25</v>
      </c>
      <c r="L726" t="s">
        <v>1569</v>
      </c>
      <c r="M726" s="47">
        <v>59</v>
      </c>
      <c r="N726" s="46">
        <v>31.95</v>
      </c>
      <c r="O726" t="s">
        <v>1084</v>
      </c>
      <c r="P726" s="69"/>
    </row>
    <row r="727" spans="1:16" ht="21" customHeight="1" x14ac:dyDescent="0.25">
      <c r="A727" s="3">
        <v>11159499</v>
      </c>
      <c r="B727" s="140" t="s">
        <v>1731</v>
      </c>
      <c r="C727" s="141" t="s">
        <v>2219</v>
      </c>
      <c r="D727" s="142" t="s">
        <v>1749</v>
      </c>
      <c r="E727" s="142" t="s">
        <v>1501</v>
      </c>
      <c r="F727" t="str">
        <f>VLOOKUP(LEFT(E727,6),[2]Data!B:C,2,0)</f>
        <v>700x32C</v>
      </c>
      <c r="G727" t="s">
        <v>1081</v>
      </c>
      <c r="H727" t="s">
        <v>1641</v>
      </c>
      <c r="I727" t="s">
        <v>1090</v>
      </c>
      <c r="J727" t="str">
        <f>VLOOKUP(I727,[2]Data!F:G,2,0)</f>
        <v>Black - Reflex</v>
      </c>
      <c r="K727"/>
      <c r="L727"/>
      <c r="M727" s="51">
        <v>68</v>
      </c>
      <c r="N727" s="52">
        <v>37.270000000000003</v>
      </c>
      <c r="O727" t="s">
        <v>1084</v>
      </c>
      <c r="P727" s="69"/>
    </row>
    <row r="728" spans="1:16" ht="21" customHeight="1" x14ac:dyDescent="0.25">
      <c r="A728" s="3">
        <v>11654448</v>
      </c>
      <c r="B728" s="49" t="s">
        <v>1731</v>
      </c>
      <c r="C728" t="s">
        <v>1640</v>
      </c>
      <c r="D728" t="s">
        <v>1750</v>
      </c>
      <c r="E728" t="s">
        <v>1420</v>
      </c>
      <c r="F728" t="str">
        <f>VLOOKUP(LEFT(E728,6),[2]Data!B:C,2,0)</f>
        <v>700x25C</v>
      </c>
      <c r="G728" t="s">
        <v>1081</v>
      </c>
      <c r="H728" t="s">
        <v>1178</v>
      </c>
      <c r="I728" t="s">
        <v>1094</v>
      </c>
      <c r="J728" t="str">
        <f>VLOOKUP(I728,[2]Data!F:G,2,0)</f>
        <v>Black</v>
      </c>
      <c r="K728" s="4">
        <v>10</v>
      </c>
      <c r="L728" t="s">
        <v>1571</v>
      </c>
      <c r="M728" s="47">
        <v>68</v>
      </c>
      <c r="N728" s="46">
        <v>37.270000000000003</v>
      </c>
      <c r="O728" t="s">
        <v>1084</v>
      </c>
      <c r="P728" s="69"/>
    </row>
    <row r="729" spans="1:16" ht="21" customHeight="1" x14ac:dyDescent="0.25">
      <c r="A729" s="3">
        <v>11654449</v>
      </c>
      <c r="B729" s="49" t="s">
        <v>1731</v>
      </c>
      <c r="C729" t="s">
        <v>1640</v>
      </c>
      <c r="D729" t="s">
        <v>1750</v>
      </c>
      <c r="E729" t="s">
        <v>1421</v>
      </c>
      <c r="F729" t="str">
        <f>VLOOKUP(LEFT(E729,6),[2]Data!B:C,2,0)</f>
        <v>700x28C</v>
      </c>
      <c r="G729" t="s">
        <v>1081</v>
      </c>
      <c r="H729" t="s">
        <v>1178</v>
      </c>
      <c r="I729" t="s">
        <v>1094</v>
      </c>
      <c r="J729" t="str">
        <f>VLOOKUP(I729,[2]Data!F:G,2,0)</f>
        <v>Black</v>
      </c>
      <c r="K729" s="4">
        <v>10</v>
      </c>
      <c r="L729" t="s">
        <v>1571</v>
      </c>
      <c r="M729" s="47">
        <v>68</v>
      </c>
      <c r="N729" s="46">
        <v>37.270000000000003</v>
      </c>
      <c r="O729" t="s">
        <v>1084</v>
      </c>
      <c r="P729" s="69"/>
    </row>
    <row r="730" spans="1:16" ht="21" customHeight="1" x14ac:dyDescent="0.25">
      <c r="A730" s="3">
        <v>11654450</v>
      </c>
      <c r="B730" s="49" t="s">
        <v>1731</v>
      </c>
      <c r="C730" t="s">
        <v>1640</v>
      </c>
      <c r="D730" t="s">
        <v>1750</v>
      </c>
      <c r="E730" t="s">
        <v>1422</v>
      </c>
      <c r="F730" t="str">
        <f>VLOOKUP(LEFT(E730,6),[2]Data!B:C,2,0)</f>
        <v>700x30C</v>
      </c>
      <c r="G730" t="s">
        <v>1081</v>
      </c>
      <c r="H730" t="s">
        <v>1178</v>
      </c>
      <c r="I730" t="s">
        <v>1094</v>
      </c>
      <c r="J730" t="str">
        <f>VLOOKUP(I730,[2]Data!F:G,2,0)</f>
        <v>Black</v>
      </c>
      <c r="K730" s="4">
        <v>10</v>
      </c>
      <c r="L730" t="s">
        <v>1571</v>
      </c>
      <c r="M730" s="47">
        <v>68</v>
      </c>
      <c r="N730" s="46">
        <v>37.270000000000003</v>
      </c>
      <c r="O730" t="s">
        <v>1084</v>
      </c>
      <c r="P730" s="69"/>
    </row>
    <row r="731" spans="1:16" ht="21" customHeight="1" x14ac:dyDescent="0.25">
      <c r="A731" s="3">
        <v>11159144</v>
      </c>
      <c r="B731" s="49" t="s">
        <v>1727</v>
      </c>
      <c r="C731" t="s">
        <v>1642</v>
      </c>
      <c r="D731" t="s">
        <v>1319</v>
      </c>
      <c r="E731" t="s">
        <v>401</v>
      </c>
      <c r="F731" t="str">
        <f>VLOOKUP(LEFT(E731,6),[2]Data!B:C,2,0)</f>
        <v>26x2.15</v>
      </c>
      <c r="G731" t="s">
        <v>1081</v>
      </c>
      <c r="H731" t="s">
        <v>1181</v>
      </c>
      <c r="I731" t="s">
        <v>1090</v>
      </c>
      <c r="J731" t="str">
        <f>VLOOKUP(I731,[2]Data!F:G,2,0)</f>
        <v>Black - Reflex</v>
      </c>
      <c r="K731" s="4">
        <v>10</v>
      </c>
      <c r="L731" t="s">
        <v>1569</v>
      </c>
      <c r="M731" s="47">
        <v>50</v>
      </c>
      <c r="N731" s="46">
        <v>27.45</v>
      </c>
      <c r="O731" t="s">
        <v>1084</v>
      </c>
      <c r="P731" s="69"/>
    </row>
    <row r="732" spans="1:16" ht="21" customHeight="1" x14ac:dyDescent="0.25">
      <c r="A732" s="3">
        <v>11159258</v>
      </c>
      <c r="B732" s="49" t="s">
        <v>1727</v>
      </c>
      <c r="C732" t="s">
        <v>1642</v>
      </c>
      <c r="D732" t="s">
        <v>1319</v>
      </c>
      <c r="E732" t="s">
        <v>396</v>
      </c>
      <c r="F732" t="str">
        <f>VLOOKUP(LEFT(E732,6),[2]Data!B:C,2,0)</f>
        <v>20x2.15</v>
      </c>
      <c r="G732" t="s">
        <v>1081</v>
      </c>
      <c r="H732" t="s">
        <v>1181</v>
      </c>
      <c r="I732" t="s">
        <v>1090</v>
      </c>
      <c r="J732" t="str">
        <f>VLOOKUP(I732,[2]Data!F:G,2,0)</f>
        <v>Black - Reflex</v>
      </c>
      <c r="K732" s="4">
        <v>10</v>
      </c>
      <c r="L732" t="s">
        <v>1569</v>
      </c>
      <c r="M732" s="47">
        <v>53</v>
      </c>
      <c r="N732" s="46">
        <v>28.84</v>
      </c>
      <c r="O732" t="s">
        <v>1084</v>
      </c>
      <c r="P732" s="69"/>
    </row>
    <row r="733" spans="1:16" ht="21" customHeight="1" x14ac:dyDescent="0.25">
      <c r="A733" s="3">
        <v>11159259</v>
      </c>
      <c r="B733" s="49" t="s">
        <v>1727</v>
      </c>
      <c r="C733" t="s">
        <v>1642</v>
      </c>
      <c r="D733" t="s">
        <v>1319</v>
      </c>
      <c r="E733" t="s">
        <v>397</v>
      </c>
      <c r="F733" t="str">
        <f>VLOOKUP(LEFT(E733,6),[2]Data!B:C,2,0)</f>
        <v>20x2.35</v>
      </c>
      <c r="G733" t="s">
        <v>1081</v>
      </c>
      <c r="H733" t="s">
        <v>1181</v>
      </c>
      <c r="I733" t="s">
        <v>1090</v>
      </c>
      <c r="J733" t="str">
        <f>VLOOKUP(I733,[2]Data!F:G,2,0)</f>
        <v>Black - Reflex</v>
      </c>
      <c r="K733" s="4">
        <v>10</v>
      </c>
      <c r="L733" t="s">
        <v>1569</v>
      </c>
      <c r="M733" s="47">
        <v>53</v>
      </c>
      <c r="N733" s="46">
        <v>28.84</v>
      </c>
      <c r="O733" t="s">
        <v>1084</v>
      </c>
      <c r="P733" s="69"/>
    </row>
    <row r="734" spans="1:16" ht="21" customHeight="1" x14ac:dyDescent="0.25">
      <c r="A734" s="3">
        <v>11159260</v>
      </c>
      <c r="B734" s="49" t="s">
        <v>1727</v>
      </c>
      <c r="C734" t="s">
        <v>1642</v>
      </c>
      <c r="D734" t="s">
        <v>1319</v>
      </c>
      <c r="E734" t="s">
        <v>402</v>
      </c>
      <c r="F734" t="str">
        <f>VLOOKUP(LEFT(E734,6),[2]Data!B:C,2,0)</f>
        <v>26x2.35</v>
      </c>
      <c r="G734" t="s">
        <v>1081</v>
      </c>
      <c r="H734" t="s">
        <v>1181</v>
      </c>
      <c r="I734" t="s">
        <v>1090</v>
      </c>
      <c r="J734" t="str">
        <f>VLOOKUP(I734,[2]Data!F:G,2,0)</f>
        <v>Black - Reflex</v>
      </c>
      <c r="K734" s="4">
        <v>10</v>
      </c>
      <c r="L734" t="s">
        <v>1569</v>
      </c>
      <c r="M734" s="47">
        <v>53</v>
      </c>
      <c r="N734" s="46">
        <v>28.41</v>
      </c>
      <c r="O734" t="s">
        <v>1084</v>
      </c>
      <c r="P734" s="69"/>
    </row>
    <row r="735" spans="1:16" ht="21" customHeight="1" x14ac:dyDescent="0.25">
      <c r="A735" s="3">
        <v>11159261</v>
      </c>
      <c r="B735" s="49" t="s">
        <v>1727</v>
      </c>
      <c r="C735" t="s">
        <v>1642</v>
      </c>
      <c r="D735" t="s">
        <v>1319</v>
      </c>
      <c r="E735" t="s">
        <v>403</v>
      </c>
      <c r="F735" t="str">
        <f>VLOOKUP(LEFT(E735,6),[2]Data!B:C,2,0)</f>
        <v>27.5x2.35</v>
      </c>
      <c r="G735" t="s">
        <v>1081</v>
      </c>
      <c r="H735" t="s">
        <v>1181</v>
      </c>
      <c r="I735" t="s">
        <v>1090</v>
      </c>
      <c r="J735" t="str">
        <f>VLOOKUP(I735,[2]Data!F:G,2,0)</f>
        <v>Black - Reflex</v>
      </c>
      <c r="K735" s="4">
        <v>10</v>
      </c>
      <c r="L735" t="s">
        <v>1569</v>
      </c>
      <c r="M735" s="47">
        <v>55</v>
      </c>
      <c r="N735" s="46">
        <v>29.6</v>
      </c>
      <c r="O735" t="s">
        <v>1084</v>
      </c>
      <c r="P735" s="69"/>
    </row>
    <row r="736" spans="1:16" ht="21" customHeight="1" x14ac:dyDescent="0.25">
      <c r="A736" s="3">
        <v>11159262</v>
      </c>
      <c r="B736" s="49" t="s">
        <v>1727</v>
      </c>
      <c r="C736" t="s">
        <v>1642</v>
      </c>
      <c r="D736" t="s">
        <v>1319</v>
      </c>
      <c r="E736" t="s">
        <v>404</v>
      </c>
      <c r="F736" t="str">
        <f>VLOOKUP(LEFT(E736,6),[2]Data!B:C,2,0)</f>
        <v>27.5x2.60</v>
      </c>
      <c r="G736" t="s">
        <v>1081</v>
      </c>
      <c r="H736" t="s">
        <v>1181</v>
      </c>
      <c r="I736" t="s">
        <v>1090</v>
      </c>
      <c r="J736" t="str">
        <f>VLOOKUP(I736,[2]Data!F:G,2,0)</f>
        <v>Black - Reflex</v>
      </c>
      <c r="K736" s="4">
        <v>10</v>
      </c>
      <c r="L736" t="s">
        <v>1569</v>
      </c>
      <c r="M736" s="47">
        <v>53</v>
      </c>
      <c r="N736" s="46">
        <v>28.84</v>
      </c>
      <c r="O736" t="s">
        <v>1084</v>
      </c>
      <c r="P736" s="69"/>
    </row>
    <row r="737" spans="1:16" ht="21" customHeight="1" x14ac:dyDescent="0.25">
      <c r="A737" s="3">
        <v>11159340</v>
      </c>
      <c r="B737" s="49" t="s">
        <v>1727</v>
      </c>
      <c r="C737" t="s">
        <v>1642</v>
      </c>
      <c r="D737" t="s">
        <v>1319</v>
      </c>
      <c r="E737" t="s">
        <v>399</v>
      </c>
      <c r="F737" t="str">
        <f>VLOOKUP(LEFT(E737,6),[2]Data!B:C,2,0)</f>
        <v>24x2.15</v>
      </c>
      <c r="G737" t="s">
        <v>1081</v>
      </c>
      <c r="H737" t="s">
        <v>1181</v>
      </c>
      <c r="I737" t="s">
        <v>1090</v>
      </c>
      <c r="J737" t="str">
        <f>VLOOKUP(I737,[2]Data!F:G,2,0)</f>
        <v>Black - Reflex</v>
      </c>
      <c r="K737" s="4">
        <v>10</v>
      </c>
      <c r="L737" t="s">
        <v>1569</v>
      </c>
      <c r="M737" s="47">
        <v>53</v>
      </c>
      <c r="N737" s="46">
        <v>28.84</v>
      </c>
      <c r="O737" t="s">
        <v>1084</v>
      </c>
      <c r="P737" s="69"/>
    </row>
    <row r="738" spans="1:16" ht="21" customHeight="1" x14ac:dyDescent="0.25">
      <c r="A738" s="3">
        <v>11159341</v>
      </c>
      <c r="B738" s="49" t="s">
        <v>1727</v>
      </c>
      <c r="C738" t="s">
        <v>1642</v>
      </c>
      <c r="D738" t="s">
        <v>1319</v>
      </c>
      <c r="E738" t="s">
        <v>400</v>
      </c>
      <c r="F738" t="str">
        <f>VLOOKUP(LEFT(E738,6),[2]Data!B:C,2,0)</f>
        <v>24x2.35</v>
      </c>
      <c r="G738" t="s">
        <v>1081</v>
      </c>
      <c r="H738" t="s">
        <v>1181</v>
      </c>
      <c r="I738" t="s">
        <v>1090</v>
      </c>
      <c r="J738" t="str">
        <f>VLOOKUP(I738,[2]Data!F:G,2,0)</f>
        <v>Black - Reflex</v>
      </c>
      <c r="K738" s="4">
        <v>10</v>
      </c>
      <c r="L738" t="s">
        <v>1569</v>
      </c>
      <c r="M738" s="47">
        <v>53</v>
      </c>
      <c r="N738" s="46">
        <v>28.84</v>
      </c>
      <c r="O738" t="s">
        <v>1084</v>
      </c>
      <c r="P738" s="69"/>
    </row>
    <row r="739" spans="1:16" ht="21" customHeight="1" x14ac:dyDescent="0.25">
      <c r="A739" s="3">
        <v>11159366</v>
      </c>
      <c r="B739" s="49" t="s">
        <v>1727</v>
      </c>
      <c r="C739" t="s">
        <v>1642</v>
      </c>
      <c r="D739" t="s">
        <v>1319</v>
      </c>
      <c r="E739" t="s">
        <v>772</v>
      </c>
      <c r="F739" t="str">
        <f>VLOOKUP(LEFT(E739,6),[2]Data!B:C,2,0)</f>
        <v>20x2.60</v>
      </c>
      <c r="G739" t="s">
        <v>1081</v>
      </c>
      <c r="H739" t="s">
        <v>1181</v>
      </c>
      <c r="I739" t="s">
        <v>1090</v>
      </c>
      <c r="J739" t="str">
        <f>VLOOKUP(I739,[2]Data!F:G,2,0)</f>
        <v>Black - Reflex</v>
      </c>
      <c r="K739" s="4">
        <v>10</v>
      </c>
      <c r="L739" t="s">
        <v>1569</v>
      </c>
      <c r="M739" s="47">
        <v>53</v>
      </c>
      <c r="N739" s="46">
        <v>28.84</v>
      </c>
      <c r="O739" t="s">
        <v>1084</v>
      </c>
      <c r="P739" s="69"/>
    </row>
    <row r="740" spans="1:16" ht="21" customHeight="1" x14ac:dyDescent="0.25">
      <c r="A740" s="3">
        <v>11159367</v>
      </c>
      <c r="B740" s="49" t="s">
        <v>1727</v>
      </c>
      <c r="C740" t="s">
        <v>1642</v>
      </c>
      <c r="D740" t="s">
        <v>1319</v>
      </c>
      <c r="E740" t="s">
        <v>774</v>
      </c>
      <c r="F740" t="str">
        <f>VLOOKUP(LEFT(E740,6),[2]Data!B:C,2,0)</f>
        <v>24x2.60</v>
      </c>
      <c r="G740" t="s">
        <v>1081</v>
      </c>
      <c r="H740" t="s">
        <v>1181</v>
      </c>
      <c r="I740" t="s">
        <v>1090</v>
      </c>
      <c r="J740" t="str">
        <f>VLOOKUP(I740,[2]Data!F:G,2,0)</f>
        <v>Black - Reflex</v>
      </c>
      <c r="K740" s="4">
        <v>10</v>
      </c>
      <c r="L740" t="s">
        <v>1569</v>
      </c>
      <c r="M740" s="47">
        <v>53</v>
      </c>
      <c r="N740" s="46">
        <v>28.84</v>
      </c>
      <c r="O740" t="s">
        <v>1084</v>
      </c>
      <c r="P740" s="69"/>
    </row>
    <row r="741" spans="1:16" ht="21" customHeight="1" x14ac:dyDescent="0.25">
      <c r="A741" s="3">
        <v>11159372</v>
      </c>
      <c r="B741" s="49" t="s">
        <v>1727</v>
      </c>
      <c r="C741" t="s">
        <v>1642</v>
      </c>
      <c r="D741" t="s">
        <v>1319</v>
      </c>
      <c r="E741" t="s">
        <v>776</v>
      </c>
      <c r="F741" t="str">
        <f>VLOOKUP(LEFT(E741,6),[2]Data!B:C,2,0)</f>
        <v>26x2.60</v>
      </c>
      <c r="G741" t="s">
        <v>1081</v>
      </c>
      <c r="H741" t="s">
        <v>1181</v>
      </c>
      <c r="I741" t="s">
        <v>1090</v>
      </c>
      <c r="J741" t="str">
        <f>VLOOKUP(I741,[2]Data!F:G,2,0)</f>
        <v>Black - Reflex</v>
      </c>
      <c r="K741" s="4">
        <v>10</v>
      </c>
      <c r="L741" t="s">
        <v>1569</v>
      </c>
      <c r="M741" s="47">
        <v>53</v>
      </c>
      <c r="N741" s="46">
        <v>28.84</v>
      </c>
      <c r="O741" t="s">
        <v>1084</v>
      </c>
      <c r="P741" s="69"/>
    </row>
    <row r="742" spans="1:16" ht="21" customHeight="1" x14ac:dyDescent="0.25">
      <c r="A742" s="3">
        <v>11159416</v>
      </c>
      <c r="B742" s="49" t="s">
        <v>1727</v>
      </c>
      <c r="C742" t="s">
        <v>1642</v>
      </c>
      <c r="D742" t="s">
        <v>1319</v>
      </c>
      <c r="E742" t="s">
        <v>1423</v>
      </c>
      <c r="F742" t="str">
        <f>VLOOKUP(LEFT(E742,6),[2]Data!B:C,2,0)</f>
        <v>16x2.15</v>
      </c>
      <c r="G742" t="s">
        <v>1081</v>
      </c>
      <c r="H742" t="s">
        <v>1181</v>
      </c>
      <c r="I742" t="s">
        <v>1090</v>
      </c>
      <c r="J742" t="str">
        <f>VLOOKUP(I742,[2]Data!F:G,2,0)</f>
        <v>Black - Reflex</v>
      </c>
      <c r="K742" s="4">
        <v>20</v>
      </c>
      <c r="L742" t="s">
        <v>1569</v>
      </c>
      <c r="M742" s="47">
        <v>53</v>
      </c>
      <c r="N742" s="46">
        <v>28.84</v>
      </c>
      <c r="O742" t="s">
        <v>1084</v>
      </c>
      <c r="P742" s="69"/>
    </row>
    <row r="743" spans="1:16" ht="21" customHeight="1" x14ac:dyDescent="0.25">
      <c r="A743" s="3">
        <v>10870060</v>
      </c>
      <c r="B743" s="139" t="s">
        <v>1734</v>
      </c>
      <c r="C743" t="s">
        <v>911</v>
      </c>
      <c r="D743" t="s">
        <v>2220</v>
      </c>
      <c r="E743" t="s">
        <v>713</v>
      </c>
      <c r="F743"/>
      <c r="G743" t="s">
        <v>911</v>
      </c>
      <c r="H743" t="s">
        <v>911</v>
      </c>
      <c r="I743" t="s">
        <v>911</v>
      </c>
      <c r="J743"/>
      <c r="K743" s="4">
        <v>200</v>
      </c>
      <c r="L743" t="s">
        <v>1571</v>
      </c>
      <c r="M743" s="47">
        <v>2.71</v>
      </c>
      <c r="N743" s="46">
        <v>1.46</v>
      </c>
      <c r="O743" t="s">
        <v>1084</v>
      </c>
      <c r="P743" s="69"/>
    </row>
    <row r="744" spans="1:16" ht="21" customHeight="1" x14ac:dyDescent="0.25">
      <c r="A744" s="3">
        <v>10870061</v>
      </c>
      <c r="B744" s="139" t="s">
        <v>1734</v>
      </c>
      <c r="C744" t="s">
        <v>911</v>
      </c>
      <c r="D744" t="s">
        <v>2220</v>
      </c>
      <c r="E744" t="s">
        <v>714</v>
      </c>
      <c r="F744"/>
      <c r="G744" t="s">
        <v>911</v>
      </c>
      <c r="H744" t="s">
        <v>911</v>
      </c>
      <c r="I744" t="s">
        <v>911</v>
      </c>
      <c r="J744"/>
      <c r="K744" s="4">
        <v>200</v>
      </c>
      <c r="L744" t="s">
        <v>1571</v>
      </c>
      <c r="M744" s="47">
        <v>2.71</v>
      </c>
      <c r="N744" s="46">
        <v>1.46</v>
      </c>
      <c r="O744" t="s">
        <v>1084</v>
      </c>
      <c r="P744" s="69"/>
    </row>
    <row r="745" spans="1:16" ht="21" customHeight="1" x14ac:dyDescent="0.25">
      <c r="A745" s="3">
        <v>10870062</v>
      </c>
      <c r="B745" s="139" t="s">
        <v>1734</v>
      </c>
      <c r="C745" t="s">
        <v>911</v>
      </c>
      <c r="D745" t="s">
        <v>2220</v>
      </c>
      <c r="E745" t="s">
        <v>715</v>
      </c>
      <c r="F745"/>
      <c r="G745" t="s">
        <v>911</v>
      </c>
      <c r="H745" t="s">
        <v>911</v>
      </c>
      <c r="I745" t="s">
        <v>911</v>
      </c>
      <c r="J745"/>
      <c r="K745" s="4">
        <v>200</v>
      </c>
      <c r="L745" t="s">
        <v>1571</v>
      </c>
      <c r="M745" s="47">
        <v>2.71</v>
      </c>
      <c r="N745" s="46">
        <v>1.46</v>
      </c>
      <c r="O745" t="s">
        <v>1084</v>
      </c>
      <c r="P745" s="69"/>
    </row>
    <row r="746" spans="1:16" ht="21" customHeight="1" x14ac:dyDescent="0.25">
      <c r="A746" s="3">
        <v>10870063</v>
      </c>
      <c r="B746" s="139" t="s">
        <v>1734</v>
      </c>
      <c r="C746" t="s">
        <v>911</v>
      </c>
      <c r="D746" t="s">
        <v>2220</v>
      </c>
      <c r="E746" t="s">
        <v>716</v>
      </c>
      <c r="F746"/>
      <c r="G746" t="s">
        <v>911</v>
      </c>
      <c r="H746" t="s">
        <v>911</v>
      </c>
      <c r="I746" t="s">
        <v>911</v>
      </c>
      <c r="J746"/>
      <c r="K746" s="4">
        <v>200</v>
      </c>
      <c r="L746" t="s">
        <v>1571</v>
      </c>
      <c r="M746" s="47">
        <v>2.71</v>
      </c>
      <c r="N746" s="46">
        <v>1.46</v>
      </c>
      <c r="O746" t="s">
        <v>1084</v>
      </c>
      <c r="P746" s="69"/>
    </row>
    <row r="747" spans="1:16" ht="21" customHeight="1" x14ac:dyDescent="0.25">
      <c r="A747" s="3">
        <v>10870080</v>
      </c>
      <c r="B747" s="139" t="s">
        <v>1734</v>
      </c>
      <c r="C747" t="s">
        <v>911</v>
      </c>
      <c r="D747" t="s">
        <v>2220</v>
      </c>
      <c r="E747" t="s">
        <v>717</v>
      </c>
      <c r="F747"/>
      <c r="G747" t="s">
        <v>911</v>
      </c>
      <c r="H747" t="s">
        <v>911</v>
      </c>
      <c r="I747" t="s">
        <v>911</v>
      </c>
      <c r="J747"/>
      <c r="K747" s="4">
        <v>200</v>
      </c>
      <c r="L747" t="s">
        <v>1571</v>
      </c>
      <c r="M747" s="47">
        <v>2.71</v>
      </c>
      <c r="N747" s="46">
        <v>1.46</v>
      </c>
      <c r="O747" t="s">
        <v>1084</v>
      </c>
      <c r="P747" s="69"/>
    </row>
    <row r="748" spans="1:16" ht="21" customHeight="1" x14ac:dyDescent="0.25">
      <c r="A748" s="3">
        <v>10870082</v>
      </c>
      <c r="B748" s="139" t="s">
        <v>1734</v>
      </c>
      <c r="C748" t="s">
        <v>911</v>
      </c>
      <c r="D748" t="s">
        <v>2220</v>
      </c>
      <c r="E748" t="s">
        <v>718</v>
      </c>
      <c r="F748"/>
      <c r="G748" t="s">
        <v>911</v>
      </c>
      <c r="H748" t="s">
        <v>911</v>
      </c>
      <c r="I748" t="s">
        <v>911</v>
      </c>
      <c r="J748"/>
      <c r="K748" s="4">
        <v>200</v>
      </c>
      <c r="L748" t="s">
        <v>1571</v>
      </c>
      <c r="M748" s="47">
        <v>2.71</v>
      </c>
      <c r="N748" s="46">
        <v>1.46</v>
      </c>
      <c r="O748" t="s">
        <v>1084</v>
      </c>
      <c r="P748" s="69"/>
    </row>
    <row r="749" spans="1:16" ht="21" customHeight="1" x14ac:dyDescent="0.25">
      <c r="A749" s="3">
        <v>10870084</v>
      </c>
      <c r="B749" s="139" t="s">
        <v>1734</v>
      </c>
      <c r="C749" t="s">
        <v>911</v>
      </c>
      <c r="D749" t="s">
        <v>2220</v>
      </c>
      <c r="E749" t="s">
        <v>719</v>
      </c>
      <c r="F749"/>
      <c r="G749" t="s">
        <v>911</v>
      </c>
      <c r="H749" t="s">
        <v>911</v>
      </c>
      <c r="I749" t="s">
        <v>911</v>
      </c>
      <c r="J749"/>
      <c r="K749" s="4">
        <v>200</v>
      </c>
      <c r="L749" t="s">
        <v>1571</v>
      </c>
      <c r="M749" s="47">
        <v>2.71</v>
      </c>
      <c r="N749" s="46">
        <v>1.46</v>
      </c>
      <c r="O749" t="s">
        <v>1084</v>
      </c>
      <c r="P749" s="69"/>
    </row>
    <row r="750" spans="1:16" ht="21" customHeight="1" x14ac:dyDescent="0.25">
      <c r="A750" s="3">
        <v>10870086</v>
      </c>
      <c r="B750" s="139" t="s">
        <v>1734</v>
      </c>
      <c r="C750" t="s">
        <v>911</v>
      </c>
      <c r="D750" t="s">
        <v>2220</v>
      </c>
      <c r="E750" t="s">
        <v>720</v>
      </c>
      <c r="F750"/>
      <c r="G750" t="s">
        <v>911</v>
      </c>
      <c r="H750" t="s">
        <v>911</v>
      </c>
      <c r="I750" t="s">
        <v>911</v>
      </c>
      <c r="J750"/>
      <c r="K750" s="4">
        <v>200</v>
      </c>
      <c r="L750" t="s">
        <v>1571</v>
      </c>
      <c r="M750" s="47">
        <v>2.71</v>
      </c>
      <c r="N750" s="46">
        <v>1.46</v>
      </c>
      <c r="O750" t="s">
        <v>1084</v>
      </c>
      <c r="P750" s="69"/>
    </row>
    <row r="751" spans="1:16" ht="21" customHeight="1" x14ac:dyDescent="0.25">
      <c r="A751" s="3">
        <v>10870090</v>
      </c>
      <c r="B751" s="139" t="s">
        <v>1734</v>
      </c>
      <c r="C751" t="s">
        <v>911</v>
      </c>
      <c r="D751" t="s">
        <v>2220</v>
      </c>
      <c r="E751" t="s">
        <v>721</v>
      </c>
      <c r="F751"/>
      <c r="G751" t="s">
        <v>911</v>
      </c>
      <c r="H751" t="s">
        <v>911</v>
      </c>
      <c r="I751" t="s">
        <v>911</v>
      </c>
      <c r="J751"/>
      <c r="K751" s="4">
        <v>200</v>
      </c>
      <c r="L751" t="s">
        <v>1571</v>
      </c>
      <c r="M751" s="47">
        <v>2.71</v>
      </c>
      <c r="N751" s="46">
        <v>1.46</v>
      </c>
      <c r="O751" t="s">
        <v>1084</v>
      </c>
      <c r="P751" s="69"/>
    </row>
    <row r="752" spans="1:16" ht="21" customHeight="1" x14ac:dyDescent="0.25">
      <c r="A752" s="3">
        <v>10870094</v>
      </c>
      <c r="B752" s="139" t="s">
        <v>1734</v>
      </c>
      <c r="C752" t="s">
        <v>911</v>
      </c>
      <c r="D752" t="s">
        <v>2220</v>
      </c>
      <c r="E752" t="s">
        <v>722</v>
      </c>
      <c r="F752"/>
      <c r="G752" t="s">
        <v>911</v>
      </c>
      <c r="H752" t="s">
        <v>911</v>
      </c>
      <c r="I752" t="s">
        <v>911</v>
      </c>
      <c r="J752"/>
      <c r="K752" s="4">
        <v>200</v>
      </c>
      <c r="L752" t="s">
        <v>1571</v>
      </c>
      <c r="M752" s="47">
        <v>2.71</v>
      </c>
      <c r="N752" s="46">
        <v>1.46</v>
      </c>
      <c r="O752" t="s">
        <v>1084</v>
      </c>
      <c r="P752" s="69"/>
    </row>
    <row r="753" spans="1:16" ht="21" customHeight="1" x14ac:dyDescent="0.25">
      <c r="A753" s="3">
        <v>10870100</v>
      </c>
      <c r="B753" s="139" t="s">
        <v>1734</v>
      </c>
      <c r="C753" t="s">
        <v>911</v>
      </c>
      <c r="D753" t="s">
        <v>2220</v>
      </c>
      <c r="E753" t="s">
        <v>723</v>
      </c>
      <c r="F753"/>
      <c r="G753" t="s">
        <v>911</v>
      </c>
      <c r="H753" t="s">
        <v>911</v>
      </c>
      <c r="I753" t="s">
        <v>911</v>
      </c>
      <c r="J753"/>
      <c r="K753" s="4">
        <v>200</v>
      </c>
      <c r="L753" t="s">
        <v>1571</v>
      </c>
      <c r="M753" s="47">
        <v>2.71</v>
      </c>
      <c r="N753" s="46">
        <v>1.46</v>
      </c>
      <c r="O753" t="s">
        <v>1084</v>
      </c>
      <c r="P753" s="69"/>
    </row>
    <row r="754" spans="1:16" ht="21" customHeight="1" x14ac:dyDescent="0.25">
      <c r="A754" s="3">
        <v>10870102</v>
      </c>
      <c r="B754" s="139" t="s">
        <v>1734</v>
      </c>
      <c r="C754" t="s">
        <v>911</v>
      </c>
      <c r="D754" t="s">
        <v>2220</v>
      </c>
      <c r="E754" t="s">
        <v>724</v>
      </c>
      <c r="F754"/>
      <c r="G754" t="s">
        <v>911</v>
      </c>
      <c r="H754" t="s">
        <v>911</v>
      </c>
      <c r="I754" t="s">
        <v>911</v>
      </c>
      <c r="J754"/>
      <c r="K754" s="4">
        <v>200</v>
      </c>
      <c r="L754" t="s">
        <v>1571</v>
      </c>
      <c r="M754" s="47">
        <v>2.71</v>
      </c>
      <c r="N754" s="46">
        <v>1.46</v>
      </c>
      <c r="O754" t="s">
        <v>1084</v>
      </c>
      <c r="P754" s="69"/>
    </row>
    <row r="755" spans="1:16" ht="21" customHeight="1" x14ac:dyDescent="0.25">
      <c r="A755" s="3">
        <v>10870105</v>
      </c>
      <c r="B755" s="139" t="s">
        <v>1734</v>
      </c>
      <c r="C755" t="s">
        <v>911</v>
      </c>
      <c r="D755" t="s">
        <v>2220</v>
      </c>
      <c r="E755" t="s">
        <v>725</v>
      </c>
      <c r="F755"/>
      <c r="G755" t="s">
        <v>911</v>
      </c>
      <c r="H755" t="s">
        <v>911</v>
      </c>
      <c r="I755" t="s">
        <v>911</v>
      </c>
      <c r="J755"/>
      <c r="K755" s="4">
        <v>200</v>
      </c>
      <c r="L755" t="s">
        <v>1571</v>
      </c>
      <c r="M755" s="47">
        <v>2.71</v>
      </c>
      <c r="N755" s="46">
        <v>1.46</v>
      </c>
      <c r="O755" t="s">
        <v>1084</v>
      </c>
      <c r="P755" s="69"/>
    </row>
    <row r="756" spans="1:16" ht="21" customHeight="1" x14ac:dyDescent="0.25">
      <c r="A756" s="3">
        <v>10870106</v>
      </c>
      <c r="B756" s="139" t="s">
        <v>1734</v>
      </c>
      <c r="C756" t="s">
        <v>911</v>
      </c>
      <c r="D756" t="s">
        <v>2220</v>
      </c>
      <c r="E756" t="s">
        <v>726</v>
      </c>
      <c r="F756"/>
      <c r="G756" t="s">
        <v>911</v>
      </c>
      <c r="H756" t="s">
        <v>911</v>
      </c>
      <c r="I756" t="s">
        <v>911</v>
      </c>
      <c r="J756"/>
      <c r="K756" s="4">
        <v>200</v>
      </c>
      <c r="L756" t="s">
        <v>1571</v>
      </c>
      <c r="M756" s="47">
        <v>2.71</v>
      </c>
      <c r="N756" s="46">
        <v>1.46</v>
      </c>
      <c r="O756" t="s">
        <v>1084</v>
      </c>
      <c r="P756" s="69"/>
    </row>
    <row r="757" spans="1:16" ht="21" customHeight="1" x14ac:dyDescent="0.25">
      <c r="A757" s="3">
        <v>10870200</v>
      </c>
      <c r="B757" s="139" t="s">
        <v>1734</v>
      </c>
      <c r="C757" t="s">
        <v>911</v>
      </c>
      <c r="D757" t="s">
        <v>2220</v>
      </c>
      <c r="E757" t="s">
        <v>727</v>
      </c>
      <c r="F757"/>
      <c r="G757" t="s">
        <v>911</v>
      </c>
      <c r="H757" t="s">
        <v>911</v>
      </c>
      <c r="I757" t="s">
        <v>911</v>
      </c>
      <c r="J757"/>
      <c r="K757" s="4">
        <v>200</v>
      </c>
      <c r="L757" t="s">
        <v>1571</v>
      </c>
      <c r="M757" s="47">
        <v>2.71</v>
      </c>
      <c r="N757" s="46">
        <v>1.46</v>
      </c>
      <c r="O757" t="s">
        <v>1084</v>
      </c>
      <c r="P757" s="69"/>
    </row>
    <row r="758" spans="1:16" ht="21" customHeight="1" x14ac:dyDescent="0.25">
      <c r="A758" s="3">
        <v>10870250</v>
      </c>
      <c r="B758" s="139" t="s">
        <v>1734</v>
      </c>
      <c r="C758" t="s">
        <v>911</v>
      </c>
      <c r="D758" t="s">
        <v>2220</v>
      </c>
      <c r="E758" t="s">
        <v>728</v>
      </c>
      <c r="F758"/>
      <c r="G758" t="s">
        <v>911</v>
      </c>
      <c r="H758" t="s">
        <v>911</v>
      </c>
      <c r="I758" t="s">
        <v>911</v>
      </c>
      <c r="J758"/>
      <c r="K758" s="4">
        <v>200</v>
      </c>
      <c r="L758" t="s">
        <v>1571</v>
      </c>
      <c r="M758" s="47">
        <v>2.71</v>
      </c>
      <c r="N758" s="46">
        <v>1.46</v>
      </c>
      <c r="O758" t="s">
        <v>1084</v>
      </c>
      <c r="P758" s="69"/>
    </row>
    <row r="759" spans="1:16" ht="21" customHeight="1" x14ac:dyDescent="0.25">
      <c r="A759" s="3">
        <v>10870252</v>
      </c>
      <c r="B759" s="139" t="s">
        <v>1734</v>
      </c>
      <c r="C759" t="s">
        <v>911</v>
      </c>
      <c r="D759" t="s">
        <v>2220</v>
      </c>
      <c r="E759" t="s">
        <v>729</v>
      </c>
      <c r="F759"/>
      <c r="G759" t="s">
        <v>911</v>
      </c>
      <c r="H759" t="s">
        <v>911</v>
      </c>
      <c r="I759" t="s">
        <v>911</v>
      </c>
      <c r="J759"/>
      <c r="K759" s="4">
        <v>200</v>
      </c>
      <c r="L759" t="s">
        <v>1571</v>
      </c>
      <c r="M759" s="47">
        <v>2.71</v>
      </c>
      <c r="N759" s="46">
        <v>1.46</v>
      </c>
      <c r="O759" t="s">
        <v>1084</v>
      </c>
      <c r="P759" s="69"/>
    </row>
    <row r="760" spans="1:16" ht="21" customHeight="1" x14ac:dyDescent="0.25">
      <c r="A760" s="3">
        <v>10870255</v>
      </c>
      <c r="B760" s="139" t="s">
        <v>1734</v>
      </c>
      <c r="C760" t="s">
        <v>911</v>
      </c>
      <c r="D760" t="s">
        <v>2220</v>
      </c>
      <c r="E760" t="s">
        <v>730</v>
      </c>
      <c r="F760"/>
      <c r="G760" t="s">
        <v>911</v>
      </c>
      <c r="H760" t="s">
        <v>911</v>
      </c>
      <c r="I760" t="s">
        <v>911</v>
      </c>
      <c r="J760"/>
      <c r="K760" s="4">
        <v>200</v>
      </c>
      <c r="L760" t="s">
        <v>1571</v>
      </c>
      <c r="M760" s="47">
        <v>2.71</v>
      </c>
      <c r="N760" s="46">
        <v>1.46</v>
      </c>
      <c r="O760" t="s">
        <v>1084</v>
      </c>
      <c r="P760" s="69"/>
    </row>
    <row r="761" spans="1:16" ht="21" customHeight="1" x14ac:dyDescent="0.25">
      <c r="A761" s="3">
        <v>10870257</v>
      </c>
      <c r="B761" s="139" t="s">
        <v>1734</v>
      </c>
      <c r="C761" t="s">
        <v>911</v>
      </c>
      <c r="D761" t="s">
        <v>2220</v>
      </c>
      <c r="E761" t="s">
        <v>731</v>
      </c>
      <c r="F761"/>
      <c r="G761" t="s">
        <v>911</v>
      </c>
      <c r="H761" t="s">
        <v>911</v>
      </c>
      <c r="I761" t="s">
        <v>911</v>
      </c>
      <c r="J761"/>
      <c r="K761" s="4">
        <v>200</v>
      </c>
      <c r="L761" t="s">
        <v>1571</v>
      </c>
      <c r="M761" s="47">
        <v>3.39</v>
      </c>
      <c r="N761" s="46">
        <v>1.83</v>
      </c>
      <c r="O761" t="s">
        <v>1084</v>
      </c>
      <c r="P761" s="69"/>
    </row>
    <row r="762" spans="1:16" ht="21" customHeight="1" x14ac:dyDescent="0.25">
      <c r="A762" s="3">
        <v>10870258</v>
      </c>
      <c r="B762" s="139" t="s">
        <v>1734</v>
      </c>
      <c r="C762" t="s">
        <v>911</v>
      </c>
      <c r="D762" t="s">
        <v>2220</v>
      </c>
      <c r="E762" t="s">
        <v>732</v>
      </c>
      <c r="F762"/>
      <c r="G762" t="s">
        <v>911</v>
      </c>
      <c r="H762" t="s">
        <v>911</v>
      </c>
      <c r="I762" t="s">
        <v>911</v>
      </c>
      <c r="J762"/>
      <c r="K762" s="4">
        <v>200</v>
      </c>
      <c r="L762" t="s">
        <v>1571</v>
      </c>
      <c r="M762" s="47">
        <v>3.99</v>
      </c>
      <c r="N762" s="46">
        <v>2.15</v>
      </c>
      <c r="O762" t="s">
        <v>1084</v>
      </c>
      <c r="P762" s="69"/>
    </row>
    <row r="763" spans="1:16" ht="21" customHeight="1" x14ac:dyDescent="0.25">
      <c r="A763" s="3">
        <v>10870260</v>
      </c>
      <c r="B763" s="139" t="s">
        <v>1734</v>
      </c>
      <c r="C763" t="s">
        <v>911</v>
      </c>
      <c r="D763" t="s">
        <v>2220</v>
      </c>
      <c r="E763" t="s">
        <v>733</v>
      </c>
      <c r="F763"/>
      <c r="G763" t="s">
        <v>911</v>
      </c>
      <c r="H763" t="s">
        <v>911</v>
      </c>
      <c r="I763" t="s">
        <v>911</v>
      </c>
      <c r="J763"/>
      <c r="K763" s="4">
        <v>200</v>
      </c>
      <c r="L763" t="s">
        <v>1571</v>
      </c>
      <c r="M763" s="47">
        <v>4.2300000000000004</v>
      </c>
      <c r="N763" s="46">
        <v>2.29</v>
      </c>
      <c r="O763" t="s">
        <v>1084</v>
      </c>
      <c r="P763" s="69"/>
    </row>
    <row r="764" spans="1:16" ht="21" customHeight="1" x14ac:dyDescent="0.25">
      <c r="A764" s="3">
        <v>10870261</v>
      </c>
      <c r="B764" s="139" t="s">
        <v>1734</v>
      </c>
      <c r="C764" t="s">
        <v>911</v>
      </c>
      <c r="D764" t="s">
        <v>2220</v>
      </c>
      <c r="E764" t="s">
        <v>734</v>
      </c>
      <c r="F764"/>
      <c r="G764" t="s">
        <v>911</v>
      </c>
      <c r="H764" t="s">
        <v>911</v>
      </c>
      <c r="I764" t="s">
        <v>911</v>
      </c>
      <c r="J764"/>
      <c r="K764" s="4">
        <v>200</v>
      </c>
      <c r="L764" t="s">
        <v>1571</v>
      </c>
      <c r="M764" s="47">
        <v>3.66</v>
      </c>
      <c r="N764" s="46">
        <v>1.98</v>
      </c>
      <c r="O764" t="s">
        <v>1084</v>
      </c>
      <c r="P764" s="69"/>
    </row>
    <row r="765" spans="1:16" ht="21" customHeight="1" x14ac:dyDescent="0.25">
      <c r="A765" s="3">
        <v>10870300</v>
      </c>
      <c r="B765" s="139" t="s">
        <v>1734</v>
      </c>
      <c r="C765" t="s">
        <v>911</v>
      </c>
      <c r="D765" t="s">
        <v>2220</v>
      </c>
      <c r="E765" t="s">
        <v>735</v>
      </c>
      <c r="F765"/>
      <c r="G765" t="s">
        <v>911</v>
      </c>
      <c r="H765" t="s">
        <v>911</v>
      </c>
      <c r="I765" t="s">
        <v>911</v>
      </c>
      <c r="J765"/>
      <c r="K765" s="4">
        <v>200</v>
      </c>
      <c r="L765" t="s">
        <v>1571</v>
      </c>
      <c r="M765" s="47">
        <v>2.71</v>
      </c>
      <c r="N765" s="46">
        <v>1.46</v>
      </c>
      <c r="O765" t="s">
        <v>1084</v>
      </c>
      <c r="P765" s="69"/>
    </row>
    <row r="766" spans="1:16" ht="21" customHeight="1" x14ac:dyDescent="0.25">
      <c r="A766" s="3">
        <v>10870310</v>
      </c>
      <c r="B766" s="139" t="s">
        <v>1734</v>
      </c>
      <c r="C766" t="s">
        <v>911</v>
      </c>
      <c r="D766" t="s">
        <v>2220</v>
      </c>
      <c r="E766" t="s">
        <v>736</v>
      </c>
      <c r="F766"/>
      <c r="G766" t="s">
        <v>911</v>
      </c>
      <c r="H766" t="s">
        <v>911</v>
      </c>
      <c r="I766" t="s">
        <v>911</v>
      </c>
      <c r="J766"/>
      <c r="K766" s="4">
        <v>200</v>
      </c>
      <c r="L766" t="s">
        <v>1571</v>
      </c>
      <c r="M766" s="47">
        <v>2.71</v>
      </c>
      <c r="N766" s="46">
        <v>1.46</v>
      </c>
      <c r="O766" t="s">
        <v>1084</v>
      </c>
      <c r="P766" s="69"/>
    </row>
    <row r="767" spans="1:16" ht="21" customHeight="1" x14ac:dyDescent="0.25">
      <c r="A767" s="3">
        <v>10870330</v>
      </c>
      <c r="B767" s="139" t="s">
        <v>1734</v>
      </c>
      <c r="C767" t="s">
        <v>911</v>
      </c>
      <c r="D767" t="s">
        <v>2220</v>
      </c>
      <c r="E767" t="s">
        <v>737</v>
      </c>
      <c r="F767"/>
      <c r="G767" t="s">
        <v>911</v>
      </c>
      <c r="H767" t="s">
        <v>911</v>
      </c>
      <c r="I767" t="s">
        <v>911</v>
      </c>
      <c r="J767"/>
      <c r="K767" s="4">
        <v>200</v>
      </c>
      <c r="L767" t="s">
        <v>1571</v>
      </c>
      <c r="M767" s="47">
        <v>2.71</v>
      </c>
      <c r="N767" s="46">
        <v>1.46</v>
      </c>
      <c r="O767" t="s">
        <v>1084</v>
      </c>
      <c r="P767" s="69"/>
    </row>
    <row r="768" spans="1:16" ht="21" customHeight="1" x14ac:dyDescent="0.25">
      <c r="A768" s="3">
        <v>10870350.01</v>
      </c>
      <c r="B768" s="139" t="s">
        <v>1734</v>
      </c>
      <c r="C768" t="s">
        <v>911</v>
      </c>
      <c r="D768" t="s">
        <v>2220</v>
      </c>
      <c r="E768" t="s">
        <v>738</v>
      </c>
      <c r="F768"/>
      <c r="G768" t="s">
        <v>911</v>
      </c>
      <c r="H768" t="s">
        <v>911</v>
      </c>
      <c r="I768" t="s">
        <v>911</v>
      </c>
      <c r="J768"/>
      <c r="K768" s="4">
        <v>200</v>
      </c>
      <c r="L768" t="s">
        <v>1571</v>
      </c>
      <c r="M768" s="47">
        <v>2.71</v>
      </c>
      <c r="N768" s="46">
        <v>1.46</v>
      </c>
      <c r="O768" t="s">
        <v>1084</v>
      </c>
      <c r="P768" s="69"/>
    </row>
    <row r="769" spans="1:16" ht="21" customHeight="1" x14ac:dyDescent="0.25">
      <c r="A769" s="3">
        <v>10870352.01</v>
      </c>
      <c r="B769" s="139" t="s">
        <v>1734</v>
      </c>
      <c r="C769" t="s">
        <v>911</v>
      </c>
      <c r="D769" t="s">
        <v>2220</v>
      </c>
      <c r="E769" t="s">
        <v>739</v>
      </c>
      <c r="F769"/>
      <c r="G769" t="s">
        <v>911</v>
      </c>
      <c r="H769" t="s">
        <v>911</v>
      </c>
      <c r="I769" t="s">
        <v>911</v>
      </c>
      <c r="J769"/>
      <c r="K769" s="4">
        <v>200</v>
      </c>
      <c r="L769" t="s">
        <v>1571</v>
      </c>
      <c r="M769" s="47">
        <v>2.71</v>
      </c>
      <c r="N769" s="46">
        <v>1.46</v>
      </c>
      <c r="O769" t="s">
        <v>1084</v>
      </c>
      <c r="P769" s="69"/>
    </row>
    <row r="770" spans="1:16" ht="21" customHeight="1" x14ac:dyDescent="0.25">
      <c r="A770" s="3">
        <v>10870355</v>
      </c>
      <c r="B770" s="139" t="s">
        <v>1734</v>
      </c>
      <c r="C770" t="s">
        <v>911</v>
      </c>
      <c r="D770" t="s">
        <v>2220</v>
      </c>
      <c r="E770" t="s">
        <v>740</v>
      </c>
      <c r="F770"/>
      <c r="G770" t="s">
        <v>911</v>
      </c>
      <c r="H770" t="s">
        <v>911</v>
      </c>
      <c r="I770" t="s">
        <v>911</v>
      </c>
      <c r="J770"/>
      <c r="K770" s="4">
        <v>200</v>
      </c>
      <c r="L770" t="s">
        <v>1571</v>
      </c>
      <c r="M770" s="47">
        <v>2.71</v>
      </c>
      <c r="N770" s="46">
        <v>1.46</v>
      </c>
      <c r="O770" t="s">
        <v>1084</v>
      </c>
      <c r="P770" s="69"/>
    </row>
    <row r="771" spans="1:16" ht="21" customHeight="1" x14ac:dyDescent="0.25">
      <c r="A771" s="3">
        <v>11654460</v>
      </c>
      <c r="B771" s="49" t="s">
        <v>1731</v>
      </c>
      <c r="C771" t="s">
        <v>1645</v>
      </c>
      <c r="D771" t="s">
        <v>1751</v>
      </c>
      <c r="E771" t="s">
        <v>1502</v>
      </c>
      <c r="F771" t="str">
        <f>VLOOKUP(LEFT(E771,6),[2]Data!B:C,2,0)</f>
        <v>700x28C</v>
      </c>
      <c r="G771" t="s">
        <v>1085</v>
      </c>
      <c r="H771" t="s">
        <v>1644</v>
      </c>
      <c r="I771" t="s">
        <v>1113</v>
      </c>
      <c r="J771" t="str">
        <f>VLOOKUP(I771,[2]Data!F:G,2,0)</f>
        <v>Grey Sidewall</v>
      </c>
      <c r="K771" s="4">
        <v>6</v>
      </c>
      <c r="L771" t="s">
        <v>1571</v>
      </c>
      <c r="M771" s="47">
        <v>91</v>
      </c>
      <c r="N771" s="46">
        <v>49.26</v>
      </c>
      <c r="O771" t="s">
        <v>1084</v>
      </c>
      <c r="P771" s="69"/>
    </row>
    <row r="772" spans="1:16" ht="21" customHeight="1" x14ac:dyDescent="0.25">
      <c r="A772" s="3">
        <v>11654462</v>
      </c>
      <c r="B772" s="49" t="s">
        <v>1731</v>
      </c>
      <c r="C772" t="s">
        <v>1646</v>
      </c>
      <c r="D772" t="s">
        <v>1752</v>
      </c>
      <c r="E772" t="s">
        <v>1503</v>
      </c>
      <c r="F772" t="str">
        <f>VLOOKUP(LEFT(E772,6),[2]Data!B:C,2,0)</f>
        <v>700x28C</v>
      </c>
      <c r="G772" t="s">
        <v>1085</v>
      </c>
      <c r="H772" t="s">
        <v>1182</v>
      </c>
      <c r="I772" t="s">
        <v>1113</v>
      </c>
      <c r="J772" t="str">
        <f>VLOOKUP(I772,[2]Data!F:G,2,0)</f>
        <v>Grey Sidewall</v>
      </c>
      <c r="K772" s="4">
        <v>6</v>
      </c>
      <c r="L772" t="s">
        <v>1571</v>
      </c>
      <c r="M772" s="47">
        <v>91</v>
      </c>
      <c r="N772" s="46">
        <v>49.26</v>
      </c>
      <c r="O772" t="s">
        <v>1084</v>
      </c>
      <c r="P772" s="69"/>
    </row>
    <row r="773" spans="1:16" ht="21" customHeight="1" x14ac:dyDescent="0.25">
      <c r="A773" s="3">
        <v>11653950</v>
      </c>
      <c r="B773" s="49" t="s">
        <v>1731</v>
      </c>
      <c r="C773" t="s">
        <v>1643</v>
      </c>
      <c r="D773" t="s">
        <v>1320</v>
      </c>
      <c r="E773" t="s">
        <v>406</v>
      </c>
      <c r="F773" t="str">
        <f>VLOOKUP(LEFT(E773,6),[2]Data!B:C,2,0)</f>
        <v>26x1.10</v>
      </c>
      <c r="G773" t="s">
        <v>1085</v>
      </c>
      <c r="H773" t="s">
        <v>1180</v>
      </c>
      <c r="I773" t="s">
        <v>1087</v>
      </c>
      <c r="J773" t="str">
        <f>VLOOKUP(I773,[2]Data!F:G,2,0)</f>
        <v>Black</v>
      </c>
      <c r="K773" s="4">
        <v>6</v>
      </c>
      <c r="L773" t="s">
        <v>1571</v>
      </c>
      <c r="M773" s="47">
        <v>91</v>
      </c>
      <c r="N773" s="46">
        <v>49.26</v>
      </c>
      <c r="O773" t="s">
        <v>1084</v>
      </c>
      <c r="P773" s="69"/>
    </row>
    <row r="774" spans="1:16" ht="21" customHeight="1" x14ac:dyDescent="0.25">
      <c r="A774" s="3">
        <v>11653951</v>
      </c>
      <c r="B774" s="49" t="s">
        <v>1731</v>
      </c>
      <c r="C774" t="s">
        <v>1643</v>
      </c>
      <c r="D774" t="s">
        <v>1320</v>
      </c>
      <c r="E774" t="s">
        <v>405</v>
      </c>
      <c r="F774" t="str">
        <f>VLOOKUP(LEFT(E774,6),[2]Data!B:C,2,0)</f>
        <v>20x1.10</v>
      </c>
      <c r="G774" t="s">
        <v>1085</v>
      </c>
      <c r="H774" t="s">
        <v>1180</v>
      </c>
      <c r="I774" t="s">
        <v>1087</v>
      </c>
      <c r="J774" t="str">
        <f>VLOOKUP(I774,[2]Data!F:G,2,0)</f>
        <v>Black</v>
      </c>
      <c r="K774" s="4">
        <v>6</v>
      </c>
      <c r="L774" t="s">
        <v>1571</v>
      </c>
      <c r="M774" s="47">
        <v>91</v>
      </c>
      <c r="N774" s="46">
        <v>49.26</v>
      </c>
      <c r="O774" t="s">
        <v>1084</v>
      </c>
      <c r="P774" s="69"/>
    </row>
    <row r="775" spans="1:16" ht="21" customHeight="1" x14ac:dyDescent="0.25">
      <c r="A775" s="3">
        <v>11653977</v>
      </c>
      <c r="B775" s="49" t="s">
        <v>1731</v>
      </c>
      <c r="C775" t="s">
        <v>1643</v>
      </c>
      <c r="D775" t="s">
        <v>1322</v>
      </c>
      <c r="E775" t="s">
        <v>412</v>
      </c>
      <c r="F775" t="str">
        <f>VLOOKUP(LEFT(E775,6),[2]Data!B:C,2,0)</f>
        <v>700x25C</v>
      </c>
      <c r="G775" t="s">
        <v>1085</v>
      </c>
      <c r="H775" t="s">
        <v>1183</v>
      </c>
      <c r="I775" t="s">
        <v>1087</v>
      </c>
      <c r="J775" t="str">
        <f>VLOOKUP(I775,[2]Data!F:G,2,0)</f>
        <v>Black</v>
      </c>
      <c r="K775" s="4">
        <v>6</v>
      </c>
      <c r="L775" t="s">
        <v>1571</v>
      </c>
      <c r="M775" s="47">
        <v>79</v>
      </c>
      <c r="N775" s="46">
        <v>42.91</v>
      </c>
      <c r="O775" t="s">
        <v>1084</v>
      </c>
      <c r="P775" s="69"/>
    </row>
    <row r="776" spans="1:16" ht="21" customHeight="1" x14ac:dyDescent="0.25">
      <c r="A776" s="3">
        <v>11653978</v>
      </c>
      <c r="B776" s="49" t="s">
        <v>1731</v>
      </c>
      <c r="C776" t="s">
        <v>1643</v>
      </c>
      <c r="D776" t="s">
        <v>1322</v>
      </c>
      <c r="E776" t="s">
        <v>416</v>
      </c>
      <c r="F776" t="str">
        <f>VLOOKUP(LEFT(E776,6),[2]Data!B:C,2,0)</f>
        <v>700x28C</v>
      </c>
      <c r="G776" t="s">
        <v>1085</v>
      </c>
      <c r="H776" t="s">
        <v>1183</v>
      </c>
      <c r="I776" t="s">
        <v>1087</v>
      </c>
      <c r="J776" t="str">
        <f>VLOOKUP(I776,[2]Data!F:G,2,0)</f>
        <v>Black</v>
      </c>
      <c r="K776" s="4">
        <v>6</v>
      </c>
      <c r="L776" t="s">
        <v>1571</v>
      </c>
      <c r="M776" s="47">
        <v>79</v>
      </c>
      <c r="N776" s="46">
        <v>42.91</v>
      </c>
      <c r="O776" t="s">
        <v>1084</v>
      </c>
      <c r="P776" s="69"/>
    </row>
    <row r="777" spans="1:16" ht="21" customHeight="1" x14ac:dyDescent="0.25">
      <c r="A777" s="3">
        <v>11653979</v>
      </c>
      <c r="B777" s="49" t="s">
        <v>1731</v>
      </c>
      <c r="C777" t="s">
        <v>1643</v>
      </c>
      <c r="D777" t="s">
        <v>1322</v>
      </c>
      <c r="E777" t="s">
        <v>420</v>
      </c>
      <c r="F777" t="str">
        <f>VLOOKUP(LEFT(E777,6),[2]Data!B:C,2,0)</f>
        <v>700x30C</v>
      </c>
      <c r="G777" t="s">
        <v>1085</v>
      </c>
      <c r="H777" t="s">
        <v>1183</v>
      </c>
      <c r="I777" t="s">
        <v>1087</v>
      </c>
      <c r="J777" t="str">
        <f>VLOOKUP(I777,[2]Data!F:G,2,0)</f>
        <v>Black</v>
      </c>
      <c r="K777" s="4">
        <v>6</v>
      </c>
      <c r="L777" t="s">
        <v>1571</v>
      </c>
      <c r="M777" s="47">
        <v>79</v>
      </c>
      <c r="N777" s="46">
        <v>42.91</v>
      </c>
      <c r="O777" t="s">
        <v>1084</v>
      </c>
      <c r="P777" s="69"/>
    </row>
    <row r="778" spans="1:16" ht="21" customHeight="1" x14ac:dyDescent="0.25">
      <c r="A778" s="3">
        <v>11654013</v>
      </c>
      <c r="B778" s="49" t="s">
        <v>1731</v>
      </c>
      <c r="C778" t="s">
        <v>1643</v>
      </c>
      <c r="D778" t="s">
        <v>1322</v>
      </c>
      <c r="E778" t="s">
        <v>410</v>
      </c>
      <c r="F778" t="str">
        <f>VLOOKUP(LEFT(E778,6),[2]Data!B:C,2,0)</f>
        <v>700x23C</v>
      </c>
      <c r="G778" t="s">
        <v>1085</v>
      </c>
      <c r="H778" t="s">
        <v>1183</v>
      </c>
      <c r="I778" t="s">
        <v>1087</v>
      </c>
      <c r="J778" t="str">
        <f>VLOOKUP(I778,[2]Data!F:G,2,0)</f>
        <v>Black</v>
      </c>
      <c r="K778" s="4">
        <v>6</v>
      </c>
      <c r="L778" t="s">
        <v>1571</v>
      </c>
      <c r="M778" s="47">
        <v>79</v>
      </c>
      <c r="N778" s="46">
        <v>42.91</v>
      </c>
      <c r="O778" t="s">
        <v>1084</v>
      </c>
      <c r="P778" s="69"/>
    </row>
    <row r="779" spans="1:16" ht="21" customHeight="1" x14ac:dyDescent="0.25">
      <c r="A779" s="3">
        <v>11654233</v>
      </c>
      <c r="B779" s="49" t="s">
        <v>1731</v>
      </c>
      <c r="C779" t="s">
        <v>1643</v>
      </c>
      <c r="D779" t="s">
        <v>1322</v>
      </c>
      <c r="E779" t="s">
        <v>424</v>
      </c>
      <c r="F779" t="str">
        <f>VLOOKUP(LEFT(E779,6),[2]Data!B:C,2,0)</f>
        <v>700x32C</v>
      </c>
      <c r="G779" t="s">
        <v>1085</v>
      </c>
      <c r="H779" t="s">
        <v>1183</v>
      </c>
      <c r="I779" t="s">
        <v>1087</v>
      </c>
      <c r="J779" t="str">
        <f>VLOOKUP(I779,[2]Data!F:G,2,0)</f>
        <v>Black</v>
      </c>
      <c r="K779" s="4">
        <v>6</v>
      </c>
      <c r="L779" t="s">
        <v>1571</v>
      </c>
      <c r="M779" s="47">
        <v>79</v>
      </c>
      <c r="N779" s="46">
        <v>42.91</v>
      </c>
      <c r="O779" t="s">
        <v>1084</v>
      </c>
      <c r="P779" s="69"/>
    </row>
    <row r="780" spans="1:16" ht="21" customHeight="1" x14ac:dyDescent="0.25">
      <c r="A780" s="3">
        <v>11654241</v>
      </c>
      <c r="B780" s="49" t="s">
        <v>1731</v>
      </c>
      <c r="C780" t="s">
        <v>1643</v>
      </c>
      <c r="D780" t="s">
        <v>1322</v>
      </c>
      <c r="E780" t="s">
        <v>414</v>
      </c>
      <c r="F780" t="str">
        <f>VLOOKUP(LEFT(E780,6),[2]Data!B:C,2,0)</f>
        <v>700x25C</v>
      </c>
      <c r="G780" t="s">
        <v>1085</v>
      </c>
      <c r="H780" t="s">
        <v>1183</v>
      </c>
      <c r="I780" t="s">
        <v>1111</v>
      </c>
      <c r="J780" t="str">
        <f>VLOOKUP(I780,[2]Data!F:G,2,0)</f>
        <v>Transparent Skin Sidewall</v>
      </c>
      <c r="K780" s="4">
        <v>6</v>
      </c>
      <c r="L780" t="s">
        <v>1571</v>
      </c>
      <c r="M780" s="47">
        <v>79</v>
      </c>
      <c r="N780" s="46">
        <v>42.91</v>
      </c>
      <c r="O780" t="s">
        <v>1084</v>
      </c>
      <c r="P780" s="69"/>
    </row>
    <row r="781" spans="1:16" ht="21" customHeight="1" x14ac:dyDescent="0.25">
      <c r="A781" s="3">
        <v>11654242</v>
      </c>
      <c r="B781" s="49" t="s">
        <v>1731</v>
      </c>
      <c r="C781" t="s">
        <v>1643</v>
      </c>
      <c r="D781" t="s">
        <v>1322</v>
      </c>
      <c r="E781" t="s">
        <v>418</v>
      </c>
      <c r="F781" t="str">
        <f>VLOOKUP(LEFT(E781,6),[2]Data!B:C,2,0)</f>
        <v>700x28C</v>
      </c>
      <c r="G781" t="s">
        <v>1085</v>
      </c>
      <c r="H781" t="s">
        <v>1183</v>
      </c>
      <c r="I781" t="s">
        <v>1111</v>
      </c>
      <c r="J781" t="str">
        <f>VLOOKUP(I781,[2]Data!F:G,2,0)</f>
        <v>Transparent Skin Sidewall</v>
      </c>
      <c r="K781" s="4">
        <v>6</v>
      </c>
      <c r="L781" t="s">
        <v>1571</v>
      </c>
      <c r="M781" s="47">
        <v>79</v>
      </c>
      <c r="N781" s="46">
        <v>42.91</v>
      </c>
      <c r="O781" t="s">
        <v>1084</v>
      </c>
      <c r="P781" s="69"/>
    </row>
    <row r="782" spans="1:16" ht="21" customHeight="1" x14ac:dyDescent="0.25">
      <c r="A782" s="3">
        <v>11654245</v>
      </c>
      <c r="B782" s="49" t="s">
        <v>1731</v>
      </c>
      <c r="C782" t="s">
        <v>1643</v>
      </c>
      <c r="D782" t="s">
        <v>1322</v>
      </c>
      <c r="E782" t="s">
        <v>422</v>
      </c>
      <c r="F782" t="str">
        <f>VLOOKUP(LEFT(E782,6),[2]Data!B:C,2,0)</f>
        <v>700x30C</v>
      </c>
      <c r="G782" t="s">
        <v>1085</v>
      </c>
      <c r="H782" t="s">
        <v>1183</v>
      </c>
      <c r="I782" t="s">
        <v>1111</v>
      </c>
      <c r="J782" t="str">
        <f>VLOOKUP(I782,[2]Data!F:G,2,0)</f>
        <v>Transparent Skin Sidewall</v>
      </c>
      <c r="K782" s="4">
        <v>6</v>
      </c>
      <c r="L782" t="s">
        <v>1571</v>
      </c>
      <c r="M782" s="47">
        <v>79</v>
      </c>
      <c r="N782" s="46">
        <v>42.91</v>
      </c>
      <c r="O782" t="s">
        <v>1084</v>
      </c>
      <c r="P782" s="69"/>
    </row>
    <row r="783" spans="1:16" ht="21" customHeight="1" x14ac:dyDescent="0.25">
      <c r="A783" s="3">
        <v>11654246</v>
      </c>
      <c r="B783" s="49" t="s">
        <v>1731</v>
      </c>
      <c r="C783" t="s">
        <v>1643</v>
      </c>
      <c r="D783" t="s">
        <v>1322</v>
      </c>
      <c r="E783" t="s">
        <v>426</v>
      </c>
      <c r="F783" t="str">
        <f>VLOOKUP(LEFT(E783,6),[2]Data!B:C,2,0)</f>
        <v>700x32C</v>
      </c>
      <c r="G783" t="s">
        <v>1085</v>
      </c>
      <c r="H783" t="s">
        <v>1183</v>
      </c>
      <c r="I783" t="s">
        <v>1111</v>
      </c>
      <c r="J783" t="str">
        <f>VLOOKUP(I783,[2]Data!F:G,2,0)</f>
        <v>Transparent Skin Sidewall</v>
      </c>
      <c r="K783" s="4">
        <v>6</v>
      </c>
      <c r="L783" t="s">
        <v>1571</v>
      </c>
      <c r="M783" s="47">
        <v>79</v>
      </c>
      <c r="N783" s="46">
        <v>42.91</v>
      </c>
      <c r="O783" t="s">
        <v>1084</v>
      </c>
      <c r="P783" s="69"/>
    </row>
    <row r="784" spans="1:16" ht="21" customHeight="1" x14ac:dyDescent="0.25">
      <c r="A784" s="3">
        <v>11654556</v>
      </c>
      <c r="B784" s="140" t="s">
        <v>1731</v>
      </c>
      <c r="C784" s="141" t="s">
        <v>2221</v>
      </c>
      <c r="D784" s="142" t="s">
        <v>1322</v>
      </c>
      <c r="E784" s="142" t="s">
        <v>1504</v>
      </c>
      <c r="F784" t="str">
        <f>VLOOKUP(LEFT(E784,6),[2]Data!B:C,2,0)</f>
        <v>700x25C</v>
      </c>
      <c r="G784" t="s">
        <v>1085</v>
      </c>
      <c r="H784" t="s">
        <v>1183</v>
      </c>
      <c r="I784" t="s">
        <v>1098</v>
      </c>
      <c r="J784" t="str">
        <f>VLOOKUP(I784,[2]Data!F:G,2,0)</f>
        <v>Classic Skin Sidewall</v>
      </c>
      <c r="K784"/>
      <c r="L784"/>
      <c r="M784" s="51">
        <v>79</v>
      </c>
      <c r="N784" s="52">
        <v>42.91</v>
      </c>
      <c r="O784" t="s">
        <v>1084</v>
      </c>
      <c r="P784" s="69"/>
    </row>
    <row r="785" spans="1:16" ht="21" customHeight="1" x14ac:dyDescent="0.25">
      <c r="A785" s="3">
        <v>11653974</v>
      </c>
      <c r="B785" s="49" t="s">
        <v>1731</v>
      </c>
      <c r="C785" t="s">
        <v>1643</v>
      </c>
      <c r="D785" t="s">
        <v>1321</v>
      </c>
      <c r="E785" t="s">
        <v>411</v>
      </c>
      <c r="F785" t="str">
        <f>VLOOKUP(LEFT(E785,6),[2]Data!B:C,2,0)</f>
        <v>700x25C</v>
      </c>
      <c r="G785" t="s">
        <v>1085</v>
      </c>
      <c r="H785" t="s">
        <v>1182</v>
      </c>
      <c r="I785" t="s">
        <v>1087</v>
      </c>
      <c r="J785" t="str">
        <f>VLOOKUP(I785,[2]Data!F:G,2,0)</f>
        <v>Black</v>
      </c>
      <c r="K785" s="4">
        <v>6</v>
      </c>
      <c r="L785" t="s">
        <v>1571</v>
      </c>
      <c r="M785" s="47">
        <v>91</v>
      </c>
      <c r="N785" s="46">
        <v>49.26</v>
      </c>
      <c r="O785" t="s">
        <v>1084</v>
      </c>
      <c r="P785" s="69"/>
    </row>
    <row r="786" spans="1:16" ht="21" customHeight="1" x14ac:dyDescent="0.25">
      <c r="A786" s="3">
        <v>11653975</v>
      </c>
      <c r="B786" s="49" t="s">
        <v>1731</v>
      </c>
      <c r="C786" t="s">
        <v>1643</v>
      </c>
      <c r="D786" t="s">
        <v>1321</v>
      </c>
      <c r="E786" t="s">
        <v>415</v>
      </c>
      <c r="F786" t="str">
        <f>VLOOKUP(LEFT(E786,6),[2]Data!B:C,2,0)</f>
        <v>700x28C</v>
      </c>
      <c r="G786" t="s">
        <v>1085</v>
      </c>
      <c r="H786" t="s">
        <v>1182</v>
      </c>
      <c r="I786" t="s">
        <v>1087</v>
      </c>
      <c r="J786" t="str">
        <f>VLOOKUP(I786,[2]Data!F:G,2,0)</f>
        <v>Black</v>
      </c>
      <c r="K786" s="4">
        <v>6</v>
      </c>
      <c r="L786" t="s">
        <v>1571</v>
      </c>
      <c r="M786" s="47">
        <v>91</v>
      </c>
      <c r="N786" s="46">
        <v>49.26</v>
      </c>
      <c r="O786" t="s">
        <v>1084</v>
      </c>
      <c r="P786" s="69"/>
    </row>
    <row r="787" spans="1:16" ht="21" customHeight="1" x14ac:dyDescent="0.25">
      <c r="A787" s="3">
        <v>11653976</v>
      </c>
      <c r="B787" s="49" t="s">
        <v>1731</v>
      </c>
      <c r="C787" t="s">
        <v>1643</v>
      </c>
      <c r="D787" t="s">
        <v>1321</v>
      </c>
      <c r="E787" t="s">
        <v>419</v>
      </c>
      <c r="F787" t="str">
        <f>VLOOKUP(LEFT(E787,6),[2]Data!B:C,2,0)</f>
        <v>700x30C</v>
      </c>
      <c r="G787" t="s">
        <v>1085</v>
      </c>
      <c r="H787" t="s">
        <v>1182</v>
      </c>
      <c r="I787" t="s">
        <v>1087</v>
      </c>
      <c r="J787" t="str">
        <f>VLOOKUP(I787,[2]Data!F:G,2,0)</f>
        <v>Black</v>
      </c>
      <c r="K787" s="4">
        <v>6</v>
      </c>
      <c r="L787" t="s">
        <v>1571</v>
      </c>
      <c r="M787" s="47">
        <v>91</v>
      </c>
      <c r="N787" s="46">
        <v>49.26</v>
      </c>
      <c r="O787" t="s">
        <v>1084</v>
      </c>
      <c r="P787" s="69"/>
    </row>
    <row r="788" spans="1:16" ht="21" customHeight="1" x14ac:dyDescent="0.25">
      <c r="A788" s="3">
        <v>11654077</v>
      </c>
      <c r="B788" s="140" t="s">
        <v>1731</v>
      </c>
      <c r="C788" s="141" t="s">
        <v>2221</v>
      </c>
      <c r="D788" s="142" t="s">
        <v>1321</v>
      </c>
      <c r="E788" s="142" t="s">
        <v>431</v>
      </c>
      <c r="F788" t="str">
        <f>VLOOKUP(LEFT(E788,6),[2]Data!B:C,2,0)</f>
        <v>700x28C</v>
      </c>
      <c r="G788" t="s">
        <v>1085</v>
      </c>
      <c r="H788" t="s">
        <v>1182</v>
      </c>
      <c r="I788" t="s">
        <v>1098</v>
      </c>
      <c r="J788" t="str">
        <f>VLOOKUP(I788,[2]Data!F:G,2,0)</f>
        <v>Classic Skin Sidewall</v>
      </c>
      <c r="K788"/>
      <c r="L788"/>
      <c r="M788" s="51">
        <v>91</v>
      </c>
      <c r="N788" s="52">
        <v>49.26</v>
      </c>
      <c r="O788" t="s">
        <v>1084</v>
      </c>
      <c r="P788" s="69"/>
    </row>
    <row r="789" spans="1:16" ht="21" customHeight="1" x14ac:dyDescent="0.25">
      <c r="A789" s="3">
        <v>11654084</v>
      </c>
      <c r="B789" s="49" t="s">
        <v>1731</v>
      </c>
      <c r="C789" t="s">
        <v>1643</v>
      </c>
      <c r="D789" t="s">
        <v>1321</v>
      </c>
      <c r="E789" t="s">
        <v>407</v>
      </c>
      <c r="F789" t="str">
        <f>VLOOKUP(LEFT(E789,6),[2]Data!B:C,2,0)</f>
        <v>650x25B</v>
      </c>
      <c r="G789" t="s">
        <v>1085</v>
      </c>
      <c r="H789" t="s">
        <v>1182</v>
      </c>
      <c r="I789" t="s">
        <v>1087</v>
      </c>
      <c r="J789" t="str">
        <f>VLOOKUP(I789,[2]Data!F:G,2,0)</f>
        <v>Black</v>
      </c>
      <c r="K789" s="4">
        <v>6</v>
      </c>
      <c r="L789" t="s">
        <v>1571</v>
      </c>
      <c r="M789" s="47">
        <v>91</v>
      </c>
      <c r="N789" s="46">
        <v>49.26</v>
      </c>
      <c r="O789" t="s">
        <v>1084</v>
      </c>
      <c r="P789" s="69"/>
    </row>
    <row r="790" spans="1:16" ht="21" customHeight="1" x14ac:dyDescent="0.25">
      <c r="A790" s="3">
        <v>11654085</v>
      </c>
      <c r="B790" s="49" t="s">
        <v>1731</v>
      </c>
      <c r="C790" t="s">
        <v>1643</v>
      </c>
      <c r="D790" t="s">
        <v>1321</v>
      </c>
      <c r="E790" t="s">
        <v>408</v>
      </c>
      <c r="F790" t="str">
        <f>VLOOKUP(LEFT(E790,6),[2]Data!B:C,2,0)</f>
        <v>650x28B</v>
      </c>
      <c r="G790" t="s">
        <v>1085</v>
      </c>
      <c r="H790" t="s">
        <v>1182</v>
      </c>
      <c r="I790" t="s">
        <v>1087</v>
      </c>
      <c r="J790" t="str">
        <f>VLOOKUP(I790,[2]Data!F:G,2,0)</f>
        <v>Black</v>
      </c>
      <c r="K790" s="4">
        <v>6</v>
      </c>
      <c r="L790" t="s">
        <v>1571</v>
      </c>
      <c r="M790" s="47">
        <v>91</v>
      </c>
      <c r="N790" s="46">
        <v>49.26</v>
      </c>
      <c r="O790" t="s">
        <v>1084</v>
      </c>
      <c r="P790" s="69"/>
    </row>
    <row r="791" spans="1:16" ht="21" customHeight="1" x14ac:dyDescent="0.25">
      <c r="A791" s="3">
        <v>11654217</v>
      </c>
      <c r="B791" s="49" t="s">
        <v>1731</v>
      </c>
      <c r="C791" t="s">
        <v>1643</v>
      </c>
      <c r="D791" t="s">
        <v>1321</v>
      </c>
      <c r="E791" t="s">
        <v>417</v>
      </c>
      <c r="F791" t="str">
        <f>VLOOKUP(LEFT(E791,6),[2]Data!B:C,2,0)</f>
        <v>700x28C</v>
      </c>
      <c r="G791" t="s">
        <v>1085</v>
      </c>
      <c r="H791" t="s">
        <v>1182</v>
      </c>
      <c r="I791" t="s">
        <v>1111</v>
      </c>
      <c r="J791" t="str">
        <f>VLOOKUP(I791,[2]Data!F:G,2,0)</f>
        <v>Transparent Skin Sidewall</v>
      </c>
      <c r="K791" s="4">
        <v>6</v>
      </c>
      <c r="L791" t="s">
        <v>1571</v>
      </c>
      <c r="M791" s="47">
        <v>91</v>
      </c>
      <c r="N791" s="46">
        <v>49.26</v>
      </c>
      <c r="O791" t="s">
        <v>1084</v>
      </c>
      <c r="P791" s="69"/>
    </row>
    <row r="792" spans="1:16" ht="21" customHeight="1" x14ac:dyDescent="0.25">
      <c r="A792" s="3">
        <v>11654218</v>
      </c>
      <c r="B792" s="49" t="s">
        <v>1731</v>
      </c>
      <c r="C792" t="s">
        <v>1643</v>
      </c>
      <c r="D792" t="s">
        <v>1321</v>
      </c>
      <c r="E792" t="s">
        <v>421</v>
      </c>
      <c r="F792" t="str">
        <f>VLOOKUP(LEFT(E792,6),[2]Data!B:C,2,0)</f>
        <v>700x30C</v>
      </c>
      <c r="G792" t="s">
        <v>1085</v>
      </c>
      <c r="H792" t="s">
        <v>1182</v>
      </c>
      <c r="I792" t="s">
        <v>1111</v>
      </c>
      <c r="J792" t="str">
        <f>VLOOKUP(I792,[2]Data!F:G,2,0)</f>
        <v>Transparent Skin Sidewall</v>
      </c>
      <c r="K792" s="4">
        <v>6</v>
      </c>
      <c r="L792" t="s">
        <v>1571</v>
      </c>
      <c r="M792" s="47">
        <v>91</v>
      </c>
      <c r="N792" s="46">
        <v>49.26</v>
      </c>
      <c r="O792" t="s">
        <v>1084</v>
      </c>
      <c r="P792" s="69"/>
    </row>
    <row r="793" spans="1:16" ht="21" customHeight="1" x14ac:dyDescent="0.25">
      <c r="A793" s="3">
        <v>11654225</v>
      </c>
      <c r="B793" s="49" t="s">
        <v>1731</v>
      </c>
      <c r="C793" t="s">
        <v>1643</v>
      </c>
      <c r="D793" t="s">
        <v>1321</v>
      </c>
      <c r="E793" t="s">
        <v>423</v>
      </c>
      <c r="F793" t="str">
        <f>VLOOKUP(LEFT(E793,6),[2]Data!B:C,2,0)</f>
        <v>700x32C</v>
      </c>
      <c r="G793" t="s">
        <v>1085</v>
      </c>
      <c r="H793" t="s">
        <v>1182</v>
      </c>
      <c r="I793" t="s">
        <v>1087</v>
      </c>
      <c r="J793" t="str">
        <f>VLOOKUP(I793,[2]Data!F:G,2,0)</f>
        <v>Black</v>
      </c>
      <c r="K793" s="4">
        <v>6</v>
      </c>
      <c r="L793" t="s">
        <v>1571</v>
      </c>
      <c r="M793" s="47">
        <v>91</v>
      </c>
      <c r="N793" s="46">
        <v>49.26</v>
      </c>
      <c r="O793" t="s">
        <v>1084</v>
      </c>
      <c r="P793" s="69"/>
    </row>
    <row r="794" spans="1:16" ht="21" customHeight="1" x14ac:dyDescent="0.25">
      <c r="A794" s="3">
        <v>11654236</v>
      </c>
      <c r="B794" s="49" t="s">
        <v>1731</v>
      </c>
      <c r="C794" t="s">
        <v>1643</v>
      </c>
      <c r="D794" t="s">
        <v>1321</v>
      </c>
      <c r="E794" t="s">
        <v>413</v>
      </c>
      <c r="F794" t="str">
        <f>VLOOKUP(LEFT(E794,6),[2]Data!B:C,2,0)</f>
        <v>700x25C</v>
      </c>
      <c r="G794" t="s">
        <v>1085</v>
      </c>
      <c r="H794" t="s">
        <v>1182</v>
      </c>
      <c r="I794" t="s">
        <v>1111</v>
      </c>
      <c r="J794" t="str">
        <f>VLOOKUP(I794,[2]Data!F:G,2,0)</f>
        <v>Transparent Skin Sidewall</v>
      </c>
      <c r="K794" s="4">
        <v>6</v>
      </c>
      <c r="L794" t="s">
        <v>1571</v>
      </c>
      <c r="M794" s="47">
        <v>91</v>
      </c>
      <c r="N794" s="46">
        <v>49.26</v>
      </c>
      <c r="O794" t="s">
        <v>1084</v>
      </c>
      <c r="P794" s="69"/>
    </row>
    <row r="795" spans="1:16" ht="21" customHeight="1" x14ac:dyDescent="0.25">
      <c r="A795" s="3">
        <v>11654238</v>
      </c>
      <c r="B795" s="49" t="s">
        <v>1731</v>
      </c>
      <c r="C795" t="s">
        <v>1643</v>
      </c>
      <c r="D795" t="s">
        <v>1321</v>
      </c>
      <c r="E795" t="s">
        <v>425</v>
      </c>
      <c r="F795" t="str">
        <f>VLOOKUP(LEFT(E795,6),[2]Data!B:C,2,0)</f>
        <v>700x32C</v>
      </c>
      <c r="G795" t="s">
        <v>1085</v>
      </c>
      <c r="H795" t="s">
        <v>1182</v>
      </c>
      <c r="I795" t="s">
        <v>1111</v>
      </c>
      <c r="J795" t="str">
        <f>VLOOKUP(I795,[2]Data!F:G,2,0)</f>
        <v>Transparent Skin Sidewall</v>
      </c>
      <c r="K795" s="4">
        <v>6</v>
      </c>
      <c r="L795" t="s">
        <v>1571</v>
      </c>
      <c r="M795" s="47">
        <v>91</v>
      </c>
      <c r="N795" s="46">
        <v>49.26</v>
      </c>
      <c r="O795" t="s">
        <v>1084</v>
      </c>
      <c r="P795" s="69"/>
    </row>
    <row r="796" spans="1:16" ht="21" customHeight="1" x14ac:dyDescent="0.25">
      <c r="A796" s="3">
        <v>11654292</v>
      </c>
      <c r="B796" s="49" t="s">
        <v>1731</v>
      </c>
      <c r="C796" t="s">
        <v>1643</v>
      </c>
      <c r="D796" t="s">
        <v>1321</v>
      </c>
      <c r="E796" t="s">
        <v>427</v>
      </c>
      <c r="F796" t="str">
        <f>VLOOKUP(LEFT(E796,6),[2]Data!B:C,2,0)</f>
        <v>700x34C</v>
      </c>
      <c r="G796" t="s">
        <v>1085</v>
      </c>
      <c r="H796" t="s">
        <v>1182</v>
      </c>
      <c r="I796" t="s">
        <v>1087</v>
      </c>
      <c r="J796" t="str">
        <f>VLOOKUP(I796,[2]Data!F:G,2,0)</f>
        <v>Black</v>
      </c>
      <c r="K796" s="4">
        <v>6</v>
      </c>
      <c r="L796" t="s">
        <v>1571</v>
      </c>
      <c r="M796" s="47">
        <v>91</v>
      </c>
      <c r="N796" s="46">
        <v>49.26</v>
      </c>
      <c r="O796" t="s">
        <v>1084</v>
      </c>
      <c r="P796" s="69"/>
    </row>
    <row r="797" spans="1:16" ht="21" customHeight="1" x14ac:dyDescent="0.25">
      <c r="A797" s="3">
        <v>11654349</v>
      </c>
      <c r="B797" s="49" t="s">
        <v>1731</v>
      </c>
      <c r="C797" t="s">
        <v>1643</v>
      </c>
      <c r="D797" t="s">
        <v>1321</v>
      </c>
      <c r="E797" t="s">
        <v>429</v>
      </c>
      <c r="F797" t="str">
        <f>VLOOKUP(LEFT(E797,6),[2]Data!B:C,2,0)</f>
        <v>700x34C</v>
      </c>
      <c r="G797" t="s">
        <v>1085</v>
      </c>
      <c r="H797" t="s">
        <v>1182</v>
      </c>
      <c r="I797" t="s">
        <v>1111</v>
      </c>
      <c r="J797" t="str">
        <f>VLOOKUP(I797,[2]Data!F:G,2,0)</f>
        <v>Transparent Skin Sidewall</v>
      </c>
      <c r="K797" s="4">
        <v>6</v>
      </c>
      <c r="L797" t="s">
        <v>1571</v>
      </c>
      <c r="M797" s="47">
        <v>91</v>
      </c>
      <c r="N797" s="46">
        <v>49.26</v>
      </c>
      <c r="O797" t="s">
        <v>1084</v>
      </c>
      <c r="P797" s="69"/>
    </row>
    <row r="798" spans="1:16" ht="21" customHeight="1" x14ac:dyDescent="0.25">
      <c r="A798" s="3">
        <v>11654435</v>
      </c>
      <c r="B798" s="140" t="s">
        <v>1731</v>
      </c>
      <c r="C798" s="141" t="s">
        <v>2221</v>
      </c>
      <c r="D798" s="142" t="s">
        <v>1321</v>
      </c>
      <c r="E798" s="142" t="s">
        <v>1505</v>
      </c>
      <c r="F798" t="str">
        <f>VLOOKUP(LEFT(E798,6),[2]Data!B:C,2,0)</f>
        <v>700x38C</v>
      </c>
      <c r="G798" t="s">
        <v>1085</v>
      </c>
      <c r="H798" t="s">
        <v>1182</v>
      </c>
      <c r="I798" t="s">
        <v>1087</v>
      </c>
      <c r="J798" t="str">
        <f>VLOOKUP(I798,[2]Data!F:G,2,0)</f>
        <v>Black</v>
      </c>
      <c r="K798"/>
      <c r="L798"/>
      <c r="M798" s="51">
        <v>91</v>
      </c>
      <c r="N798" s="52">
        <v>49.26</v>
      </c>
      <c r="O798" t="s">
        <v>1084</v>
      </c>
      <c r="P798" s="69"/>
    </row>
    <row r="799" spans="1:16" ht="21" customHeight="1" x14ac:dyDescent="0.25">
      <c r="A799" s="3">
        <v>11654473</v>
      </c>
      <c r="B799" s="49" t="s">
        <v>1731</v>
      </c>
      <c r="C799" t="s">
        <v>1643</v>
      </c>
      <c r="D799" t="s">
        <v>1321</v>
      </c>
      <c r="E799" t="s">
        <v>405</v>
      </c>
      <c r="F799" t="str">
        <f>VLOOKUP(LEFT(E799,6),[2]Data!B:C,2,0)</f>
        <v>20x1.10</v>
      </c>
      <c r="G799" t="s">
        <v>1085</v>
      </c>
      <c r="H799" t="s">
        <v>1180</v>
      </c>
      <c r="I799" t="s">
        <v>1087</v>
      </c>
      <c r="J799" t="str">
        <f>VLOOKUP(I799,[2]Data!F:G,2,0)</f>
        <v>Black</v>
      </c>
      <c r="K799" s="4">
        <v>6</v>
      </c>
      <c r="L799" t="s">
        <v>1571</v>
      </c>
      <c r="M799" s="47">
        <v>91</v>
      </c>
      <c r="N799" s="46">
        <v>49.26</v>
      </c>
      <c r="O799" t="s">
        <v>1084</v>
      </c>
      <c r="P799" s="69"/>
    </row>
    <row r="800" spans="1:16" ht="21" customHeight="1" x14ac:dyDescent="0.25">
      <c r="A800" s="3">
        <v>11654474</v>
      </c>
      <c r="B800" s="49" t="s">
        <v>1731</v>
      </c>
      <c r="C800" t="s">
        <v>1643</v>
      </c>
      <c r="D800" t="s">
        <v>1321</v>
      </c>
      <c r="E800" t="s">
        <v>406</v>
      </c>
      <c r="F800" t="str">
        <f>VLOOKUP(LEFT(E800,6),[2]Data!B:C,2,0)</f>
        <v>26x1.10</v>
      </c>
      <c r="G800" t="s">
        <v>1085</v>
      </c>
      <c r="H800" t="s">
        <v>1180</v>
      </c>
      <c r="I800" t="s">
        <v>1087</v>
      </c>
      <c r="J800" t="str">
        <f>VLOOKUP(I800,[2]Data!F:G,2,0)</f>
        <v>Black</v>
      </c>
      <c r="K800" s="4">
        <v>6</v>
      </c>
      <c r="L800" t="s">
        <v>1571</v>
      </c>
      <c r="M800" s="47">
        <v>91</v>
      </c>
      <c r="N800" s="46">
        <v>49.26</v>
      </c>
      <c r="O800" t="s">
        <v>1084</v>
      </c>
      <c r="P800" s="69"/>
    </row>
    <row r="801" spans="1:16" ht="21" customHeight="1" x14ac:dyDescent="0.25">
      <c r="A801" s="3">
        <v>11159011</v>
      </c>
      <c r="B801" s="49" t="s">
        <v>1731</v>
      </c>
      <c r="C801" t="s">
        <v>2060</v>
      </c>
      <c r="D801" t="s">
        <v>2167</v>
      </c>
      <c r="E801" t="s">
        <v>2061</v>
      </c>
      <c r="F801" t="str">
        <f>VLOOKUP(LEFT(E801,6),[2]Data!B:C,2,0)</f>
        <v>700x27C</v>
      </c>
      <c r="G801" t="s">
        <v>1085</v>
      </c>
      <c r="H801" t="s">
        <v>2062</v>
      </c>
      <c r="I801" t="s">
        <v>1087</v>
      </c>
      <c r="J801" t="str">
        <f>VLOOKUP(I801,[2]Data!F:G,2,0)</f>
        <v>Black</v>
      </c>
      <c r="K801" s="4">
        <v>10</v>
      </c>
      <c r="L801" t="s">
        <v>1571</v>
      </c>
      <c r="M801" s="47">
        <v>61.98</v>
      </c>
      <c r="N801" s="46">
        <f>VLOOKUP(A801,[2]Data!K:L,2,0)</f>
        <v>33.5</v>
      </c>
      <c r="O801" t="s">
        <v>1084</v>
      </c>
      <c r="P801" s="69"/>
    </row>
    <row r="802" spans="1:16" ht="21" customHeight="1" x14ac:dyDescent="0.25">
      <c r="A802" s="3">
        <v>11653972</v>
      </c>
      <c r="B802" s="49" t="s">
        <v>1731</v>
      </c>
      <c r="C802" t="s">
        <v>1647</v>
      </c>
      <c r="D802" t="s">
        <v>1323</v>
      </c>
      <c r="E802" t="s">
        <v>430</v>
      </c>
      <c r="F802" t="str">
        <f>VLOOKUP(LEFT(E802,6),[2]Data!B:C,2,0)</f>
        <v>700x25C</v>
      </c>
      <c r="G802" t="s">
        <v>1085</v>
      </c>
      <c r="H802" t="s">
        <v>1182</v>
      </c>
      <c r="I802" t="s">
        <v>1098</v>
      </c>
      <c r="J802" t="str">
        <f>VLOOKUP(I802,[2]Data!F:G,2,0)</f>
        <v>Classic Skin Sidewall</v>
      </c>
      <c r="K802" s="4">
        <v>6</v>
      </c>
      <c r="L802" t="s">
        <v>1571</v>
      </c>
      <c r="M802" s="47">
        <v>91</v>
      </c>
      <c r="N802" s="46">
        <v>49.26</v>
      </c>
      <c r="O802" t="s">
        <v>1084</v>
      </c>
      <c r="P802" s="69"/>
    </row>
    <row r="803" spans="1:16" ht="21" customHeight="1" x14ac:dyDescent="0.25">
      <c r="A803" s="3">
        <v>11653973</v>
      </c>
      <c r="B803" s="49" t="s">
        <v>1731</v>
      </c>
      <c r="C803" t="s">
        <v>1647</v>
      </c>
      <c r="D803" t="s">
        <v>1323</v>
      </c>
      <c r="E803" t="s">
        <v>431</v>
      </c>
      <c r="F803" t="str">
        <f>VLOOKUP(LEFT(E803,6),[2]Data!B:C,2,0)</f>
        <v>700x28C</v>
      </c>
      <c r="G803" t="s">
        <v>1085</v>
      </c>
      <c r="H803" t="s">
        <v>1182</v>
      </c>
      <c r="I803" t="s">
        <v>1098</v>
      </c>
      <c r="J803" t="str">
        <f>VLOOKUP(I803,[2]Data!F:G,2,0)</f>
        <v>Classic Skin Sidewall</v>
      </c>
      <c r="K803" s="4">
        <v>6</v>
      </c>
      <c r="L803" t="s">
        <v>1571</v>
      </c>
      <c r="M803" s="47">
        <v>91</v>
      </c>
      <c r="N803" s="46">
        <v>49.26</v>
      </c>
      <c r="O803" t="s">
        <v>1084</v>
      </c>
      <c r="P803" s="69"/>
    </row>
    <row r="804" spans="1:16" ht="21" customHeight="1" x14ac:dyDescent="0.25">
      <c r="A804" s="3">
        <v>10600256.02</v>
      </c>
      <c r="B804" s="49" t="s">
        <v>1729</v>
      </c>
      <c r="C804" t="s">
        <v>1648</v>
      </c>
      <c r="D804" t="s">
        <v>2168</v>
      </c>
      <c r="E804" t="s">
        <v>2115</v>
      </c>
      <c r="F804" t="s">
        <v>1064</v>
      </c>
      <c r="G804" t="s">
        <v>1085</v>
      </c>
      <c r="H804" t="s">
        <v>1186</v>
      </c>
      <c r="I804" t="s">
        <v>1087</v>
      </c>
      <c r="J804" t="str">
        <f>VLOOKUP(I804,[2]Data!F:G,2,0)</f>
        <v>Black</v>
      </c>
      <c r="K804" s="4">
        <v>12</v>
      </c>
      <c r="L804" t="s">
        <v>1571</v>
      </c>
      <c r="M804" s="47">
        <v>35.04</v>
      </c>
      <c r="N804" s="46">
        <f>VLOOKUP(A804,[2]Data!K:L,2,0)</f>
        <v>17.52</v>
      </c>
      <c r="O804" t="s">
        <v>1084</v>
      </c>
      <c r="P804" s="69"/>
    </row>
    <row r="805" spans="1:16" ht="21" customHeight="1" x14ac:dyDescent="0.25">
      <c r="A805" s="3">
        <v>11600248.02</v>
      </c>
      <c r="B805" s="49" t="s">
        <v>1729</v>
      </c>
      <c r="C805" t="s">
        <v>1648</v>
      </c>
      <c r="D805" t="s">
        <v>2168</v>
      </c>
      <c r="E805" t="s">
        <v>1997</v>
      </c>
      <c r="F805" t="s">
        <v>1052</v>
      </c>
      <c r="G805" t="s">
        <v>1085</v>
      </c>
      <c r="H805" t="s">
        <v>1186</v>
      </c>
      <c r="I805" t="s">
        <v>1087</v>
      </c>
      <c r="J805" t="str">
        <f>VLOOKUP(I805,[2]Data!F:G,2,0)</f>
        <v>Black</v>
      </c>
      <c r="K805" s="4">
        <v>10</v>
      </c>
      <c r="L805" t="s">
        <v>1571</v>
      </c>
      <c r="M805" s="47">
        <v>40.700000000000003</v>
      </c>
      <c r="N805" s="46">
        <f>VLOOKUP(A805,[2]Data!K:L,2,0)</f>
        <v>22</v>
      </c>
      <c r="O805" t="s">
        <v>1084</v>
      </c>
      <c r="P805" s="69"/>
    </row>
    <row r="806" spans="1:16" ht="21" customHeight="1" x14ac:dyDescent="0.25">
      <c r="A806" s="3">
        <v>11600508.01</v>
      </c>
      <c r="B806" s="49" t="s">
        <v>1729</v>
      </c>
      <c r="C806" t="s">
        <v>1648</v>
      </c>
      <c r="D806" t="s">
        <v>2168</v>
      </c>
      <c r="E806" t="s">
        <v>2019</v>
      </c>
      <c r="F806" t="s">
        <v>1053</v>
      </c>
      <c r="G806" t="s">
        <v>1085</v>
      </c>
      <c r="H806" t="s">
        <v>1186</v>
      </c>
      <c r="I806" t="s">
        <v>1087</v>
      </c>
      <c r="J806" t="str">
        <f>VLOOKUP(I806,[2]Data!F:G,2,0)</f>
        <v>Black</v>
      </c>
      <c r="K806" s="4">
        <v>10</v>
      </c>
      <c r="L806" t="s">
        <v>1571</v>
      </c>
      <c r="M806" s="47">
        <v>30.53</v>
      </c>
      <c r="N806" s="46">
        <f>VLOOKUP(A806,[2]Data!K:L,2,0)</f>
        <v>16.5</v>
      </c>
      <c r="O806" t="s">
        <v>1084</v>
      </c>
      <c r="P806" s="69"/>
    </row>
    <row r="807" spans="1:16" ht="21" customHeight="1" x14ac:dyDescent="0.25">
      <c r="A807" s="3">
        <v>11600252.02</v>
      </c>
      <c r="B807" s="49" t="s">
        <v>1729</v>
      </c>
      <c r="C807" t="s">
        <v>1648</v>
      </c>
      <c r="D807" t="s">
        <v>2169</v>
      </c>
      <c r="E807" t="s">
        <v>1999</v>
      </c>
      <c r="F807" t="s">
        <v>1062</v>
      </c>
      <c r="G807" t="s">
        <v>1085</v>
      </c>
      <c r="H807" t="s">
        <v>1186</v>
      </c>
      <c r="I807" t="s">
        <v>1087</v>
      </c>
      <c r="J807" t="str">
        <f>VLOOKUP(I807,[2]Data!F:G,2,0)</f>
        <v>Black</v>
      </c>
      <c r="K807" s="4">
        <v>10</v>
      </c>
      <c r="L807" t="s">
        <v>1571</v>
      </c>
      <c r="M807" s="47">
        <v>30.53</v>
      </c>
      <c r="N807" s="46">
        <f>VLOOKUP(A807,[2]Data!K:L,2,0)</f>
        <v>16.5</v>
      </c>
      <c r="O807" t="s">
        <v>1084</v>
      </c>
      <c r="P807" s="69"/>
    </row>
    <row r="808" spans="1:16" ht="21" customHeight="1" x14ac:dyDescent="0.25">
      <c r="A808" s="3">
        <v>11600618.01</v>
      </c>
      <c r="B808" s="49" t="s">
        <v>1729</v>
      </c>
      <c r="C808" t="s">
        <v>1648</v>
      </c>
      <c r="D808" t="s">
        <v>2169</v>
      </c>
      <c r="E808" t="s">
        <v>2020</v>
      </c>
      <c r="F808" t="s">
        <v>1053</v>
      </c>
      <c r="G808" t="s">
        <v>1085</v>
      </c>
      <c r="H808" t="s">
        <v>1186</v>
      </c>
      <c r="I808" t="s">
        <v>1087</v>
      </c>
      <c r="J808" t="str">
        <f>VLOOKUP(I808,[2]Data!F:G,2,0)</f>
        <v>Black</v>
      </c>
      <c r="K808" s="4">
        <v>10</v>
      </c>
      <c r="L808" t="s">
        <v>1571</v>
      </c>
      <c r="M808" s="47">
        <v>30.53</v>
      </c>
      <c r="N808" s="46">
        <f>VLOOKUP(A808,[2]Data!K:L,2,0)</f>
        <v>16.5</v>
      </c>
      <c r="O808" t="s">
        <v>1084</v>
      </c>
      <c r="P808" s="69"/>
    </row>
    <row r="809" spans="1:16" ht="21" customHeight="1" x14ac:dyDescent="0.25">
      <c r="A809" s="3">
        <v>11601115</v>
      </c>
      <c r="B809" s="49" t="s">
        <v>1729</v>
      </c>
      <c r="C809" t="s">
        <v>1648</v>
      </c>
      <c r="D809" t="s">
        <v>2169</v>
      </c>
      <c r="E809" t="s">
        <v>434</v>
      </c>
      <c r="F809" t="s">
        <v>1063</v>
      </c>
      <c r="G809" t="s">
        <v>1085</v>
      </c>
      <c r="H809" t="s">
        <v>1184</v>
      </c>
      <c r="I809" t="s">
        <v>1087</v>
      </c>
      <c r="J809" t="str">
        <f>VLOOKUP(I809,[2]Data!F:G,2,0)</f>
        <v>Black</v>
      </c>
      <c r="K809" s="4">
        <v>10</v>
      </c>
      <c r="L809" t="s">
        <v>1571</v>
      </c>
      <c r="M809" s="47">
        <v>60.87</v>
      </c>
      <c r="N809" s="46">
        <f>VLOOKUP(A809,[2]Data!K:L,2,0)</f>
        <v>32.9</v>
      </c>
      <c r="O809" t="s">
        <v>1084</v>
      </c>
      <c r="P809" s="69"/>
    </row>
    <row r="810" spans="1:16" ht="21" customHeight="1" x14ac:dyDescent="0.25">
      <c r="A810" s="3">
        <v>11601099.01</v>
      </c>
      <c r="B810" s="49" t="s">
        <v>1729</v>
      </c>
      <c r="C810" t="s">
        <v>1648</v>
      </c>
      <c r="D810" t="s">
        <v>1324</v>
      </c>
      <c r="E810" t="s">
        <v>437</v>
      </c>
      <c r="F810" t="str">
        <f>VLOOKUP(LEFT(E810,6),[2]Data!B:C,2,0)</f>
        <v>29x2.25</v>
      </c>
      <c r="G810" t="s">
        <v>1085</v>
      </c>
      <c r="H810" t="s">
        <v>1184</v>
      </c>
      <c r="I810" t="s">
        <v>1087</v>
      </c>
      <c r="J810" t="str">
        <f>VLOOKUP(I810,[2]Data!F:G,2,0)</f>
        <v>Black</v>
      </c>
      <c r="K810" s="4">
        <v>10</v>
      </c>
      <c r="L810" t="s">
        <v>1571</v>
      </c>
      <c r="M810" s="47">
        <v>98</v>
      </c>
      <c r="N810" s="46">
        <v>53.06</v>
      </c>
      <c r="O810" t="s">
        <v>1084</v>
      </c>
      <c r="P810" s="69"/>
    </row>
    <row r="811" spans="1:16" ht="21" customHeight="1" x14ac:dyDescent="0.25">
      <c r="A811" s="3">
        <v>11601115.01</v>
      </c>
      <c r="B811" s="49" t="s">
        <v>1729</v>
      </c>
      <c r="C811" t="s">
        <v>1648</v>
      </c>
      <c r="D811" t="s">
        <v>1324</v>
      </c>
      <c r="E811" t="s">
        <v>434</v>
      </c>
      <c r="F811" t="str">
        <f>VLOOKUP(LEFT(E811,6),[2]Data!B:C,2,0)</f>
        <v>27.5x2.25</v>
      </c>
      <c r="G811" t="s">
        <v>1085</v>
      </c>
      <c r="H811" t="s">
        <v>1184</v>
      </c>
      <c r="I811" t="s">
        <v>1087</v>
      </c>
      <c r="J811" t="str">
        <f>VLOOKUP(I811,[2]Data!F:G,2,0)</f>
        <v>Black</v>
      </c>
      <c r="K811" s="4">
        <v>10</v>
      </c>
      <c r="L811" t="s">
        <v>1571</v>
      </c>
      <c r="M811" s="47">
        <v>98</v>
      </c>
      <c r="N811" s="46">
        <v>53.06</v>
      </c>
      <c r="O811" t="s">
        <v>1084</v>
      </c>
      <c r="P811" s="69"/>
    </row>
    <row r="812" spans="1:16" ht="21" customHeight="1" x14ac:dyDescent="0.25">
      <c r="A812" s="3">
        <v>11601127.01</v>
      </c>
      <c r="B812" s="49" t="s">
        <v>1729</v>
      </c>
      <c r="C812" t="s">
        <v>1648</v>
      </c>
      <c r="D812" t="s">
        <v>1324</v>
      </c>
      <c r="E812" t="s">
        <v>432</v>
      </c>
      <c r="F812" t="str">
        <f>VLOOKUP(LEFT(E812,6),[2]Data!B:C,2,0)</f>
        <v>26x2.25</v>
      </c>
      <c r="G812" t="s">
        <v>1085</v>
      </c>
      <c r="H812" t="s">
        <v>1184</v>
      </c>
      <c r="I812" t="s">
        <v>1087</v>
      </c>
      <c r="J812" t="str">
        <f>VLOOKUP(I812,[2]Data!F:G,2,0)</f>
        <v>Black</v>
      </c>
      <c r="K812" s="4">
        <v>10</v>
      </c>
      <c r="L812" t="s">
        <v>1571</v>
      </c>
      <c r="M812" s="47">
        <v>98</v>
      </c>
      <c r="N812" s="46">
        <v>53.06</v>
      </c>
      <c r="O812" t="s">
        <v>1084</v>
      </c>
      <c r="P812" s="69"/>
    </row>
    <row r="813" spans="1:16" ht="21" customHeight="1" x14ac:dyDescent="0.25">
      <c r="A813" s="3">
        <v>11601128.01</v>
      </c>
      <c r="B813" s="49" t="s">
        <v>1729</v>
      </c>
      <c r="C813" t="s">
        <v>1648</v>
      </c>
      <c r="D813" t="s">
        <v>1324</v>
      </c>
      <c r="E813" t="s">
        <v>436</v>
      </c>
      <c r="F813" t="str">
        <f>VLOOKUP(LEFT(E813,6),[2]Data!B:C,2,0)</f>
        <v>29x2.10</v>
      </c>
      <c r="G813" t="s">
        <v>1085</v>
      </c>
      <c r="H813" t="s">
        <v>1184</v>
      </c>
      <c r="I813" t="s">
        <v>1087</v>
      </c>
      <c r="J813" t="str">
        <f>VLOOKUP(I813,[2]Data!F:G,2,0)</f>
        <v>Black</v>
      </c>
      <c r="K813" s="4">
        <v>10</v>
      </c>
      <c r="L813" t="s">
        <v>1571</v>
      </c>
      <c r="M813" s="47">
        <v>98</v>
      </c>
      <c r="N813" s="46">
        <v>53.06</v>
      </c>
      <c r="O813" t="s">
        <v>1084</v>
      </c>
      <c r="P813" s="69"/>
    </row>
    <row r="814" spans="1:16" ht="21" customHeight="1" x14ac:dyDescent="0.25">
      <c r="A814" s="3">
        <v>11654029.01</v>
      </c>
      <c r="B814" s="49" t="s">
        <v>1729</v>
      </c>
      <c r="C814" t="s">
        <v>1648</v>
      </c>
      <c r="D814" t="s">
        <v>1324</v>
      </c>
      <c r="E814" t="s">
        <v>440</v>
      </c>
      <c r="F814" t="str">
        <f>VLOOKUP(LEFT(E814,6),[2]Data!B:C,2,0)</f>
        <v>29x2.35</v>
      </c>
      <c r="G814" t="s">
        <v>1085</v>
      </c>
      <c r="H814" t="s">
        <v>1184</v>
      </c>
      <c r="I814" t="s">
        <v>1087</v>
      </c>
      <c r="J814" t="str">
        <f>VLOOKUP(I814,[2]Data!F:G,2,0)</f>
        <v>Black</v>
      </c>
      <c r="K814" s="4">
        <v>10</v>
      </c>
      <c r="L814" t="s">
        <v>1571</v>
      </c>
      <c r="M814" s="47">
        <v>98</v>
      </c>
      <c r="N814" s="46">
        <v>53.06</v>
      </c>
      <c r="O814" t="s">
        <v>1084</v>
      </c>
      <c r="P814" s="69"/>
    </row>
    <row r="815" spans="1:16" ht="21" customHeight="1" x14ac:dyDescent="0.25">
      <c r="A815" s="3">
        <v>11654049.01</v>
      </c>
      <c r="B815" s="49" t="s">
        <v>1729</v>
      </c>
      <c r="C815" t="s">
        <v>1648</v>
      </c>
      <c r="D815" t="s">
        <v>1326</v>
      </c>
      <c r="E815" t="s">
        <v>439</v>
      </c>
      <c r="F815" t="str">
        <f>VLOOKUP(LEFT(E815,6),[2]Data!B:C,2,0)</f>
        <v>29x2.25</v>
      </c>
      <c r="G815" t="s">
        <v>1085</v>
      </c>
      <c r="H815" t="s">
        <v>1184</v>
      </c>
      <c r="I815" t="s">
        <v>1111</v>
      </c>
      <c r="J815" t="str">
        <f>VLOOKUP(I815,[2]Data!F:G,2,0)</f>
        <v>Transparent Skin Sidewall</v>
      </c>
      <c r="K815" s="4">
        <v>10</v>
      </c>
      <c r="L815" t="s">
        <v>1571</v>
      </c>
      <c r="M815" s="47">
        <v>98</v>
      </c>
      <c r="N815" s="46">
        <v>53.06</v>
      </c>
      <c r="O815" t="s">
        <v>1084</v>
      </c>
      <c r="P815" s="69"/>
    </row>
    <row r="816" spans="1:16" ht="21" customHeight="1" x14ac:dyDescent="0.25">
      <c r="A816" s="3">
        <v>11654053.01</v>
      </c>
      <c r="B816" s="49" t="s">
        <v>1729</v>
      </c>
      <c r="C816" t="s">
        <v>1648</v>
      </c>
      <c r="D816" t="s">
        <v>1326</v>
      </c>
      <c r="E816" t="s">
        <v>441</v>
      </c>
      <c r="F816" t="str">
        <f>VLOOKUP(LEFT(E816,6),[2]Data!B:C,2,0)</f>
        <v>29x2.35</v>
      </c>
      <c r="G816" t="s">
        <v>1085</v>
      </c>
      <c r="H816" t="s">
        <v>1184</v>
      </c>
      <c r="I816" t="s">
        <v>1111</v>
      </c>
      <c r="J816" t="str">
        <f>VLOOKUP(I816,[2]Data!F:G,2,0)</f>
        <v>Transparent Skin Sidewall</v>
      </c>
      <c r="K816" s="4">
        <v>10</v>
      </c>
      <c r="L816" t="s">
        <v>1571</v>
      </c>
      <c r="M816" s="47">
        <v>98</v>
      </c>
      <c r="N816" s="46">
        <v>53.06</v>
      </c>
      <c r="O816" t="s">
        <v>1084</v>
      </c>
      <c r="P816" s="69"/>
    </row>
    <row r="817" spans="1:16" ht="21" customHeight="1" x14ac:dyDescent="0.25">
      <c r="A817" s="3">
        <v>11100015</v>
      </c>
      <c r="B817" s="49" t="s">
        <v>1729</v>
      </c>
      <c r="C817" t="s">
        <v>1993</v>
      </c>
      <c r="D817" t="s">
        <v>2171</v>
      </c>
      <c r="E817" t="s">
        <v>1994</v>
      </c>
      <c r="F817" t="s">
        <v>1047</v>
      </c>
      <c r="G817" t="s">
        <v>1085</v>
      </c>
      <c r="H817" t="s">
        <v>1995</v>
      </c>
      <c r="I817" t="s">
        <v>1087</v>
      </c>
      <c r="J817" t="str">
        <f>VLOOKUP(I817,[2]Data!F:G,2,0)</f>
        <v>Black</v>
      </c>
      <c r="K817" s="4">
        <v>10</v>
      </c>
      <c r="L817" t="s">
        <v>1571</v>
      </c>
      <c r="M817" s="47">
        <v>40.700000000000003</v>
      </c>
      <c r="N817" s="46">
        <f>VLOOKUP(A817,[2]Data!K:L,2,0)</f>
        <v>22</v>
      </c>
      <c r="O817" t="s">
        <v>1084</v>
      </c>
      <c r="P817" s="69"/>
    </row>
    <row r="818" spans="1:16" ht="21" customHeight="1" x14ac:dyDescent="0.25">
      <c r="A818" s="3">
        <v>11100326.02</v>
      </c>
      <c r="B818" s="49" t="s">
        <v>1729</v>
      </c>
      <c r="C818" t="s">
        <v>1993</v>
      </c>
      <c r="D818" t="s">
        <v>2171</v>
      </c>
      <c r="E818" t="s">
        <v>2080</v>
      </c>
      <c r="F818" t="s">
        <v>2074</v>
      </c>
      <c r="G818" t="s">
        <v>1085</v>
      </c>
      <c r="H818" t="s">
        <v>1186</v>
      </c>
      <c r="I818" t="s">
        <v>1087</v>
      </c>
      <c r="J818" t="str">
        <f>VLOOKUP(I818,[2]Data!F:G,2,0)</f>
        <v>Black</v>
      </c>
      <c r="K818" s="4">
        <v>10</v>
      </c>
      <c r="L818" t="s">
        <v>1571</v>
      </c>
      <c r="M818" s="47">
        <v>32.56</v>
      </c>
      <c r="N818" s="46">
        <f>VLOOKUP(A818,[2]Data!K:L,2,0)</f>
        <v>17.600000000000001</v>
      </c>
      <c r="O818" t="s">
        <v>1084</v>
      </c>
      <c r="P818" s="69"/>
    </row>
    <row r="819" spans="1:16" ht="21" customHeight="1" x14ac:dyDescent="0.25">
      <c r="A819" s="3">
        <v>11100327.01</v>
      </c>
      <c r="B819" s="49" t="s">
        <v>1729</v>
      </c>
      <c r="C819" t="s">
        <v>1993</v>
      </c>
      <c r="D819" t="s">
        <v>2171</v>
      </c>
      <c r="E819" t="s">
        <v>2101</v>
      </c>
      <c r="F819" t="s">
        <v>2099</v>
      </c>
      <c r="G819" t="s">
        <v>1085</v>
      </c>
      <c r="H819" t="s">
        <v>1186</v>
      </c>
      <c r="I819" t="s">
        <v>1087</v>
      </c>
      <c r="J819" t="str">
        <f>VLOOKUP(I819,[2]Data!F:G,2,0)</f>
        <v>Black</v>
      </c>
      <c r="K819" s="4">
        <v>10</v>
      </c>
      <c r="L819" t="s">
        <v>1571</v>
      </c>
      <c r="M819" s="47">
        <v>32.56</v>
      </c>
      <c r="N819" s="46">
        <f>VLOOKUP(A819,[2]Data!K:L,2,0)</f>
        <v>17.600000000000001</v>
      </c>
      <c r="O819" t="s">
        <v>1084</v>
      </c>
      <c r="P819" s="69"/>
    </row>
    <row r="820" spans="1:16" ht="21" customHeight="1" x14ac:dyDescent="0.25">
      <c r="A820" s="3">
        <v>10600257.02</v>
      </c>
      <c r="B820" s="49" t="s">
        <v>1729</v>
      </c>
      <c r="C820" t="s">
        <v>1648</v>
      </c>
      <c r="D820" t="s">
        <v>2170</v>
      </c>
      <c r="E820" t="s">
        <v>2116</v>
      </c>
      <c r="F820" t="s">
        <v>1064</v>
      </c>
      <c r="G820" t="s">
        <v>1085</v>
      </c>
      <c r="H820" t="s">
        <v>1186</v>
      </c>
      <c r="I820" t="s">
        <v>1087</v>
      </c>
      <c r="J820" t="str">
        <f>VLOOKUP(I820,[2]Data!F:G,2,0)</f>
        <v>Black</v>
      </c>
      <c r="K820" s="4">
        <v>12</v>
      </c>
      <c r="L820" t="s">
        <v>1571</v>
      </c>
      <c r="M820" s="47">
        <v>25.22</v>
      </c>
      <c r="N820" s="46">
        <f>VLOOKUP(A820,[2]Data!K:L,2,0)</f>
        <v>12.61</v>
      </c>
      <c r="O820" t="s">
        <v>1084</v>
      </c>
      <c r="P820" s="69"/>
    </row>
    <row r="821" spans="1:16" ht="21" customHeight="1" x14ac:dyDescent="0.25">
      <c r="A821" s="3">
        <v>11601114</v>
      </c>
      <c r="B821" s="49" t="s">
        <v>1729</v>
      </c>
      <c r="C821" t="s">
        <v>1648</v>
      </c>
      <c r="D821" t="s">
        <v>1325</v>
      </c>
      <c r="E821" t="s">
        <v>438</v>
      </c>
      <c r="F821" t="str">
        <f>VLOOKUP(LEFT(E821,6),[2]Data!B:C,2,0)</f>
        <v>29x2.25</v>
      </c>
      <c r="G821" t="s">
        <v>1081</v>
      </c>
      <c r="H821" t="s">
        <v>1184</v>
      </c>
      <c r="I821" t="s">
        <v>1094</v>
      </c>
      <c r="J821" t="str">
        <f>VLOOKUP(I821,[2]Data!F:G,2,0)</f>
        <v>Black</v>
      </c>
      <c r="K821" s="4">
        <v>10</v>
      </c>
      <c r="L821" t="s">
        <v>1571</v>
      </c>
      <c r="M821" s="47">
        <v>66</v>
      </c>
      <c r="N821" s="46">
        <v>35.94</v>
      </c>
      <c r="O821" t="s">
        <v>1084</v>
      </c>
      <c r="P821" s="69"/>
    </row>
    <row r="822" spans="1:16" ht="21" customHeight="1" x14ac:dyDescent="0.25">
      <c r="A822" s="3">
        <v>11601116</v>
      </c>
      <c r="B822" s="49" t="s">
        <v>1729</v>
      </c>
      <c r="C822" t="s">
        <v>1648</v>
      </c>
      <c r="D822" t="s">
        <v>1325</v>
      </c>
      <c r="E822" t="s">
        <v>435</v>
      </c>
      <c r="F822" t="str">
        <f>VLOOKUP(LEFT(E822,6),[2]Data!B:C,2,0)</f>
        <v>27.5x2.25</v>
      </c>
      <c r="G822" t="s">
        <v>1081</v>
      </c>
      <c r="H822" t="s">
        <v>1184</v>
      </c>
      <c r="I822" t="s">
        <v>1094</v>
      </c>
      <c r="J822" t="str">
        <f>VLOOKUP(I822,[2]Data!F:G,2,0)</f>
        <v>Black</v>
      </c>
      <c r="K822" s="4">
        <v>10</v>
      </c>
      <c r="L822" t="s">
        <v>1571</v>
      </c>
      <c r="M822" s="47">
        <v>66</v>
      </c>
      <c r="N822" s="46">
        <v>35.94</v>
      </c>
      <c r="O822" t="s">
        <v>1084</v>
      </c>
      <c r="P822" s="69"/>
    </row>
    <row r="823" spans="1:16" ht="21" customHeight="1" x14ac:dyDescent="0.25">
      <c r="A823" s="3">
        <v>11654069</v>
      </c>
      <c r="B823" s="49" t="s">
        <v>1729</v>
      </c>
      <c r="C823" t="s">
        <v>1648</v>
      </c>
      <c r="D823" t="s">
        <v>1325</v>
      </c>
      <c r="E823" t="s">
        <v>433</v>
      </c>
      <c r="F823" t="str">
        <f>VLOOKUP(LEFT(E823,6),[2]Data!B:C,2,0)</f>
        <v>26x2.25</v>
      </c>
      <c r="G823" t="s">
        <v>1081</v>
      </c>
      <c r="H823" t="s">
        <v>1184</v>
      </c>
      <c r="I823" t="s">
        <v>1094</v>
      </c>
      <c r="J823" t="str">
        <f>VLOOKUP(I823,[2]Data!F:G,2,0)</f>
        <v>Black</v>
      </c>
      <c r="K823" s="4">
        <v>10</v>
      </c>
      <c r="L823" t="s">
        <v>1571</v>
      </c>
      <c r="M823" s="47">
        <v>66</v>
      </c>
      <c r="N823" s="46">
        <v>35.94</v>
      </c>
      <c r="O823" t="s">
        <v>1084</v>
      </c>
      <c r="P823" s="69"/>
    </row>
    <row r="824" spans="1:16" ht="21" customHeight="1" x14ac:dyDescent="0.25">
      <c r="A824" s="3">
        <v>11654433</v>
      </c>
      <c r="B824" s="140" t="s">
        <v>1729</v>
      </c>
      <c r="C824" s="141" t="s">
        <v>2222</v>
      </c>
      <c r="D824" s="142" t="s">
        <v>1325</v>
      </c>
      <c r="E824" s="142" t="s">
        <v>1506</v>
      </c>
      <c r="F824" t="str">
        <f>VLOOKUP(LEFT(E824,6),[2]Data!B:C,2,0)</f>
        <v>29x2.35</v>
      </c>
      <c r="G824" t="s">
        <v>1081</v>
      </c>
      <c r="H824" t="s">
        <v>1184</v>
      </c>
      <c r="I824" t="s">
        <v>1094</v>
      </c>
      <c r="J824" t="str">
        <f>VLOOKUP(I824,[2]Data!F:G,2,0)</f>
        <v>Black</v>
      </c>
      <c r="K824"/>
      <c r="L824"/>
      <c r="M824" s="51">
        <v>66</v>
      </c>
      <c r="N824" s="52">
        <v>35.94</v>
      </c>
      <c r="O824" t="s">
        <v>1084</v>
      </c>
      <c r="P824" s="69"/>
    </row>
    <row r="825" spans="1:16" ht="21" customHeight="1" x14ac:dyDescent="0.25">
      <c r="A825" s="3">
        <v>11601100</v>
      </c>
      <c r="B825" s="49" t="s">
        <v>1729</v>
      </c>
      <c r="C825" t="s">
        <v>1649</v>
      </c>
      <c r="D825" t="s">
        <v>2172</v>
      </c>
      <c r="E825" t="s">
        <v>446</v>
      </c>
      <c r="F825" t="s">
        <v>1064</v>
      </c>
      <c r="G825" t="s">
        <v>1085</v>
      </c>
      <c r="H825" t="s">
        <v>1185</v>
      </c>
      <c r="I825" t="s">
        <v>1087</v>
      </c>
      <c r="J825" t="str">
        <f>VLOOKUP(I825,[2]Data!F:G,2,0)</f>
        <v>Black</v>
      </c>
      <c r="K825" s="4">
        <v>10</v>
      </c>
      <c r="L825" t="s">
        <v>1571</v>
      </c>
      <c r="M825" s="47">
        <v>77.56</v>
      </c>
      <c r="N825" s="46">
        <f>VLOOKUP(A825,[2]Data!K:L,2,0)</f>
        <v>37.6</v>
      </c>
      <c r="O825" t="s">
        <v>1084</v>
      </c>
      <c r="P825" s="69"/>
    </row>
    <row r="826" spans="1:16" ht="21" customHeight="1" x14ac:dyDescent="0.25">
      <c r="A826" s="3">
        <v>11601113</v>
      </c>
      <c r="B826" s="49" t="s">
        <v>1729</v>
      </c>
      <c r="C826" t="s">
        <v>1649</v>
      </c>
      <c r="D826" t="s">
        <v>2172</v>
      </c>
      <c r="E826" t="s">
        <v>444</v>
      </c>
      <c r="F826" t="s">
        <v>1063</v>
      </c>
      <c r="G826" t="s">
        <v>1085</v>
      </c>
      <c r="H826" t="s">
        <v>1185</v>
      </c>
      <c r="I826" t="s">
        <v>1087</v>
      </c>
      <c r="J826" t="str">
        <f>VLOOKUP(I826,[2]Data!F:G,2,0)</f>
        <v>Black</v>
      </c>
      <c r="K826" s="4">
        <v>10</v>
      </c>
      <c r="L826" t="s">
        <v>1571</v>
      </c>
      <c r="M826" s="47">
        <v>43.48</v>
      </c>
      <c r="N826" s="46">
        <f>VLOOKUP(A826,[2]Data!K:L,2,0)</f>
        <v>23.5</v>
      </c>
      <c r="O826" t="s">
        <v>1084</v>
      </c>
      <c r="P826" s="69"/>
    </row>
    <row r="827" spans="1:16" ht="21" customHeight="1" x14ac:dyDescent="0.25">
      <c r="A827" s="3">
        <v>11601130</v>
      </c>
      <c r="B827" s="49" t="s">
        <v>1729</v>
      </c>
      <c r="C827" t="s">
        <v>1649</v>
      </c>
      <c r="D827" t="s">
        <v>2172</v>
      </c>
      <c r="E827" t="s">
        <v>445</v>
      </c>
      <c r="F827" t="s">
        <v>1054</v>
      </c>
      <c r="G827" t="s">
        <v>1085</v>
      </c>
      <c r="H827" t="s">
        <v>1185</v>
      </c>
      <c r="I827" t="s">
        <v>1087</v>
      </c>
      <c r="J827" t="str">
        <f>VLOOKUP(I827,[2]Data!F:G,2,0)</f>
        <v>Black</v>
      </c>
      <c r="K827" s="4">
        <v>10</v>
      </c>
      <c r="L827" t="s">
        <v>1571</v>
      </c>
      <c r="M827" s="47">
        <v>43.48</v>
      </c>
      <c r="N827" s="46">
        <f>VLOOKUP(A827,[2]Data!K:L,2,0)</f>
        <v>23.5</v>
      </c>
      <c r="O827" t="s">
        <v>1084</v>
      </c>
      <c r="P827" s="69"/>
    </row>
    <row r="828" spans="1:16" ht="21" customHeight="1" x14ac:dyDescent="0.25">
      <c r="A828" s="3">
        <v>11601100.01</v>
      </c>
      <c r="B828" s="49" t="s">
        <v>1729</v>
      </c>
      <c r="C828" t="s">
        <v>1649</v>
      </c>
      <c r="D828" t="s">
        <v>1327</v>
      </c>
      <c r="E828" t="s">
        <v>446</v>
      </c>
      <c r="F828" t="str">
        <f>VLOOKUP(LEFT(E828,6),[2]Data!B:C,2,0)</f>
        <v>29x2.25</v>
      </c>
      <c r="G828" t="s">
        <v>1085</v>
      </c>
      <c r="H828" t="s">
        <v>1185</v>
      </c>
      <c r="I828" t="s">
        <v>1087</v>
      </c>
      <c r="J828" t="str">
        <f>VLOOKUP(I828,[2]Data!F:G,2,0)</f>
        <v>Black</v>
      </c>
      <c r="K828" s="4">
        <v>10</v>
      </c>
      <c r="L828" t="s">
        <v>1571</v>
      </c>
      <c r="M828" s="47">
        <v>98</v>
      </c>
      <c r="N828" s="46">
        <v>53.06</v>
      </c>
      <c r="O828" t="s">
        <v>1084</v>
      </c>
      <c r="P828" s="69"/>
    </row>
    <row r="829" spans="1:16" ht="21" customHeight="1" x14ac:dyDescent="0.25">
      <c r="A829" s="3">
        <v>11601113.01</v>
      </c>
      <c r="B829" s="49" t="s">
        <v>1729</v>
      </c>
      <c r="C829" t="s">
        <v>1649</v>
      </c>
      <c r="D829" t="s">
        <v>1327</v>
      </c>
      <c r="E829" t="s">
        <v>444</v>
      </c>
      <c r="F829" t="str">
        <f>VLOOKUP(LEFT(E829,6),[2]Data!B:C,2,0)</f>
        <v>27.5x2.25</v>
      </c>
      <c r="G829" t="s">
        <v>1085</v>
      </c>
      <c r="H829" t="s">
        <v>1185</v>
      </c>
      <c r="I829" t="s">
        <v>1087</v>
      </c>
      <c r="J829" t="str">
        <f>VLOOKUP(I829,[2]Data!F:G,2,0)</f>
        <v>Black</v>
      </c>
      <c r="K829" s="4">
        <v>10</v>
      </c>
      <c r="L829" t="s">
        <v>1571</v>
      </c>
      <c r="M829" s="47">
        <v>98</v>
      </c>
      <c r="N829" s="46">
        <v>53.06</v>
      </c>
      <c r="O829" t="s">
        <v>1084</v>
      </c>
      <c r="P829" s="69"/>
    </row>
    <row r="830" spans="1:16" ht="21" customHeight="1" x14ac:dyDescent="0.25">
      <c r="A830" s="3">
        <v>11601129.01</v>
      </c>
      <c r="B830" s="49" t="s">
        <v>1729</v>
      </c>
      <c r="C830" t="s">
        <v>1649</v>
      </c>
      <c r="D830" t="s">
        <v>1327</v>
      </c>
      <c r="E830" t="s">
        <v>442</v>
      </c>
      <c r="F830" t="str">
        <f>VLOOKUP(LEFT(E830,6),[2]Data!B:C,2,0)</f>
        <v>26x2.25</v>
      </c>
      <c r="G830" t="s">
        <v>1085</v>
      </c>
      <c r="H830" t="s">
        <v>1185</v>
      </c>
      <c r="I830" t="s">
        <v>1087</v>
      </c>
      <c r="J830" t="str">
        <f>VLOOKUP(I830,[2]Data!F:G,2,0)</f>
        <v>Black</v>
      </c>
      <c r="K830" s="4">
        <v>10</v>
      </c>
      <c r="L830" t="s">
        <v>1571</v>
      </c>
      <c r="M830" s="47">
        <v>98</v>
      </c>
      <c r="N830" s="46">
        <v>53.06</v>
      </c>
      <c r="O830" t="s">
        <v>1084</v>
      </c>
      <c r="P830" s="69"/>
    </row>
    <row r="831" spans="1:16" ht="21" customHeight="1" x14ac:dyDescent="0.25">
      <c r="A831" s="3">
        <v>11601130.01</v>
      </c>
      <c r="B831" s="49" t="s">
        <v>1729</v>
      </c>
      <c r="C831" t="s">
        <v>1649</v>
      </c>
      <c r="D831" t="s">
        <v>1327</v>
      </c>
      <c r="E831" t="s">
        <v>445</v>
      </c>
      <c r="F831" t="str">
        <f>VLOOKUP(LEFT(E831,6),[2]Data!B:C,2,0)</f>
        <v>29x2.10</v>
      </c>
      <c r="G831" t="s">
        <v>1085</v>
      </c>
      <c r="H831" t="s">
        <v>1185</v>
      </c>
      <c r="I831" t="s">
        <v>1087</v>
      </c>
      <c r="J831" t="str">
        <f>VLOOKUP(I831,[2]Data!F:G,2,0)</f>
        <v>Black</v>
      </c>
      <c r="K831" s="4">
        <v>10</v>
      </c>
      <c r="L831" t="s">
        <v>1571</v>
      </c>
      <c r="M831" s="47">
        <v>98</v>
      </c>
      <c r="N831" s="46">
        <v>53.06</v>
      </c>
      <c r="O831" t="s">
        <v>1084</v>
      </c>
      <c r="P831" s="69"/>
    </row>
    <row r="832" spans="1:16" ht="21" customHeight="1" x14ac:dyDescent="0.25">
      <c r="A832" s="3">
        <v>11654028.01</v>
      </c>
      <c r="B832" s="49" t="s">
        <v>1729</v>
      </c>
      <c r="C832" t="s">
        <v>1649</v>
      </c>
      <c r="D832" t="s">
        <v>1327</v>
      </c>
      <c r="E832" t="s">
        <v>449</v>
      </c>
      <c r="F832" t="str">
        <f>VLOOKUP(LEFT(E832,6),[2]Data!B:C,2,0)</f>
        <v>29x2.35</v>
      </c>
      <c r="G832" t="s">
        <v>1085</v>
      </c>
      <c r="H832" t="s">
        <v>1185</v>
      </c>
      <c r="I832" t="s">
        <v>1087</v>
      </c>
      <c r="J832" t="str">
        <f>VLOOKUP(I832,[2]Data!F:G,2,0)</f>
        <v>Black</v>
      </c>
      <c r="K832" s="4">
        <v>10</v>
      </c>
      <c r="L832" t="s">
        <v>1571</v>
      </c>
      <c r="M832" s="47">
        <v>98</v>
      </c>
      <c r="N832" s="46">
        <v>53.06</v>
      </c>
      <c r="O832" t="s">
        <v>1084</v>
      </c>
      <c r="P832" s="69"/>
    </row>
    <row r="833" spans="1:16" ht="21" customHeight="1" x14ac:dyDescent="0.25">
      <c r="A833" s="3">
        <v>11654050.01</v>
      </c>
      <c r="B833" s="49" t="s">
        <v>1729</v>
      </c>
      <c r="C833" t="s">
        <v>1649</v>
      </c>
      <c r="D833" t="s">
        <v>1329</v>
      </c>
      <c r="E833" t="s">
        <v>448</v>
      </c>
      <c r="F833" t="str">
        <f>VLOOKUP(LEFT(E833,6),[2]Data!B:C,2,0)</f>
        <v>29x2.25</v>
      </c>
      <c r="G833" t="s">
        <v>1085</v>
      </c>
      <c r="H833" t="s">
        <v>1185</v>
      </c>
      <c r="I833" t="s">
        <v>1111</v>
      </c>
      <c r="J833" t="str">
        <f>VLOOKUP(I833,[2]Data!F:G,2,0)</f>
        <v>Transparent Skin Sidewall</v>
      </c>
      <c r="K833" s="4">
        <v>10</v>
      </c>
      <c r="L833" t="s">
        <v>1571</v>
      </c>
      <c r="M833" s="47">
        <v>98</v>
      </c>
      <c r="N833" s="46">
        <v>53.06</v>
      </c>
      <c r="O833" t="s">
        <v>1084</v>
      </c>
      <c r="P833" s="69"/>
    </row>
    <row r="834" spans="1:16" ht="21" customHeight="1" x14ac:dyDescent="0.25">
      <c r="A834" s="3">
        <v>11654052.01</v>
      </c>
      <c r="B834" s="49" t="s">
        <v>1729</v>
      </c>
      <c r="C834" t="s">
        <v>1649</v>
      </c>
      <c r="D834" t="s">
        <v>1329</v>
      </c>
      <c r="E834" t="s">
        <v>450</v>
      </c>
      <c r="F834" t="str">
        <f>VLOOKUP(LEFT(E834,6),[2]Data!B:C,2,0)</f>
        <v>29x2.35</v>
      </c>
      <c r="G834" t="s">
        <v>1085</v>
      </c>
      <c r="H834" t="s">
        <v>1185</v>
      </c>
      <c r="I834" t="s">
        <v>1111</v>
      </c>
      <c r="J834" t="str">
        <f>VLOOKUP(I834,[2]Data!F:G,2,0)</f>
        <v>Transparent Skin Sidewall</v>
      </c>
      <c r="K834" s="4">
        <v>10</v>
      </c>
      <c r="L834" t="s">
        <v>1571</v>
      </c>
      <c r="M834" s="47">
        <v>98</v>
      </c>
      <c r="N834" s="46">
        <v>53.06</v>
      </c>
      <c r="O834" t="s">
        <v>1084</v>
      </c>
      <c r="P834" s="69"/>
    </row>
    <row r="835" spans="1:16" ht="21" customHeight="1" x14ac:dyDescent="0.25">
      <c r="A835" s="3">
        <v>11601111</v>
      </c>
      <c r="B835" s="49" t="s">
        <v>1729</v>
      </c>
      <c r="C835" t="s">
        <v>1649</v>
      </c>
      <c r="D835" t="s">
        <v>1328</v>
      </c>
      <c r="E835" t="s">
        <v>447</v>
      </c>
      <c r="F835" t="str">
        <f>VLOOKUP(LEFT(E835,6),[2]Data!B:C,2,0)</f>
        <v>29x2.25</v>
      </c>
      <c r="G835" t="s">
        <v>1081</v>
      </c>
      <c r="H835" t="s">
        <v>1185</v>
      </c>
      <c r="I835" t="s">
        <v>1094</v>
      </c>
      <c r="J835" t="str">
        <f>VLOOKUP(I835,[2]Data!F:G,2,0)</f>
        <v>Black</v>
      </c>
      <c r="K835" s="4">
        <v>10</v>
      </c>
      <c r="L835" t="s">
        <v>1571</v>
      </c>
      <c r="M835" s="47">
        <v>66</v>
      </c>
      <c r="N835" s="46">
        <v>35.94</v>
      </c>
      <c r="O835" t="s">
        <v>1084</v>
      </c>
      <c r="P835" s="69"/>
    </row>
    <row r="836" spans="1:16" ht="21" customHeight="1" x14ac:dyDescent="0.25">
      <c r="A836" s="3">
        <v>11601112</v>
      </c>
      <c r="B836" s="49" t="s">
        <v>1729</v>
      </c>
      <c r="C836" t="s">
        <v>1649</v>
      </c>
      <c r="D836" t="s">
        <v>1328</v>
      </c>
      <c r="E836" t="s">
        <v>443</v>
      </c>
      <c r="F836" t="str">
        <f>VLOOKUP(LEFT(E836,6),[2]Data!B:C,2,0)</f>
        <v>27.5x2.25</v>
      </c>
      <c r="G836" t="s">
        <v>1081</v>
      </c>
      <c r="H836" t="s">
        <v>1185</v>
      </c>
      <c r="I836" t="s">
        <v>1094</v>
      </c>
      <c r="J836" t="str">
        <f>VLOOKUP(I836,[2]Data!F:G,2,0)</f>
        <v>Black</v>
      </c>
      <c r="K836" s="4">
        <v>10</v>
      </c>
      <c r="L836" t="s">
        <v>1571</v>
      </c>
      <c r="M836" s="47">
        <v>66</v>
      </c>
      <c r="N836" s="46">
        <v>35.94</v>
      </c>
      <c r="O836" t="s">
        <v>1084</v>
      </c>
      <c r="P836" s="69"/>
    </row>
    <row r="837" spans="1:16" ht="21" customHeight="1" x14ac:dyDescent="0.25">
      <c r="A837" s="3">
        <v>11654432</v>
      </c>
      <c r="B837" s="140" t="s">
        <v>1729</v>
      </c>
      <c r="C837" s="141" t="s">
        <v>2223</v>
      </c>
      <c r="D837" s="142" t="s">
        <v>1328</v>
      </c>
      <c r="E837" s="142" t="s">
        <v>1507</v>
      </c>
      <c r="F837" t="str">
        <f>VLOOKUP(LEFT(E837,6),[2]Data!B:C,2,0)</f>
        <v>29x2.35</v>
      </c>
      <c r="G837" t="s">
        <v>1081</v>
      </c>
      <c r="H837" t="s">
        <v>1185</v>
      </c>
      <c r="I837" t="s">
        <v>1094</v>
      </c>
      <c r="J837" t="str">
        <f>VLOOKUP(I837,[2]Data!F:G,2,0)</f>
        <v>Black</v>
      </c>
      <c r="K837"/>
      <c r="L837"/>
      <c r="M837" s="51">
        <v>66</v>
      </c>
      <c r="N837" s="52">
        <v>35.94</v>
      </c>
      <c r="O837" t="s">
        <v>1084</v>
      </c>
      <c r="P837" s="69"/>
    </row>
    <row r="838" spans="1:16" ht="21" customHeight="1" x14ac:dyDescent="0.25">
      <c r="A838" s="3">
        <v>10100334.01</v>
      </c>
      <c r="B838" s="49" t="s">
        <v>1729</v>
      </c>
      <c r="C838" t="s">
        <v>1650</v>
      </c>
      <c r="D838" t="s">
        <v>1330</v>
      </c>
      <c r="E838" t="s">
        <v>2114</v>
      </c>
      <c r="F838" t="s">
        <v>1064</v>
      </c>
      <c r="G838" t="s">
        <v>1088</v>
      </c>
      <c r="H838" t="s">
        <v>1995</v>
      </c>
      <c r="I838" t="s">
        <v>1087</v>
      </c>
      <c r="J838" t="str">
        <f>VLOOKUP(I838,[2]Data!F:G,2,0)</f>
        <v>Black</v>
      </c>
      <c r="K838" s="4">
        <v>25</v>
      </c>
      <c r="L838" t="s">
        <v>1569</v>
      </c>
      <c r="M838" s="47">
        <v>20</v>
      </c>
      <c r="N838" s="46">
        <f>VLOOKUP(A838,[2]Data!K:L,2,0)</f>
        <v>10</v>
      </c>
      <c r="O838" t="s">
        <v>1084</v>
      </c>
      <c r="P838" s="69"/>
    </row>
    <row r="839" spans="1:16" ht="21" customHeight="1" x14ac:dyDescent="0.25">
      <c r="A839" s="3">
        <v>11101391</v>
      </c>
      <c r="B839" s="49" t="s">
        <v>1729</v>
      </c>
      <c r="C839" t="s">
        <v>1650</v>
      </c>
      <c r="D839" t="s">
        <v>1330</v>
      </c>
      <c r="E839" t="s">
        <v>451</v>
      </c>
      <c r="F839" t="str">
        <f>VLOOKUP(LEFT(E839,6),[2]Data!B:C,2,0)</f>
        <v>26x2.10</v>
      </c>
      <c r="G839" t="s">
        <v>1088</v>
      </c>
      <c r="H839" t="s">
        <v>1186</v>
      </c>
      <c r="I839" t="s">
        <v>1087</v>
      </c>
      <c r="J839" t="str">
        <f>VLOOKUP(I839,[2]Data!F:G,2,0)</f>
        <v>Black</v>
      </c>
      <c r="K839" s="4">
        <v>25</v>
      </c>
      <c r="L839" t="s">
        <v>1569</v>
      </c>
      <c r="M839" s="47">
        <v>23</v>
      </c>
      <c r="N839" s="46">
        <v>12.04</v>
      </c>
      <c r="O839" t="s">
        <v>1084</v>
      </c>
      <c r="P839" s="69"/>
    </row>
    <row r="840" spans="1:16" ht="21" customHeight="1" x14ac:dyDescent="0.25">
      <c r="A840" s="3">
        <v>11101392</v>
      </c>
      <c r="B840" s="49" t="s">
        <v>1729</v>
      </c>
      <c r="C840" t="s">
        <v>1650</v>
      </c>
      <c r="D840" t="s">
        <v>1330</v>
      </c>
      <c r="E840" t="s">
        <v>452</v>
      </c>
      <c r="F840" t="str">
        <f>VLOOKUP(LEFT(E840,6),[2]Data!B:C,2,0)</f>
        <v>26x2.25</v>
      </c>
      <c r="G840" t="s">
        <v>1088</v>
      </c>
      <c r="H840" t="s">
        <v>1186</v>
      </c>
      <c r="I840" t="s">
        <v>1087</v>
      </c>
      <c r="J840" t="str">
        <f>VLOOKUP(I840,[2]Data!F:G,2,0)</f>
        <v>Black</v>
      </c>
      <c r="K840" s="4">
        <v>25</v>
      </c>
      <c r="L840" t="s">
        <v>1569</v>
      </c>
      <c r="M840" s="47">
        <v>23</v>
      </c>
      <c r="N840" s="46">
        <v>12.04</v>
      </c>
      <c r="O840" t="s">
        <v>1084</v>
      </c>
      <c r="P840" s="69"/>
    </row>
    <row r="841" spans="1:16" ht="21" customHeight="1" x14ac:dyDescent="0.25">
      <c r="A841" s="3">
        <v>11101393</v>
      </c>
      <c r="B841" s="49" t="s">
        <v>1729</v>
      </c>
      <c r="C841" t="s">
        <v>1650</v>
      </c>
      <c r="D841" t="s">
        <v>1330</v>
      </c>
      <c r="E841" t="s">
        <v>453</v>
      </c>
      <c r="F841" t="str">
        <f>VLOOKUP(LEFT(E841,6),[2]Data!B:C,2,0)</f>
        <v>26x2.25</v>
      </c>
      <c r="G841" t="s">
        <v>1088</v>
      </c>
      <c r="H841" t="s">
        <v>1186</v>
      </c>
      <c r="I841" t="s">
        <v>1154</v>
      </c>
      <c r="J841" t="str">
        <f>VLOOKUP(I841,[2]Data!F:G,2,0)</f>
        <v>Black - White Stripe</v>
      </c>
      <c r="K841" s="4">
        <v>25</v>
      </c>
      <c r="L841" t="s">
        <v>1569</v>
      </c>
      <c r="M841" s="47">
        <v>23</v>
      </c>
      <c r="N841" s="46">
        <v>12.04</v>
      </c>
      <c r="O841" t="s">
        <v>1084</v>
      </c>
      <c r="P841" s="69"/>
    </row>
    <row r="842" spans="1:16" ht="21" customHeight="1" x14ac:dyDescent="0.25">
      <c r="A842" s="3">
        <v>11101394</v>
      </c>
      <c r="B842" s="49" t="s">
        <v>1729</v>
      </c>
      <c r="C842" t="s">
        <v>1650</v>
      </c>
      <c r="D842" t="s">
        <v>1330</v>
      </c>
      <c r="E842" t="s">
        <v>454</v>
      </c>
      <c r="F842" t="str">
        <f>VLOOKUP(LEFT(E842,6),[2]Data!B:C,2,0)</f>
        <v>27.5x2.10</v>
      </c>
      <c r="G842" t="s">
        <v>1088</v>
      </c>
      <c r="H842" t="s">
        <v>1186</v>
      </c>
      <c r="I842" t="s">
        <v>1087</v>
      </c>
      <c r="J842" t="str">
        <f>VLOOKUP(I842,[2]Data!F:G,2,0)</f>
        <v>Black</v>
      </c>
      <c r="K842" s="4">
        <v>25</v>
      </c>
      <c r="L842" t="s">
        <v>1569</v>
      </c>
      <c r="M842" s="47">
        <v>26</v>
      </c>
      <c r="N842" s="46">
        <v>13.53</v>
      </c>
      <c r="O842" t="s">
        <v>1084</v>
      </c>
      <c r="P842" s="69"/>
    </row>
    <row r="843" spans="1:16" ht="21" customHeight="1" x14ac:dyDescent="0.25">
      <c r="A843" s="3">
        <v>11101395</v>
      </c>
      <c r="B843" s="49" t="s">
        <v>1729</v>
      </c>
      <c r="C843" t="s">
        <v>1650</v>
      </c>
      <c r="D843" t="s">
        <v>1330</v>
      </c>
      <c r="E843" t="s">
        <v>455</v>
      </c>
      <c r="F843" t="str">
        <f>VLOOKUP(LEFT(E843,6),[2]Data!B:C,2,0)</f>
        <v>27.5x2.25</v>
      </c>
      <c r="G843" t="s">
        <v>1088</v>
      </c>
      <c r="H843" t="s">
        <v>1186</v>
      </c>
      <c r="I843" t="s">
        <v>1087</v>
      </c>
      <c r="J843" t="str">
        <f>VLOOKUP(I843,[2]Data!F:G,2,0)</f>
        <v>Black</v>
      </c>
      <c r="K843" s="4">
        <v>25</v>
      </c>
      <c r="L843" t="s">
        <v>1569</v>
      </c>
      <c r="M843" s="47">
        <v>26</v>
      </c>
      <c r="N843" s="46">
        <v>13.53</v>
      </c>
      <c r="O843" t="s">
        <v>1084</v>
      </c>
      <c r="P843" s="69"/>
    </row>
    <row r="844" spans="1:16" ht="21" customHeight="1" x14ac:dyDescent="0.25">
      <c r="A844" s="3">
        <v>11101396</v>
      </c>
      <c r="B844" s="49" t="s">
        <v>1729</v>
      </c>
      <c r="C844" t="s">
        <v>1650</v>
      </c>
      <c r="D844" t="s">
        <v>1330</v>
      </c>
      <c r="E844" t="s">
        <v>456</v>
      </c>
      <c r="F844" t="str">
        <f>VLOOKUP(LEFT(E844,6),[2]Data!B:C,2,0)</f>
        <v>27.5x2.25</v>
      </c>
      <c r="G844" t="s">
        <v>1088</v>
      </c>
      <c r="H844" t="s">
        <v>1186</v>
      </c>
      <c r="I844" t="s">
        <v>1154</v>
      </c>
      <c r="J844" t="str">
        <f>VLOOKUP(I844,[2]Data!F:G,2,0)</f>
        <v>Black - White Stripe</v>
      </c>
      <c r="K844" s="4">
        <v>25</v>
      </c>
      <c r="L844" t="s">
        <v>1569</v>
      </c>
      <c r="M844" s="47">
        <v>26</v>
      </c>
      <c r="N844" s="46">
        <v>13.78</v>
      </c>
      <c r="O844" t="s">
        <v>1084</v>
      </c>
      <c r="P844" s="69"/>
    </row>
    <row r="845" spans="1:16" ht="21" customHeight="1" x14ac:dyDescent="0.25">
      <c r="A845" s="3">
        <v>11101397</v>
      </c>
      <c r="B845" s="49" t="s">
        <v>1729</v>
      </c>
      <c r="C845" t="s">
        <v>1650</v>
      </c>
      <c r="D845" t="s">
        <v>1330</v>
      </c>
      <c r="E845" t="s">
        <v>457</v>
      </c>
      <c r="F845" t="str">
        <f>VLOOKUP(LEFT(E845,6),[2]Data!B:C,2,0)</f>
        <v>29x2.10</v>
      </c>
      <c r="G845" t="s">
        <v>1088</v>
      </c>
      <c r="H845" t="s">
        <v>1186</v>
      </c>
      <c r="I845" t="s">
        <v>1087</v>
      </c>
      <c r="J845" t="str">
        <f>VLOOKUP(I845,[2]Data!F:G,2,0)</f>
        <v>Black</v>
      </c>
      <c r="K845" s="4">
        <v>25</v>
      </c>
      <c r="L845" t="s">
        <v>1569</v>
      </c>
      <c r="M845" s="47">
        <v>26</v>
      </c>
      <c r="N845" s="46">
        <v>13.78</v>
      </c>
      <c r="O845" t="s">
        <v>1084</v>
      </c>
      <c r="P845" s="69"/>
    </row>
    <row r="846" spans="1:16" ht="21" customHeight="1" x14ac:dyDescent="0.25">
      <c r="A846" s="3">
        <v>11101398</v>
      </c>
      <c r="B846" s="49" t="s">
        <v>1729</v>
      </c>
      <c r="C846" t="s">
        <v>1650</v>
      </c>
      <c r="D846" t="s">
        <v>1330</v>
      </c>
      <c r="E846" t="s">
        <v>458</v>
      </c>
      <c r="F846" t="str">
        <f>VLOOKUP(LEFT(E846,6),[2]Data!B:C,2,0)</f>
        <v>29x2.25</v>
      </c>
      <c r="G846" t="s">
        <v>1088</v>
      </c>
      <c r="H846" t="s">
        <v>1186</v>
      </c>
      <c r="I846" t="s">
        <v>1087</v>
      </c>
      <c r="J846" t="str">
        <f>VLOOKUP(I846,[2]Data!F:G,2,0)</f>
        <v>Black</v>
      </c>
      <c r="K846" s="4">
        <v>25</v>
      </c>
      <c r="L846" t="s">
        <v>1569</v>
      </c>
      <c r="M846" s="47">
        <v>26</v>
      </c>
      <c r="N846" s="46">
        <v>13.78</v>
      </c>
      <c r="O846" t="s">
        <v>1084</v>
      </c>
      <c r="P846" s="69"/>
    </row>
    <row r="847" spans="1:16" ht="21" customHeight="1" x14ac:dyDescent="0.25">
      <c r="A847" s="3">
        <v>11101399</v>
      </c>
      <c r="B847" s="49" t="s">
        <v>1729</v>
      </c>
      <c r="C847" t="s">
        <v>1650</v>
      </c>
      <c r="D847" t="s">
        <v>1330</v>
      </c>
      <c r="E847" t="s">
        <v>459</v>
      </c>
      <c r="F847" t="str">
        <f>VLOOKUP(LEFT(E847,6),[2]Data!B:C,2,0)</f>
        <v>29x2.25</v>
      </c>
      <c r="G847" t="s">
        <v>1088</v>
      </c>
      <c r="H847" t="s">
        <v>1186</v>
      </c>
      <c r="I847" t="s">
        <v>1154</v>
      </c>
      <c r="J847" t="str">
        <f>VLOOKUP(I847,[2]Data!F:G,2,0)</f>
        <v>Black - White Stripe</v>
      </c>
      <c r="K847" s="4">
        <v>25</v>
      </c>
      <c r="L847" t="s">
        <v>1569</v>
      </c>
      <c r="M847" s="47">
        <v>26</v>
      </c>
      <c r="N847" s="46">
        <v>13.78</v>
      </c>
      <c r="O847" t="s">
        <v>1084</v>
      </c>
      <c r="P847" s="69"/>
    </row>
    <row r="848" spans="1:16" ht="21" customHeight="1" x14ac:dyDescent="0.25">
      <c r="A848" s="3">
        <v>10100824</v>
      </c>
      <c r="B848" s="49" t="s">
        <v>2134</v>
      </c>
      <c r="C848" t="s">
        <v>1652</v>
      </c>
      <c r="D848" t="s">
        <v>1753</v>
      </c>
      <c r="E848" t="s">
        <v>1511</v>
      </c>
      <c r="F848" t="str">
        <f>VLOOKUP(LEFT(E848,6),[2]Data!B:C,2,0)</f>
        <v>20x1.00</v>
      </c>
      <c r="G848" t="s">
        <v>1088</v>
      </c>
      <c r="H848" t="s">
        <v>1651</v>
      </c>
      <c r="I848" t="s">
        <v>1087</v>
      </c>
      <c r="J848" t="str">
        <f>VLOOKUP(I848,[2]Data!F:G,2,0)</f>
        <v>Black</v>
      </c>
      <c r="K848" s="4">
        <v>25</v>
      </c>
      <c r="L848" t="s">
        <v>1569</v>
      </c>
      <c r="M848" s="47">
        <v>29.99</v>
      </c>
      <c r="N848" s="46">
        <v>13.65</v>
      </c>
      <c r="O848" t="s">
        <v>1084</v>
      </c>
      <c r="P848" s="69"/>
    </row>
    <row r="849" spans="1:16" ht="21" customHeight="1" x14ac:dyDescent="0.25">
      <c r="A849" s="3">
        <v>10100825</v>
      </c>
      <c r="B849" s="49" t="s">
        <v>2134</v>
      </c>
      <c r="C849" t="s">
        <v>1652</v>
      </c>
      <c r="D849" t="s">
        <v>1753</v>
      </c>
      <c r="E849" t="s">
        <v>1513</v>
      </c>
      <c r="F849" t="str">
        <f>VLOOKUP(LEFT(E849,6),[2]Data!B:C,2,0)</f>
        <v>22x1.00</v>
      </c>
      <c r="G849" t="s">
        <v>1088</v>
      </c>
      <c r="H849" t="s">
        <v>1651</v>
      </c>
      <c r="I849" t="s">
        <v>1087</v>
      </c>
      <c r="J849" t="str">
        <f>VLOOKUP(I849,[2]Data!F:G,2,0)</f>
        <v>Black</v>
      </c>
      <c r="K849" s="4">
        <v>25</v>
      </c>
      <c r="L849" t="s">
        <v>1569</v>
      </c>
      <c r="M849" s="47">
        <v>29.99</v>
      </c>
      <c r="N849" s="46">
        <v>13.65</v>
      </c>
      <c r="O849" t="s">
        <v>1084</v>
      </c>
      <c r="P849" s="69"/>
    </row>
    <row r="850" spans="1:16" ht="21" customHeight="1" x14ac:dyDescent="0.25">
      <c r="A850" s="3">
        <v>10100826</v>
      </c>
      <c r="B850" s="49" t="s">
        <v>2134</v>
      </c>
      <c r="C850" t="s">
        <v>1652</v>
      </c>
      <c r="D850" t="s">
        <v>1753</v>
      </c>
      <c r="E850" t="s">
        <v>1519</v>
      </c>
      <c r="F850" t="str">
        <f>VLOOKUP(LEFT(E850,6),[2]Data!B:C,2,0)</f>
        <v>24x1.00</v>
      </c>
      <c r="G850" t="s">
        <v>1088</v>
      </c>
      <c r="H850" t="s">
        <v>1651</v>
      </c>
      <c r="I850" t="s">
        <v>1087</v>
      </c>
      <c r="J850" t="str">
        <f>VLOOKUP(I850,[2]Data!F:G,2,0)</f>
        <v>Black</v>
      </c>
      <c r="K850" s="4">
        <v>25</v>
      </c>
      <c r="L850" t="s">
        <v>1569</v>
      </c>
      <c r="M850" s="47">
        <v>29.99</v>
      </c>
      <c r="N850" s="46">
        <v>13.65</v>
      </c>
      <c r="O850" t="s">
        <v>1084</v>
      </c>
      <c r="P850" s="69"/>
    </row>
    <row r="851" spans="1:16" ht="21" customHeight="1" x14ac:dyDescent="0.25">
      <c r="A851" s="3">
        <v>10273328.01</v>
      </c>
      <c r="B851" s="49" t="s">
        <v>2134</v>
      </c>
      <c r="C851" t="s">
        <v>1652</v>
      </c>
      <c r="D851" t="s">
        <v>1753</v>
      </c>
      <c r="E851" t="s">
        <v>1512</v>
      </c>
      <c r="F851" t="str">
        <f>VLOOKUP(LEFT(E851,6),[2]Data!B:C,2,0)</f>
        <v>20x1.00</v>
      </c>
      <c r="G851" t="s">
        <v>1088</v>
      </c>
      <c r="H851" t="s">
        <v>1651</v>
      </c>
      <c r="I851" t="s">
        <v>1653</v>
      </c>
      <c r="J851" t="str">
        <f>VLOOKUP(I851,[2]Data!F:G,2,0)</f>
        <v>Black - Grey Stripes</v>
      </c>
      <c r="K851" s="4">
        <v>25</v>
      </c>
      <c r="L851" t="s">
        <v>1569</v>
      </c>
      <c r="M851" s="47">
        <v>29.99</v>
      </c>
      <c r="N851" s="46">
        <v>13.65</v>
      </c>
      <c r="O851" t="s">
        <v>1084</v>
      </c>
      <c r="P851" s="69"/>
    </row>
    <row r="852" spans="1:16" ht="21" customHeight="1" x14ac:dyDescent="0.25">
      <c r="A852" s="3">
        <v>10275387.01</v>
      </c>
      <c r="B852" s="49" t="s">
        <v>2134</v>
      </c>
      <c r="C852" t="s">
        <v>1652</v>
      </c>
      <c r="D852" t="s">
        <v>1753</v>
      </c>
      <c r="E852" t="s">
        <v>1514</v>
      </c>
      <c r="F852" t="str">
        <f>VLOOKUP(LEFT(E852,6),[2]Data!B:C,2,0)</f>
        <v>22x1.00</v>
      </c>
      <c r="G852" t="s">
        <v>1088</v>
      </c>
      <c r="H852" t="s">
        <v>1651</v>
      </c>
      <c r="I852" t="s">
        <v>1653</v>
      </c>
      <c r="J852" t="str">
        <f>VLOOKUP(I852,[2]Data!F:G,2,0)</f>
        <v>Black - Grey Stripes</v>
      </c>
      <c r="K852" s="4">
        <v>25</v>
      </c>
      <c r="L852" t="s">
        <v>1569</v>
      </c>
      <c r="M852" s="47">
        <v>29.99</v>
      </c>
      <c r="N852" s="46">
        <v>13.65</v>
      </c>
      <c r="O852" t="s">
        <v>1084</v>
      </c>
      <c r="P852" s="69"/>
    </row>
    <row r="853" spans="1:16" ht="21" customHeight="1" x14ac:dyDescent="0.25">
      <c r="A853" s="3">
        <v>10277387.01</v>
      </c>
      <c r="B853" s="49" t="s">
        <v>2134</v>
      </c>
      <c r="C853" t="s">
        <v>1652</v>
      </c>
      <c r="D853" t="s">
        <v>1753</v>
      </c>
      <c r="E853" t="s">
        <v>1515</v>
      </c>
      <c r="F853" t="str">
        <f>VLOOKUP(LEFT(E853,6),[2]Data!B:C,2,0)</f>
        <v>22x1.00</v>
      </c>
      <c r="G853" t="s">
        <v>1088</v>
      </c>
      <c r="H853" t="s">
        <v>1651</v>
      </c>
      <c r="I853" t="s">
        <v>1653</v>
      </c>
      <c r="J853" t="str">
        <f>VLOOKUP(I853,[2]Data!F:G,2,0)</f>
        <v>Black - Grey Stripes</v>
      </c>
      <c r="K853" s="4">
        <v>25</v>
      </c>
      <c r="L853" t="s">
        <v>1569</v>
      </c>
      <c r="M853" s="47">
        <v>29.99</v>
      </c>
      <c r="N853" s="46">
        <v>13.65</v>
      </c>
      <c r="O853" t="s">
        <v>1084</v>
      </c>
      <c r="P853" s="69"/>
    </row>
    <row r="854" spans="1:16" ht="21" customHeight="1" x14ac:dyDescent="0.25">
      <c r="A854" s="3">
        <v>10282387.01</v>
      </c>
      <c r="B854" s="49" t="s">
        <v>2134</v>
      </c>
      <c r="C854" t="s">
        <v>1652</v>
      </c>
      <c r="D854" t="s">
        <v>1753</v>
      </c>
      <c r="E854" t="s">
        <v>1518</v>
      </c>
      <c r="F854" t="str">
        <f>VLOOKUP(LEFT(E854,6),[2]Data!B:C,2,0)</f>
        <v>24x1.00</v>
      </c>
      <c r="G854" t="s">
        <v>1088</v>
      </c>
      <c r="H854" t="s">
        <v>1651</v>
      </c>
      <c r="I854" t="s">
        <v>1653</v>
      </c>
      <c r="J854" t="str">
        <f>VLOOKUP(I854,[2]Data!F:G,2,0)</f>
        <v>Black - Grey Stripes</v>
      </c>
      <c r="K854" s="4">
        <v>25</v>
      </c>
      <c r="L854" t="s">
        <v>1569</v>
      </c>
      <c r="M854" s="47">
        <v>29.99</v>
      </c>
      <c r="N854" s="46">
        <v>13.65</v>
      </c>
      <c r="O854" t="s">
        <v>1084</v>
      </c>
      <c r="P854" s="69"/>
    </row>
    <row r="855" spans="1:16" ht="21" customHeight="1" x14ac:dyDescent="0.25">
      <c r="A855" s="3">
        <v>10282388.01</v>
      </c>
      <c r="B855" s="49" t="s">
        <v>2134</v>
      </c>
      <c r="C855" t="s">
        <v>1652</v>
      </c>
      <c r="D855" t="s">
        <v>1753</v>
      </c>
      <c r="E855" t="s">
        <v>1517</v>
      </c>
      <c r="F855" t="str">
        <f>VLOOKUP(LEFT(E855,6),[2]Data!B:C,2,0)</f>
        <v>24x1.00</v>
      </c>
      <c r="G855" t="s">
        <v>1088</v>
      </c>
      <c r="H855" t="s">
        <v>1651</v>
      </c>
      <c r="I855" t="s">
        <v>1153</v>
      </c>
      <c r="J855" t="str">
        <f>VLOOKUP(I855,[2]Data!F:G,2,0)</f>
        <v>Black - Blue Stripe</v>
      </c>
      <c r="K855" s="4">
        <v>25</v>
      </c>
      <c r="L855" t="s">
        <v>1569</v>
      </c>
      <c r="M855" s="47">
        <v>29.99</v>
      </c>
      <c r="N855" s="46">
        <v>13.65</v>
      </c>
      <c r="O855" t="s">
        <v>1084</v>
      </c>
      <c r="P855" s="69"/>
    </row>
    <row r="856" spans="1:16" ht="21" customHeight="1" x14ac:dyDescent="0.25">
      <c r="A856" s="3">
        <v>10282389.01</v>
      </c>
      <c r="B856" s="49" t="s">
        <v>2134</v>
      </c>
      <c r="C856" t="s">
        <v>1652</v>
      </c>
      <c r="D856" t="s">
        <v>1753</v>
      </c>
      <c r="E856" t="s">
        <v>1516</v>
      </c>
      <c r="F856" t="str">
        <f>VLOOKUP(LEFT(E856,6),[2]Data!B:C,2,0)</f>
        <v>24x1.00</v>
      </c>
      <c r="G856" t="s">
        <v>1088</v>
      </c>
      <c r="H856" t="s">
        <v>1651</v>
      </c>
      <c r="I856" t="s">
        <v>1152</v>
      </c>
      <c r="J856" t="str">
        <f>VLOOKUP(I856,[2]Data!F:G,2,0)</f>
        <v>Black - Red Stipe</v>
      </c>
      <c r="K856" s="4">
        <v>25</v>
      </c>
      <c r="L856" t="s">
        <v>1569</v>
      </c>
      <c r="M856" s="47">
        <v>29.99</v>
      </c>
      <c r="N856" s="46">
        <v>13.65</v>
      </c>
      <c r="O856" t="s">
        <v>1084</v>
      </c>
      <c r="P856" s="69"/>
    </row>
    <row r="857" spans="1:16" ht="21" customHeight="1" x14ac:dyDescent="0.25">
      <c r="A857" s="3">
        <v>10283387.01</v>
      </c>
      <c r="B857" s="49" t="s">
        <v>2134</v>
      </c>
      <c r="C857" t="s">
        <v>1652</v>
      </c>
      <c r="D857" t="s">
        <v>1753</v>
      </c>
      <c r="E857" t="s">
        <v>1508</v>
      </c>
      <c r="F857" t="str">
        <f>VLOOKUP(LEFT(E857,6),[2]Data!B:C,2,0)</f>
        <v>26x0.90</v>
      </c>
      <c r="G857" t="s">
        <v>1088</v>
      </c>
      <c r="H857" t="s">
        <v>1651</v>
      </c>
      <c r="I857" t="s">
        <v>1653</v>
      </c>
      <c r="J857" t="str">
        <f>VLOOKUP(I857,[2]Data!F:G,2,0)</f>
        <v>Black - Grey Stripes</v>
      </c>
      <c r="K857" s="4">
        <v>25</v>
      </c>
      <c r="L857" t="s">
        <v>1569</v>
      </c>
      <c r="M857" s="47">
        <v>29.99</v>
      </c>
      <c r="N857" s="46">
        <v>13.65</v>
      </c>
      <c r="O857" t="s">
        <v>1084</v>
      </c>
      <c r="P857" s="69"/>
    </row>
    <row r="858" spans="1:16" ht="21" customHeight="1" x14ac:dyDescent="0.25">
      <c r="A858" s="3">
        <v>10285387.01</v>
      </c>
      <c r="B858" s="49" t="s">
        <v>2134</v>
      </c>
      <c r="C858" t="s">
        <v>1652</v>
      </c>
      <c r="D858" t="s">
        <v>1753</v>
      </c>
      <c r="E858" t="s">
        <v>1509</v>
      </c>
      <c r="F858" t="str">
        <f>VLOOKUP(LEFT(E858,6),[2]Data!B:C,2,0)</f>
        <v>650x25A</v>
      </c>
      <c r="G858" t="s">
        <v>1088</v>
      </c>
      <c r="H858" t="s">
        <v>1651</v>
      </c>
      <c r="I858" t="s">
        <v>1653</v>
      </c>
      <c r="J858" t="str">
        <f>VLOOKUP(I858,[2]Data!F:G,2,0)</f>
        <v>Black - Grey Stripes</v>
      </c>
      <c r="K858" s="4">
        <v>25</v>
      </c>
      <c r="L858" t="s">
        <v>1569</v>
      </c>
      <c r="M858" s="47">
        <v>29.99</v>
      </c>
      <c r="N858" s="46">
        <v>13.65</v>
      </c>
      <c r="O858" t="s">
        <v>1084</v>
      </c>
      <c r="P858" s="69"/>
    </row>
    <row r="859" spans="1:16" ht="21" customHeight="1" x14ac:dyDescent="0.25">
      <c r="A859" s="3">
        <v>10285391</v>
      </c>
      <c r="B859" s="49" t="s">
        <v>2134</v>
      </c>
      <c r="C859" t="s">
        <v>1652</v>
      </c>
      <c r="D859" t="s">
        <v>1753</v>
      </c>
      <c r="E859" t="s">
        <v>1510</v>
      </c>
      <c r="F859" t="str">
        <f>VLOOKUP(LEFT(E859,6),[2]Data!B:C,2,0)</f>
        <v>650x25A</v>
      </c>
      <c r="G859" t="s">
        <v>1088</v>
      </c>
      <c r="H859" t="s">
        <v>1651</v>
      </c>
      <c r="I859" t="s">
        <v>1087</v>
      </c>
      <c r="J859" t="str">
        <f>VLOOKUP(I859,[2]Data!F:G,2,0)</f>
        <v>Black</v>
      </c>
      <c r="K859" s="4">
        <v>25</v>
      </c>
      <c r="L859" t="s">
        <v>1569</v>
      </c>
      <c r="M859" s="47">
        <v>29.99</v>
      </c>
      <c r="N859" s="46">
        <v>13.65</v>
      </c>
      <c r="O859" t="s">
        <v>1084</v>
      </c>
      <c r="P859" s="69"/>
    </row>
    <row r="860" spans="1:16" ht="21" customHeight="1" x14ac:dyDescent="0.25">
      <c r="A860" s="3">
        <v>10275397.02</v>
      </c>
      <c r="B860" s="49" t="s">
        <v>2134</v>
      </c>
      <c r="C860" t="s">
        <v>1655</v>
      </c>
      <c r="D860" t="s">
        <v>1754</v>
      </c>
      <c r="E860" t="s">
        <v>1654</v>
      </c>
      <c r="F860" t="str">
        <f>VLOOKUP(LEFT(E860,6),[2]Data!B:C,2,0)</f>
        <v>22x1.00</v>
      </c>
      <c r="G860" t="s">
        <v>1081</v>
      </c>
      <c r="H860" t="s">
        <v>1651</v>
      </c>
      <c r="I860" t="s">
        <v>1656</v>
      </c>
      <c r="J860" t="str">
        <f>VLOOKUP(I860,[2]Data!F:G,2,0)</f>
        <v>Black - Grey Stripes</v>
      </c>
      <c r="K860" s="4">
        <v>25</v>
      </c>
      <c r="L860" t="s">
        <v>1569</v>
      </c>
      <c r="M860" s="47">
        <v>56</v>
      </c>
      <c r="N860" s="46">
        <v>29.5</v>
      </c>
      <c r="O860" t="s">
        <v>1084</v>
      </c>
      <c r="P860" s="69"/>
    </row>
    <row r="861" spans="1:16" ht="21" customHeight="1" x14ac:dyDescent="0.25">
      <c r="A861" s="3">
        <v>10282397.02</v>
      </c>
      <c r="B861" s="49" t="s">
        <v>2134</v>
      </c>
      <c r="C861" t="s">
        <v>1655</v>
      </c>
      <c r="D861" t="s">
        <v>1754</v>
      </c>
      <c r="E861" t="s">
        <v>1520</v>
      </c>
      <c r="F861" t="str">
        <f>VLOOKUP(LEFT(E861,6),[2]Data!B:C,2,0)</f>
        <v>24x1.00</v>
      </c>
      <c r="G861" t="s">
        <v>1081</v>
      </c>
      <c r="H861" t="s">
        <v>1651</v>
      </c>
      <c r="I861" t="s">
        <v>1656</v>
      </c>
      <c r="J861" t="str">
        <f>VLOOKUP(I861,[2]Data!F:G,2,0)</f>
        <v>Black - Grey Stripes</v>
      </c>
      <c r="K861" s="4">
        <v>25</v>
      </c>
      <c r="L861" t="s">
        <v>1569</v>
      </c>
      <c r="M861" s="47">
        <v>60</v>
      </c>
      <c r="N861" s="46">
        <v>29.5</v>
      </c>
      <c r="O861" t="s">
        <v>1084</v>
      </c>
      <c r="P861" s="69"/>
    </row>
    <row r="862" spans="1:16" ht="21" customHeight="1" x14ac:dyDescent="0.25">
      <c r="A862" s="3">
        <v>10150895.01</v>
      </c>
      <c r="B862" s="49" t="s">
        <v>1727</v>
      </c>
      <c r="C862" t="s">
        <v>1657</v>
      </c>
      <c r="D862" t="s">
        <v>2173</v>
      </c>
      <c r="E862" t="s">
        <v>2094</v>
      </c>
      <c r="F862" t="s">
        <v>2093</v>
      </c>
      <c r="G862" t="s">
        <v>1088</v>
      </c>
      <c r="H862" t="s">
        <v>1188</v>
      </c>
      <c r="I862" t="s">
        <v>1083</v>
      </c>
      <c r="J862" t="str">
        <f>VLOOKUP(I862,[2]Data!F:G,2,0)</f>
        <v>Black - Reflex</v>
      </c>
      <c r="K862" s="4">
        <v>25</v>
      </c>
      <c r="L862" t="s">
        <v>1569</v>
      </c>
      <c r="M862" s="47">
        <v>15</v>
      </c>
      <c r="N862" s="46">
        <f>VLOOKUP(A862,[2]Data!K:L,2,0)</f>
        <v>7.5</v>
      </c>
      <c r="O862" t="s">
        <v>1084</v>
      </c>
      <c r="P862" s="69"/>
    </row>
    <row r="863" spans="1:16" ht="21" customHeight="1" x14ac:dyDescent="0.25">
      <c r="A863" s="3">
        <v>11101255.01</v>
      </c>
      <c r="B863" s="49" t="s">
        <v>1727</v>
      </c>
      <c r="C863" t="s">
        <v>1657</v>
      </c>
      <c r="D863" t="s">
        <v>1331</v>
      </c>
      <c r="E863" t="s">
        <v>461</v>
      </c>
      <c r="F863" t="str">
        <f>VLOOKUP(LEFT(E863,6),[2]Data!B:C,2,0)</f>
        <v>12x2.00</v>
      </c>
      <c r="G863" t="s">
        <v>1088</v>
      </c>
      <c r="H863" t="s">
        <v>1187</v>
      </c>
      <c r="I863" t="s">
        <v>1094</v>
      </c>
      <c r="J863" t="str">
        <f>VLOOKUP(I863,[2]Data!F:G,2,0)</f>
        <v>Black</v>
      </c>
      <c r="K863" s="4">
        <v>25</v>
      </c>
      <c r="L863" t="s">
        <v>1569</v>
      </c>
      <c r="M863" s="47">
        <v>13</v>
      </c>
      <c r="N863" s="46">
        <v>7.29</v>
      </c>
      <c r="O863" t="s">
        <v>1084</v>
      </c>
      <c r="P863" s="69"/>
    </row>
    <row r="864" spans="1:16" ht="21" customHeight="1" x14ac:dyDescent="0.25">
      <c r="A864" s="3">
        <v>11101256</v>
      </c>
      <c r="B864" s="49" t="s">
        <v>1727</v>
      </c>
      <c r="C864" t="s">
        <v>1657</v>
      </c>
      <c r="D864" t="s">
        <v>1331</v>
      </c>
      <c r="E864" t="s">
        <v>464</v>
      </c>
      <c r="F864" t="str">
        <f>VLOOKUP(LEFT(E864,6),[2]Data!B:C,2,0)</f>
        <v>16x1.75</v>
      </c>
      <c r="G864" t="s">
        <v>1088</v>
      </c>
      <c r="H864" t="s">
        <v>1187</v>
      </c>
      <c r="I864" t="s">
        <v>1094</v>
      </c>
      <c r="J864" t="str">
        <f>VLOOKUP(I864,[2]Data!F:G,2,0)</f>
        <v>Black</v>
      </c>
      <c r="K864" s="4">
        <v>25</v>
      </c>
      <c r="L864" t="s">
        <v>1569</v>
      </c>
      <c r="M864" s="47">
        <v>13</v>
      </c>
      <c r="N864" s="46">
        <v>7.29</v>
      </c>
      <c r="O864" t="s">
        <v>1084</v>
      </c>
      <c r="P864" s="69"/>
    </row>
    <row r="865" spans="1:16" ht="21" customHeight="1" x14ac:dyDescent="0.25">
      <c r="A865" s="3">
        <v>11101258</v>
      </c>
      <c r="B865" s="49" t="s">
        <v>1727</v>
      </c>
      <c r="C865" t="s">
        <v>1657</v>
      </c>
      <c r="D865" t="s">
        <v>1331</v>
      </c>
      <c r="E865" t="s">
        <v>466</v>
      </c>
      <c r="F865" t="str">
        <f>VLOOKUP(LEFT(E865,6),[2]Data!B:C,2,0)</f>
        <v>20x1.75</v>
      </c>
      <c r="G865" t="s">
        <v>1088</v>
      </c>
      <c r="H865" t="s">
        <v>1187</v>
      </c>
      <c r="I865" t="s">
        <v>1094</v>
      </c>
      <c r="J865" t="str">
        <f>VLOOKUP(I865,[2]Data!F:G,2,0)</f>
        <v>Black</v>
      </c>
      <c r="K865" s="4">
        <v>25</v>
      </c>
      <c r="L865" t="s">
        <v>1569</v>
      </c>
      <c r="M865" s="47">
        <v>13</v>
      </c>
      <c r="N865" s="46">
        <v>7.29</v>
      </c>
      <c r="O865" t="s">
        <v>1084</v>
      </c>
      <c r="P865" s="69"/>
    </row>
    <row r="866" spans="1:16" ht="21" customHeight="1" x14ac:dyDescent="0.25">
      <c r="A866" s="3">
        <v>11101260</v>
      </c>
      <c r="B866" s="49" t="s">
        <v>1727</v>
      </c>
      <c r="C866" t="s">
        <v>1657</v>
      </c>
      <c r="D866" t="s">
        <v>1331</v>
      </c>
      <c r="E866" t="s">
        <v>473</v>
      </c>
      <c r="F866" t="str">
        <f>VLOOKUP(LEFT(E866,6),[2]Data!B:C,2,0)</f>
        <v>24x1.75</v>
      </c>
      <c r="G866" t="s">
        <v>1088</v>
      </c>
      <c r="H866" t="s">
        <v>1187</v>
      </c>
      <c r="I866" t="s">
        <v>1094</v>
      </c>
      <c r="J866" t="str">
        <f>VLOOKUP(I866,[2]Data!F:G,2,0)</f>
        <v>Black</v>
      </c>
      <c r="K866" s="4">
        <v>25</v>
      </c>
      <c r="L866" t="s">
        <v>1569</v>
      </c>
      <c r="M866" s="47">
        <v>21</v>
      </c>
      <c r="N866" s="46">
        <v>10.94</v>
      </c>
      <c r="O866" t="s">
        <v>1084</v>
      </c>
      <c r="P866" s="69"/>
    </row>
    <row r="867" spans="1:16" ht="21" customHeight="1" x14ac:dyDescent="0.25">
      <c r="A867" s="3">
        <v>11101262</v>
      </c>
      <c r="B867" s="49" t="s">
        <v>1727</v>
      </c>
      <c r="C867" t="s">
        <v>1657</v>
      </c>
      <c r="D867" t="s">
        <v>1331</v>
      </c>
      <c r="E867" t="s">
        <v>474</v>
      </c>
      <c r="F867" t="str">
        <f>VLOOKUP(LEFT(E867,6),[2]Data!B:C,2,0)</f>
        <v>24x1.75</v>
      </c>
      <c r="G867" t="s">
        <v>1088</v>
      </c>
      <c r="H867" t="s">
        <v>1187</v>
      </c>
      <c r="I867" t="s">
        <v>1104</v>
      </c>
      <c r="J867" t="str">
        <f>VLOOKUP(I867,[2]Data!F:G,2,0)</f>
        <v>Whitewall</v>
      </c>
      <c r="K867" s="4">
        <v>25</v>
      </c>
      <c r="L867" t="s">
        <v>1569</v>
      </c>
      <c r="M867" s="47">
        <v>21</v>
      </c>
      <c r="N867" s="46">
        <v>10.94</v>
      </c>
      <c r="O867" t="s">
        <v>1084</v>
      </c>
      <c r="P867" s="69"/>
    </row>
    <row r="868" spans="1:16" ht="21" customHeight="1" x14ac:dyDescent="0.25">
      <c r="A868" s="3">
        <v>11101264</v>
      </c>
      <c r="B868" s="49" t="s">
        <v>1727</v>
      </c>
      <c r="C868" t="s">
        <v>1657</v>
      </c>
      <c r="D868" t="s">
        <v>1331</v>
      </c>
      <c r="E868" t="s">
        <v>476</v>
      </c>
      <c r="F868" t="str">
        <f>VLOOKUP(LEFT(E868,6),[2]Data!B:C,2,0)</f>
        <v>26x1.75</v>
      </c>
      <c r="G868" t="s">
        <v>1088</v>
      </c>
      <c r="H868" t="s">
        <v>1187</v>
      </c>
      <c r="I868" t="s">
        <v>1106</v>
      </c>
      <c r="J868" t="str">
        <f>VLOOKUP(I868,[2]Data!F:G,2,0)</f>
        <v>Gumwall</v>
      </c>
      <c r="K868" s="4">
        <v>25</v>
      </c>
      <c r="L868" t="s">
        <v>1569</v>
      </c>
      <c r="M868" s="47">
        <v>21</v>
      </c>
      <c r="N868" s="46">
        <v>10.94</v>
      </c>
      <c r="O868" t="s">
        <v>1084</v>
      </c>
      <c r="P868" s="69"/>
    </row>
    <row r="869" spans="1:16" ht="21" customHeight="1" x14ac:dyDescent="0.25">
      <c r="A869" s="3">
        <v>11101265</v>
      </c>
      <c r="B869" s="49" t="s">
        <v>1727</v>
      </c>
      <c r="C869" t="s">
        <v>1657</v>
      </c>
      <c r="D869" t="s">
        <v>1331</v>
      </c>
      <c r="E869" t="s">
        <v>477</v>
      </c>
      <c r="F869" t="str">
        <f>VLOOKUP(LEFT(E869,6),[2]Data!B:C,2,0)</f>
        <v>26x1.75</v>
      </c>
      <c r="G869" t="s">
        <v>1088</v>
      </c>
      <c r="H869" t="s">
        <v>1187</v>
      </c>
      <c r="I869" t="s">
        <v>1104</v>
      </c>
      <c r="J869" t="str">
        <f>VLOOKUP(I869,[2]Data!F:G,2,0)</f>
        <v>Whitewall</v>
      </c>
      <c r="K869" s="4">
        <v>25</v>
      </c>
      <c r="L869" t="s">
        <v>1569</v>
      </c>
      <c r="M869" s="47">
        <v>21</v>
      </c>
      <c r="N869" s="46">
        <v>10.94</v>
      </c>
      <c r="O869" t="s">
        <v>1084</v>
      </c>
      <c r="P869" s="69"/>
    </row>
    <row r="870" spans="1:16" ht="21" customHeight="1" x14ac:dyDescent="0.25">
      <c r="A870" s="3">
        <v>11101266</v>
      </c>
      <c r="B870" s="49" t="s">
        <v>1727</v>
      </c>
      <c r="C870" t="s">
        <v>1657</v>
      </c>
      <c r="D870" t="s">
        <v>1331</v>
      </c>
      <c r="E870" t="s">
        <v>478</v>
      </c>
      <c r="F870" t="str">
        <f>VLOOKUP(LEFT(E870,6),[2]Data!B:C,2,0)</f>
        <v>26x1.75</v>
      </c>
      <c r="G870" t="s">
        <v>1088</v>
      </c>
      <c r="H870" t="s">
        <v>1187</v>
      </c>
      <c r="I870" t="s">
        <v>1093</v>
      </c>
      <c r="J870" t="str">
        <f>VLOOKUP(I870,[2]Data!F:G,2,0)</f>
        <v>Brown-Reflex</v>
      </c>
      <c r="K870" s="4">
        <v>25</v>
      </c>
      <c r="L870" t="s">
        <v>1569</v>
      </c>
      <c r="M870" s="47">
        <v>28</v>
      </c>
      <c r="N870" s="46">
        <v>14.57</v>
      </c>
      <c r="O870" t="s">
        <v>1084</v>
      </c>
      <c r="P870" s="69"/>
    </row>
    <row r="871" spans="1:16" ht="21" customHeight="1" x14ac:dyDescent="0.25">
      <c r="A871" s="3">
        <v>11101267</v>
      </c>
      <c r="B871" s="49" t="s">
        <v>1727</v>
      </c>
      <c r="C871" t="s">
        <v>1657</v>
      </c>
      <c r="D871" t="s">
        <v>1331</v>
      </c>
      <c r="E871" t="s">
        <v>479</v>
      </c>
      <c r="F871" t="str">
        <f>VLOOKUP(LEFT(E871,6),[2]Data!B:C,2,0)</f>
        <v>26x1.75</v>
      </c>
      <c r="G871" t="s">
        <v>1088</v>
      </c>
      <c r="H871" t="s">
        <v>1187</v>
      </c>
      <c r="I871" t="s">
        <v>1092</v>
      </c>
      <c r="J871" t="str">
        <f>VLOOKUP(I871,[2]Data!F:G,2,0)</f>
        <v>Crème - Reflex</v>
      </c>
      <c r="K871" s="4">
        <v>25</v>
      </c>
      <c r="L871" t="s">
        <v>1569</v>
      </c>
      <c r="M871" s="47">
        <v>28</v>
      </c>
      <c r="N871" s="46">
        <v>14.57</v>
      </c>
      <c r="O871" t="s">
        <v>1084</v>
      </c>
      <c r="P871" s="69"/>
    </row>
    <row r="872" spans="1:16" ht="21" customHeight="1" x14ac:dyDescent="0.25">
      <c r="A872" s="3">
        <v>11101269</v>
      </c>
      <c r="B872" s="49" t="s">
        <v>1727</v>
      </c>
      <c r="C872" t="s">
        <v>1657</v>
      </c>
      <c r="D872" t="s">
        <v>1331</v>
      </c>
      <c r="E872" t="s">
        <v>481</v>
      </c>
      <c r="F872" t="str">
        <f>VLOOKUP(LEFT(E872,6),[2]Data!B:C,2,0)</f>
        <v>27.5x1.40</v>
      </c>
      <c r="G872" t="s">
        <v>1088</v>
      </c>
      <c r="H872" t="s">
        <v>1187</v>
      </c>
      <c r="I872" t="s">
        <v>1104</v>
      </c>
      <c r="J872" t="str">
        <f>VLOOKUP(I872,[2]Data!F:G,2,0)</f>
        <v>Whitewall</v>
      </c>
      <c r="K872" s="4">
        <v>25</v>
      </c>
      <c r="L872" t="s">
        <v>1569</v>
      </c>
      <c r="M872" s="47">
        <v>21</v>
      </c>
      <c r="N872" s="46">
        <v>10.94</v>
      </c>
      <c r="O872" t="s">
        <v>1084</v>
      </c>
      <c r="P872" s="69"/>
    </row>
    <row r="873" spans="1:16" ht="21" customHeight="1" x14ac:dyDescent="0.25">
      <c r="A873" s="3">
        <v>11101271</v>
      </c>
      <c r="B873" s="49" t="s">
        <v>1727</v>
      </c>
      <c r="C873" t="s">
        <v>1657</v>
      </c>
      <c r="D873" t="s">
        <v>1331</v>
      </c>
      <c r="E873" t="s">
        <v>485</v>
      </c>
      <c r="F873" t="str">
        <f>VLOOKUP(LEFT(E873,6),[2]Data!B:C,2,0)</f>
        <v>700x32C</v>
      </c>
      <c r="G873" t="s">
        <v>1088</v>
      </c>
      <c r="H873" t="s">
        <v>1187</v>
      </c>
      <c r="I873" t="s">
        <v>1094</v>
      </c>
      <c r="J873" t="str">
        <f>VLOOKUP(I873,[2]Data!F:G,2,0)</f>
        <v>Black</v>
      </c>
      <c r="K873" s="4">
        <v>25</v>
      </c>
      <c r="L873" t="s">
        <v>1569</v>
      </c>
      <c r="M873" s="47">
        <v>21</v>
      </c>
      <c r="N873" s="46">
        <v>10.94</v>
      </c>
      <c r="O873" t="s">
        <v>1084</v>
      </c>
      <c r="P873" s="69"/>
    </row>
    <row r="874" spans="1:16" ht="21" customHeight="1" x14ac:dyDescent="0.25">
      <c r="A874" s="3">
        <v>11101273</v>
      </c>
      <c r="B874" s="49" t="s">
        <v>1727</v>
      </c>
      <c r="C874" t="s">
        <v>1657</v>
      </c>
      <c r="D874" t="s">
        <v>1331</v>
      </c>
      <c r="E874" t="s">
        <v>486</v>
      </c>
      <c r="F874" t="str">
        <f>VLOOKUP(LEFT(E874,6),[2]Data!B:C,2,0)</f>
        <v>700x32C</v>
      </c>
      <c r="G874" t="s">
        <v>1088</v>
      </c>
      <c r="H874" t="s">
        <v>1187</v>
      </c>
      <c r="I874" t="s">
        <v>1104</v>
      </c>
      <c r="J874" t="str">
        <f>VLOOKUP(I874,[2]Data!F:G,2,0)</f>
        <v>Whitewall</v>
      </c>
      <c r="K874" s="4">
        <v>25</v>
      </c>
      <c r="L874" t="s">
        <v>1569</v>
      </c>
      <c r="M874" s="47">
        <v>21</v>
      </c>
      <c r="N874" s="46">
        <v>10.94</v>
      </c>
      <c r="O874" t="s">
        <v>1084</v>
      </c>
      <c r="P874" s="69"/>
    </row>
    <row r="875" spans="1:16" ht="21" customHeight="1" x14ac:dyDescent="0.25">
      <c r="A875" s="3">
        <v>11101275</v>
      </c>
      <c r="B875" s="49" t="s">
        <v>1727</v>
      </c>
      <c r="C875" t="s">
        <v>1657</v>
      </c>
      <c r="D875" t="s">
        <v>1331</v>
      </c>
      <c r="E875" t="s">
        <v>487</v>
      </c>
      <c r="F875" t="str">
        <f>VLOOKUP(LEFT(E875,6),[2]Data!B:C,2,0)</f>
        <v>700x35C</v>
      </c>
      <c r="G875" t="s">
        <v>1088</v>
      </c>
      <c r="H875" t="s">
        <v>1187</v>
      </c>
      <c r="I875" t="s">
        <v>1106</v>
      </c>
      <c r="J875" t="str">
        <f>VLOOKUP(I875,[2]Data!F:G,2,0)</f>
        <v>Gumwall</v>
      </c>
      <c r="K875" s="4">
        <v>25</v>
      </c>
      <c r="L875" t="s">
        <v>1569</v>
      </c>
      <c r="M875" s="47">
        <v>21</v>
      </c>
      <c r="N875" s="46">
        <v>10.94</v>
      </c>
      <c r="O875" t="s">
        <v>1084</v>
      </c>
      <c r="P875" s="69"/>
    </row>
    <row r="876" spans="1:16" ht="21" customHeight="1" x14ac:dyDescent="0.25">
      <c r="A876" s="3">
        <v>11101276</v>
      </c>
      <c r="B876" s="49" t="s">
        <v>1727</v>
      </c>
      <c r="C876" t="s">
        <v>1657</v>
      </c>
      <c r="D876" t="s">
        <v>1331</v>
      </c>
      <c r="E876" t="s">
        <v>488</v>
      </c>
      <c r="F876" t="str">
        <f>VLOOKUP(LEFT(E876,6),[2]Data!B:C,2,0)</f>
        <v>700x35C</v>
      </c>
      <c r="G876" t="s">
        <v>1088</v>
      </c>
      <c r="H876" t="s">
        <v>1187</v>
      </c>
      <c r="I876" t="s">
        <v>1104</v>
      </c>
      <c r="J876" t="str">
        <f>VLOOKUP(I876,[2]Data!F:G,2,0)</f>
        <v>Whitewall</v>
      </c>
      <c r="K876" s="4">
        <v>25</v>
      </c>
      <c r="L876" t="s">
        <v>1569</v>
      </c>
      <c r="M876" s="47">
        <v>21</v>
      </c>
      <c r="N876" s="46">
        <v>10.94</v>
      </c>
      <c r="O876" t="s">
        <v>1084</v>
      </c>
      <c r="P876" s="69"/>
    </row>
    <row r="877" spans="1:16" ht="21" customHeight="1" x14ac:dyDescent="0.25">
      <c r="A877" s="3">
        <v>11101278</v>
      </c>
      <c r="B877" s="49" t="s">
        <v>1727</v>
      </c>
      <c r="C877" t="s">
        <v>1657</v>
      </c>
      <c r="D877" t="s">
        <v>1331</v>
      </c>
      <c r="E877" t="s">
        <v>490</v>
      </c>
      <c r="F877" t="str">
        <f>VLOOKUP(LEFT(E877,6),[2]Data!B:C,2,0)</f>
        <v>700x40C</v>
      </c>
      <c r="G877" t="s">
        <v>1088</v>
      </c>
      <c r="H877" t="s">
        <v>1187</v>
      </c>
      <c r="I877" t="s">
        <v>1118</v>
      </c>
      <c r="J877" t="str">
        <f>VLOOKUP(I877,[2]Data!F:G,2,0)</f>
        <v>Black/Coffee-Reflex</v>
      </c>
      <c r="K877" s="4">
        <v>25</v>
      </c>
      <c r="L877" t="s">
        <v>1569</v>
      </c>
      <c r="M877" s="47">
        <v>28</v>
      </c>
      <c r="N877" s="46">
        <v>14.57</v>
      </c>
      <c r="O877" t="s">
        <v>1084</v>
      </c>
      <c r="P877" s="69"/>
    </row>
    <row r="878" spans="1:16" ht="21" customHeight="1" x14ac:dyDescent="0.25">
      <c r="A878" s="3">
        <v>11101279</v>
      </c>
      <c r="B878" s="49" t="s">
        <v>1727</v>
      </c>
      <c r="C878" t="s">
        <v>1657</v>
      </c>
      <c r="D878" t="s">
        <v>1331</v>
      </c>
      <c r="E878" t="s">
        <v>491</v>
      </c>
      <c r="F878" t="str">
        <f>VLOOKUP(LEFT(E878,6),[2]Data!B:C,2,0)</f>
        <v>700x40C</v>
      </c>
      <c r="G878" t="s">
        <v>1088</v>
      </c>
      <c r="H878" t="s">
        <v>1187</v>
      </c>
      <c r="I878" t="s">
        <v>1189</v>
      </c>
      <c r="J878" t="str">
        <f>VLOOKUP(I878,[2]Data!F:G,2,0)</f>
        <v>Whitewall-Reflex</v>
      </c>
      <c r="K878" s="4">
        <v>25</v>
      </c>
      <c r="L878" t="s">
        <v>1569</v>
      </c>
      <c r="M878" s="47">
        <v>28</v>
      </c>
      <c r="N878" s="46">
        <v>14.57</v>
      </c>
      <c r="O878" t="s">
        <v>1084</v>
      </c>
      <c r="P878" s="69"/>
    </row>
    <row r="879" spans="1:16" ht="21" customHeight="1" x14ac:dyDescent="0.25">
      <c r="A879" s="3">
        <v>11101280</v>
      </c>
      <c r="B879" s="49" t="s">
        <v>1727</v>
      </c>
      <c r="C879" t="s">
        <v>1657</v>
      </c>
      <c r="D879" t="s">
        <v>1331</v>
      </c>
      <c r="E879" t="s">
        <v>492</v>
      </c>
      <c r="F879" t="str">
        <f>VLOOKUP(LEFT(E879,6),[2]Data!B:C,2,0)</f>
        <v>700x40C</v>
      </c>
      <c r="G879" t="s">
        <v>1088</v>
      </c>
      <c r="H879" t="s">
        <v>1187</v>
      </c>
      <c r="I879" t="s">
        <v>1093</v>
      </c>
      <c r="J879" t="str">
        <f>VLOOKUP(I879,[2]Data!F:G,2,0)</f>
        <v>Brown-Reflex</v>
      </c>
      <c r="K879" s="4">
        <v>25</v>
      </c>
      <c r="L879" t="s">
        <v>1569</v>
      </c>
      <c r="M879" s="47">
        <v>28</v>
      </c>
      <c r="N879" s="46">
        <v>14.57</v>
      </c>
      <c r="O879" t="s">
        <v>1084</v>
      </c>
      <c r="P879" s="69"/>
    </row>
    <row r="880" spans="1:16" ht="21" customHeight="1" x14ac:dyDescent="0.25">
      <c r="A880" s="3">
        <v>11101281</v>
      </c>
      <c r="B880" s="49" t="s">
        <v>1727</v>
      </c>
      <c r="C880" t="s">
        <v>1657</v>
      </c>
      <c r="D880" t="s">
        <v>1331</v>
      </c>
      <c r="E880" t="s">
        <v>493</v>
      </c>
      <c r="F880" t="str">
        <f>VLOOKUP(LEFT(E880,6),[2]Data!B:C,2,0)</f>
        <v>700x40C</v>
      </c>
      <c r="G880" t="s">
        <v>1088</v>
      </c>
      <c r="H880" t="s">
        <v>1187</v>
      </c>
      <c r="I880" t="s">
        <v>1092</v>
      </c>
      <c r="J880" t="str">
        <f>VLOOKUP(I880,[2]Data!F:G,2,0)</f>
        <v>Crème - Reflex</v>
      </c>
      <c r="K880" s="4">
        <v>25</v>
      </c>
      <c r="L880" t="s">
        <v>1569</v>
      </c>
      <c r="M880" s="47">
        <v>28</v>
      </c>
      <c r="N880" s="46">
        <v>14.57</v>
      </c>
      <c r="O880" t="s">
        <v>1084</v>
      </c>
      <c r="P880" s="69"/>
    </row>
    <row r="881" spans="1:16" ht="21" customHeight="1" x14ac:dyDescent="0.25">
      <c r="A881" s="3">
        <v>11101282</v>
      </c>
      <c r="B881" s="49" t="s">
        <v>1727</v>
      </c>
      <c r="C881" t="s">
        <v>1657</v>
      </c>
      <c r="D881" t="s">
        <v>1331</v>
      </c>
      <c r="E881" t="s">
        <v>494</v>
      </c>
      <c r="F881" t="str">
        <f>VLOOKUP(LEFT(E881,6),[2]Data!B:C,2,0)</f>
        <v>700x40C</v>
      </c>
      <c r="G881" t="s">
        <v>1088</v>
      </c>
      <c r="H881" t="s">
        <v>1187</v>
      </c>
      <c r="I881" t="s">
        <v>1190</v>
      </c>
      <c r="J881" t="str">
        <f>VLOOKUP(I881,[2]Data!F:G,2,0)</f>
        <v>Coffee-Reflex</v>
      </c>
      <c r="K881" s="4">
        <v>25</v>
      </c>
      <c r="L881" t="s">
        <v>1569</v>
      </c>
      <c r="M881" s="47">
        <v>28</v>
      </c>
      <c r="N881" s="46">
        <v>14.57</v>
      </c>
      <c r="O881" t="s">
        <v>1084</v>
      </c>
      <c r="P881" s="69"/>
    </row>
    <row r="882" spans="1:16" ht="21" customHeight="1" x14ac:dyDescent="0.25">
      <c r="A882" s="3">
        <v>11101285</v>
      </c>
      <c r="B882" s="49" t="s">
        <v>1727</v>
      </c>
      <c r="C882" t="s">
        <v>1657</v>
      </c>
      <c r="D882" t="s">
        <v>1331</v>
      </c>
      <c r="E882" t="s">
        <v>497</v>
      </c>
      <c r="F882" t="str">
        <f>VLOOKUP(LEFT(E882,6),[2]Data!B:C,2,0)</f>
        <v>700x45C</v>
      </c>
      <c r="G882" t="s">
        <v>1088</v>
      </c>
      <c r="H882" t="s">
        <v>1187</v>
      </c>
      <c r="I882" t="s">
        <v>1106</v>
      </c>
      <c r="J882" t="str">
        <f>VLOOKUP(I882,[2]Data!F:G,2,0)</f>
        <v>Gumwall</v>
      </c>
      <c r="K882" s="4">
        <v>25</v>
      </c>
      <c r="L882" t="s">
        <v>1569</v>
      </c>
      <c r="M882" s="47">
        <v>28</v>
      </c>
      <c r="N882" s="46">
        <v>14.57</v>
      </c>
      <c r="O882" t="s">
        <v>1084</v>
      </c>
      <c r="P882" s="69"/>
    </row>
    <row r="883" spans="1:16" ht="21" customHeight="1" x14ac:dyDescent="0.25">
      <c r="A883" s="3">
        <v>11101286</v>
      </c>
      <c r="B883" s="49" t="s">
        <v>1727</v>
      </c>
      <c r="C883" t="s">
        <v>1657</v>
      </c>
      <c r="D883" t="s">
        <v>1331</v>
      </c>
      <c r="E883" t="s">
        <v>498</v>
      </c>
      <c r="F883" t="str">
        <f>VLOOKUP(LEFT(E883,6),[2]Data!B:C,2,0)</f>
        <v>700x45C</v>
      </c>
      <c r="G883" t="s">
        <v>1088</v>
      </c>
      <c r="H883" t="s">
        <v>1187</v>
      </c>
      <c r="I883" t="s">
        <v>1104</v>
      </c>
      <c r="J883" t="str">
        <f>VLOOKUP(I883,[2]Data!F:G,2,0)</f>
        <v>Whitewall</v>
      </c>
      <c r="K883" s="4">
        <v>25</v>
      </c>
      <c r="L883" t="s">
        <v>1569</v>
      </c>
      <c r="M883" s="47">
        <v>28</v>
      </c>
      <c r="N883" s="46">
        <v>14.57</v>
      </c>
      <c r="O883" t="s">
        <v>1084</v>
      </c>
      <c r="P883" s="69"/>
    </row>
    <row r="884" spans="1:16" ht="21" customHeight="1" x14ac:dyDescent="0.25">
      <c r="A884" s="3">
        <v>11101288</v>
      </c>
      <c r="B884" s="49" t="s">
        <v>1727</v>
      </c>
      <c r="C884" t="s">
        <v>1657</v>
      </c>
      <c r="D884" t="s">
        <v>1331</v>
      </c>
      <c r="E884" t="s">
        <v>499</v>
      </c>
      <c r="F884" t="str">
        <f>VLOOKUP(LEFT(E884,6),[2]Data!B:C,2,0)</f>
        <v>700x45C</v>
      </c>
      <c r="G884" t="s">
        <v>1088</v>
      </c>
      <c r="H884" t="s">
        <v>1187</v>
      </c>
      <c r="I884" t="s">
        <v>1190</v>
      </c>
      <c r="J884" t="str">
        <f>VLOOKUP(I884,[2]Data!F:G,2,0)</f>
        <v>Coffee-Reflex</v>
      </c>
      <c r="K884" s="4">
        <v>25</v>
      </c>
      <c r="L884" t="s">
        <v>1569</v>
      </c>
      <c r="M884" s="47">
        <v>28</v>
      </c>
      <c r="N884" s="46">
        <v>14.57</v>
      </c>
      <c r="O884" t="s">
        <v>1084</v>
      </c>
      <c r="P884" s="69"/>
    </row>
    <row r="885" spans="1:16" ht="21" customHeight="1" x14ac:dyDescent="0.25">
      <c r="A885" s="3">
        <v>11101293</v>
      </c>
      <c r="B885" s="49" t="s">
        <v>1727</v>
      </c>
      <c r="C885" t="s">
        <v>1657</v>
      </c>
      <c r="D885" t="s">
        <v>1331</v>
      </c>
      <c r="E885" t="s">
        <v>467</v>
      </c>
      <c r="F885" t="str">
        <f>VLOOKUP(LEFT(E885,6),[2]Data!B:C,2,0)</f>
        <v>20x1.75</v>
      </c>
      <c r="G885" t="s">
        <v>1088</v>
      </c>
      <c r="H885" t="s">
        <v>1187</v>
      </c>
      <c r="I885" t="s">
        <v>1104</v>
      </c>
      <c r="J885" t="str">
        <f>VLOOKUP(I885,[2]Data!F:G,2,0)</f>
        <v>Whitewall</v>
      </c>
      <c r="K885" s="4">
        <v>25</v>
      </c>
      <c r="L885" t="s">
        <v>1569</v>
      </c>
      <c r="M885" s="47">
        <v>18</v>
      </c>
      <c r="N885" s="46">
        <v>9.1199999999999992</v>
      </c>
      <c r="O885" t="s">
        <v>1084</v>
      </c>
      <c r="P885" s="69"/>
    </row>
    <row r="886" spans="1:16" ht="21" customHeight="1" x14ac:dyDescent="0.25">
      <c r="A886" s="3">
        <v>11101296</v>
      </c>
      <c r="B886" s="49" t="s">
        <v>1727</v>
      </c>
      <c r="C886" t="s">
        <v>1657</v>
      </c>
      <c r="D886" t="s">
        <v>1331</v>
      </c>
      <c r="E886" t="s">
        <v>500</v>
      </c>
      <c r="F886" t="str">
        <f>VLOOKUP(LEFT(E886,6),[2]Data!B:C,2,0)</f>
        <v>700x45C</v>
      </c>
      <c r="G886" t="s">
        <v>1088</v>
      </c>
      <c r="H886" t="s">
        <v>1187</v>
      </c>
      <c r="I886" t="s">
        <v>1118</v>
      </c>
      <c r="J886" t="str">
        <f>VLOOKUP(I886,[2]Data!F:G,2,0)</f>
        <v>Black/Coffee-Reflex</v>
      </c>
      <c r="K886" s="4">
        <v>25</v>
      </c>
      <c r="L886" t="s">
        <v>1569</v>
      </c>
      <c r="M886" s="47">
        <v>28</v>
      </c>
      <c r="N886" s="46">
        <v>14.57</v>
      </c>
      <c r="O886" t="s">
        <v>1084</v>
      </c>
      <c r="P886" s="69"/>
    </row>
    <row r="887" spans="1:16" ht="21" customHeight="1" x14ac:dyDescent="0.25">
      <c r="A887" s="3">
        <v>11101299</v>
      </c>
      <c r="B887" s="49" t="s">
        <v>1727</v>
      </c>
      <c r="C887" t="s">
        <v>1657</v>
      </c>
      <c r="D887" t="s">
        <v>1331</v>
      </c>
      <c r="E887" t="s">
        <v>465</v>
      </c>
      <c r="F887" t="str">
        <f>VLOOKUP(LEFT(E887,6),[2]Data!B:C,2,0)</f>
        <v>16x1.75</v>
      </c>
      <c r="G887" t="s">
        <v>1088</v>
      </c>
      <c r="H887" t="s">
        <v>1187</v>
      </c>
      <c r="I887" t="s">
        <v>1090</v>
      </c>
      <c r="J887" t="str">
        <f>VLOOKUP(I887,[2]Data!F:G,2,0)</f>
        <v>Black - Reflex</v>
      </c>
      <c r="K887" s="4">
        <v>25</v>
      </c>
      <c r="L887" t="s">
        <v>1569</v>
      </c>
      <c r="M887" s="47">
        <v>21</v>
      </c>
      <c r="N887" s="46">
        <v>10.94</v>
      </c>
      <c r="O887" t="s">
        <v>1084</v>
      </c>
      <c r="P887" s="69"/>
    </row>
    <row r="888" spans="1:16" ht="21" customHeight="1" x14ac:dyDescent="0.25">
      <c r="A888" s="3">
        <v>11101300</v>
      </c>
      <c r="B888" s="49" t="s">
        <v>1727</v>
      </c>
      <c r="C888" t="s">
        <v>1657</v>
      </c>
      <c r="D888" t="s">
        <v>1331</v>
      </c>
      <c r="E888" t="s">
        <v>468</v>
      </c>
      <c r="F888" t="str">
        <f>VLOOKUP(LEFT(E888,6),[2]Data!B:C,2,0)</f>
        <v>20x1.75</v>
      </c>
      <c r="G888" t="s">
        <v>1088</v>
      </c>
      <c r="H888" t="s">
        <v>1187</v>
      </c>
      <c r="I888" t="s">
        <v>1090</v>
      </c>
      <c r="J888" t="str">
        <f>VLOOKUP(I888,[2]Data!F:G,2,0)</f>
        <v>Black - Reflex</v>
      </c>
      <c r="K888" s="4">
        <v>25</v>
      </c>
      <c r="L888" t="s">
        <v>1569</v>
      </c>
      <c r="M888" s="47">
        <v>21</v>
      </c>
      <c r="N888" s="46">
        <v>10.94</v>
      </c>
      <c r="O888" t="s">
        <v>1084</v>
      </c>
      <c r="P888" s="69"/>
    </row>
    <row r="889" spans="1:16" ht="21" customHeight="1" x14ac:dyDescent="0.25">
      <c r="A889" s="3">
        <v>11101301</v>
      </c>
      <c r="B889" s="49" t="s">
        <v>1727</v>
      </c>
      <c r="C889" t="s">
        <v>1657</v>
      </c>
      <c r="D889" t="s">
        <v>1331</v>
      </c>
      <c r="E889" t="s">
        <v>475</v>
      </c>
      <c r="F889" t="str">
        <f>VLOOKUP(LEFT(E889,6),[2]Data!B:C,2,0)</f>
        <v>24x1.75</v>
      </c>
      <c r="G889" t="s">
        <v>1088</v>
      </c>
      <c r="H889" t="s">
        <v>1187</v>
      </c>
      <c r="I889" t="s">
        <v>1090</v>
      </c>
      <c r="J889" t="str">
        <f>VLOOKUP(I889,[2]Data!F:G,2,0)</f>
        <v>Black - Reflex</v>
      </c>
      <c r="K889" s="4">
        <v>25</v>
      </c>
      <c r="L889" t="s">
        <v>1569</v>
      </c>
      <c r="M889" s="47">
        <v>24</v>
      </c>
      <c r="N889" s="46">
        <v>12.75</v>
      </c>
      <c r="O889" t="s">
        <v>1084</v>
      </c>
      <c r="P889" s="69"/>
    </row>
    <row r="890" spans="1:16" ht="21" customHeight="1" x14ac:dyDescent="0.25">
      <c r="A890" s="3">
        <v>11101302</v>
      </c>
      <c r="B890" s="49" t="s">
        <v>1727</v>
      </c>
      <c r="C890" t="s">
        <v>1657</v>
      </c>
      <c r="D890" t="s">
        <v>1331</v>
      </c>
      <c r="E890" t="s">
        <v>480</v>
      </c>
      <c r="F890" t="str">
        <f>VLOOKUP(LEFT(E890,6),[2]Data!B:C,2,0)</f>
        <v>26x1.75</v>
      </c>
      <c r="G890" t="s">
        <v>1088</v>
      </c>
      <c r="H890" t="s">
        <v>1187</v>
      </c>
      <c r="I890" t="s">
        <v>1090</v>
      </c>
      <c r="J890" t="str">
        <f>VLOOKUP(I890,[2]Data!F:G,2,0)</f>
        <v>Black - Reflex</v>
      </c>
      <c r="K890" s="4">
        <v>25</v>
      </c>
      <c r="L890" t="s">
        <v>1569</v>
      </c>
      <c r="M890" s="47">
        <v>24</v>
      </c>
      <c r="N890" s="46">
        <v>12.75</v>
      </c>
      <c r="O890" t="s">
        <v>1084</v>
      </c>
      <c r="P890" s="69"/>
    </row>
    <row r="891" spans="1:16" ht="21" customHeight="1" x14ac:dyDescent="0.25">
      <c r="A891" s="3">
        <v>11101303</v>
      </c>
      <c r="B891" s="49" t="s">
        <v>1727</v>
      </c>
      <c r="C891" t="s">
        <v>1657</v>
      </c>
      <c r="D891" t="s">
        <v>1331</v>
      </c>
      <c r="E891" t="s">
        <v>483</v>
      </c>
      <c r="F891" t="str">
        <f>VLOOKUP(LEFT(E891,6),[2]Data!B:C,2,0)</f>
        <v>27.5x1.40</v>
      </c>
      <c r="G891" t="s">
        <v>1088</v>
      </c>
      <c r="H891" t="s">
        <v>1187</v>
      </c>
      <c r="I891" t="s">
        <v>1090</v>
      </c>
      <c r="J891" t="str">
        <f>VLOOKUP(I891,[2]Data!F:G,2,0)</f>
        <v>Black - Reflex</v>
      </c>
      <c r="K891" s="4">
        <v>25</v>
      </c>
      <c r="L891" t="s">
        <v>1569</v>
      </c>
      <c r="M891" s="47">
        <v>24</v>
      </c>
      <c r="N891" s="46">
        <v>12.75</v>
      </c>
      <c r="O891" t="s">
        <v>1084</v>
      </c>
      <c r="P891" s="69"/>
    </row>
    <row r="892" spans="1:16" ht="21" customHeight="1" x14ac:dyDescent="0.25">
      <c r="A892" s="3">
        <v>11101304</v>
      </c>
      <c r="B892" s="49" t="s">
        <v>1727</v>
      </c>
      <c r="C892" t="s">
        <v>1657</v>
      </c>
      <c r="D892" t="s">
        <v>1331</v>
      </c>
      <c r="E892" t="s">
        <v>484</v>
      </c>
      <c r="F892" t="str">
        <f>VLOOKUP(LEFT(E892,6),[2]Data!B:C,2,0)</f>
        <v>27.5x1.65</v>
      </c>
      <c r="G892" t="s">
        <v>1088</v>
      </c>
      <c r="H892" t="s">
        <v>1187</v>
      </c>
      <c r="I892" t="s">
        <v>1090</v>
      </c>
      <c r="J892" t="str">
        <f>VLOOKUP(I892,[2]Data!F:G,2,0)</f>
        <v>Black - Reflex</v>
      </c>
      <c r="K892" s="4">
        <v>25</v>
      </c>
      <c r="L892" t="s">
        <v>1569</v>
      </c>
      <c r="M892" s="47">
        <v>24</v>
      </c>
      <c r="N892" s="46">
        <v>12.75</v>
      </c>
      <c r="O892" t="s">
        <v>1084</v>
      </c>
      <c r="P892" s="69"/>
    </row>
    <row r="893" spans="1:16" ht="21" customHeight="1" x14ac:dyDescent="0.25">
      <c r="A893" s="3">
        <v>11101305</v>
      </c>
      <c r="B893" s="49" t="s">
        <v>1727</v>
      </c>
      <c r="C893" t="s">
        <v>1657</v>
      </c>
      <c r="D893" t="s">
        <v>1331</v>
      </c>
      <c r="E893" t="s">
        <v>489</v>
      </c>
      <c r="F893" t="str">
        <f>VLOOKUP(LEFT(E893,6),[2]Data!B:C,2,0)</f>
        <v>700x35C</v>
      </c>
      <c r="G893" t="s">
        <v>1088</v>
      </c>
      <c r="H893" t="s">
        <v>1187</v>
      </c>
      <c r="I893" t="s">
        <v>1090</v>
      </c>
      <c r="J893" t="str">
        <f>VLOOKUP(I893,[2]Data!F:G,2,0)</f>
        <v>Black - Reflex</v>
      </c>
      <c r="K893" s="4">
        <v>25</v>
      </c>
      <c r="L893" t="s">
        <v>1569</v>
      </c>
      <c r="M893" s="47">
        <v>24</v>
      </c>
      <c r="N893" s="46">
        <v>12.75</v>
      </c>
      <c r="O893" t="s">
        <v>1084</v>
      </c>
      <c r="P893" s="69"/>
    </row>
    <row r="894" spans="1:16" ht="21" customHeight="1" x14ac:dyDescent="0.25">
      <c r="A894" s="3">
        <v>11101306</v>
      </c>
      <c r="B894" s="49" t="s">
        <v>1727</v>
      </c>
      <c r="C894" t="s">
        <v>1657</v>
      </c>
      <c r="D894" t="s">
        <v>1331</v>
      </c>
      <c r="E894" t="s">
        <v>495</v>
      </c>
      <c r="F894" t="str">
        <f>VLOOKUP(LEFT(E894,6),[2]Data!B:C,2,0)</f>
        <v>700x40C</v>
      </c>
      <c r="G894" t="s">
        <v>1088</v>
      </c>
      <c r="H894" t="s">
        <v>1187</v>
      </c>
      <c r="I894" t="s">
        <v>1090</v>
      </c>
      <c r="J894" t="str">
        <f>VLOOKUP(I894,[2]Data!F:G,2,0)</f>
        <v>Black - Reflex</v>
      </c>
      <c r="K894" s="4">
        <v>25</v>
      </c>
      <c r="L894" t="s">
        <v>1569</v>
      </c>
      <c r="M894" s="47">
        <v>24</v>
      </c>
      <c r="N894" s="46">
        <v>12.75</v>
      </c>
      <c r="O894" t="s">
        <v>1084</v>
      </c>
      <c r="P894" s="69"/>
    </row>
    <row r="895" spans="1:16" ht="21" customHeight="1" x14ac:dyDescent="0.25">
      <c r="A895" s="3">
        <v>11101307</v>
      </c>
      <c r="B895" s="49" t="s">
        <v>1727</v>
      </c>
      <c r="C895" t="s">
        <v>1657</v>
      </c>
      <c r="D895" t="s">
        <v>1331</v>
      </c>
      <c r="E895" t="s">
        <v>501</v>
      </c>
      <c r="F895" t="str">
        <f>VLOOKUP(LEFT(E895,6),[2]Data!B:C,2,0)</f>
        <v>700x45C</v>
      </c>
      <c r="G895" t="s">
        <v>1088</v>
      </c>
      <c r="H895" t="s">
        <v>1187</v>
      </c>
      <c r="I895" t="s">
        <v>1090</v>
      </c>
      <c r="J895" t="str">
        <f>VLOOKUP(I895,[2]Data!F:G,2,0)</f>
        <v>Black - Reflex</v>
      </c>
      <c r="K895" s="4">
        <v>25</v>
      </c>
      <c r="L895" t="s">
        <v>1569</v>
      </c>
      <c r="M895" s="47">
        <v>24</v>
      </c>
      <c r="N895" s="46">
        <v>12.75</v>
      </c>
      <c r="O895" t="s">
        <v>1084</v>
      </c>
      <c r="P895" s="69"/>
    </row>
    <row r="896" spans="1:16" ht="21" customHeight="1" x14ac:dyDescent="0.25">
      <c r="A896" s="3">
        <v>11120377.01</v>
      </c>
      <c r="B896" s="49" t="s">
        <v>1727</v>
      </c>
      <c r="C896" t="s">
        <v>1657</v>
      </c>
      <c r="D896" t="s">
        <v>1331</v>
      </c>
      <c r="E896" t="s">
        <v>469</v>
      </c>
      <c r="F896" t="str">
        <f>VLOOKUP(LEFT(E896,6),[2]Data!B:C,2,0)</f>
        <v>22x1.75</v>
      </c>
      <c r="G896" t="s">
        <v>1088</v>
      </c>
      <c r="H896" t="s">
        <v>1188</v>
      </c>
      <c r="I896" t="s">
        <v>1090</v>
      </c>
      <c r="J896" t="str">
        <f>VLOOKUP(I896,[2]Data!F:G,2,0)</f>
        <v>Black - Reflex</v>
      </c>
      <c r="K896" s="4">
        <v>25</v>
      </c>
      <c r="L896" t="s">
        <v>1569</v>
      </c>
      <c r="M896" s="47">
        <v>20.61</v>
      </c>
      <c r="N896" s="46">
        <v>11.14</v>
      </c>
      <c r="O896" t="s">
        <v>1084</v>
      </c>
      <c r="P896" s="69"/>
    </row>
    <row r="897" spans="1:16" ht="21" customHeight="1" x14ac:dyDescent="0.25">
      <c r="A897" s="3">
        <v>11131603.01</v>
      </c>
      <c r="B897" s="49" t="s">
        <v>1727</v>
      </c>
      <c r="C897" t="s">
        <v>1657</v>
      </c>
      <c r="D897" t="s">
        <v>1331</v>
      </c>
      <c r="E897" t="s">
        <v>471</v>
      </c>
      <c r="F897" t="str">
        <f>VLOOKUP(LEFT(E897,6),[2]Data!B:C,2,0)</f>
        <v>22x1-1/2</v>
      </c>
      <c r="G897" t="s">
        <v>1088</v>
      </c>
      <c r="H897" t="s">
        <v>1188</v>
      </c>
      <c r="I897" t="s">
        <v>1090</v>
      </c>
      <c r="J897" t="str">
        <f>VLOOKUP(I897,[2]Data!F:G,2,0)</f>
        <v>Black - Reflex</v>
      </c>
      <c r="K897" s="4">
        <v>25</v>
      </c>
      <c r="L897" t="s">
        <v>1569</v>
      </c>
      <c r="M897" s="47">
        <v>28</v>
      </c>
      <c r="N897" s="46">
        <v>14.57</v>
      </c>
      <c r="O897" t="s">
        <v>1084</v>
      </c>
      <c r="P897" s="69"/>
    </row>
    <row r="898" spans="1:16" ht="21" customHeight="1" x14ac:dyDescent="0.25">
      <c r="A898" s="3">
        <v>11159067</v>
      </c>
      <c r="B898" s="49" t="s">
        <v>1727</v>
      </c>
      <c r="C898" t="s">
        <v>1657</v>
      </c>
      <c r="D898" t="s">
        <v>1331</v>
      </c>
      <c r="E898" t="s">
        <v>496</v>
      </c>
      <c r="F898" t="str">
        <f>VLOOKUP(LEFT(E898,6),[2]Data!B:C,2,0)</f>
        <v>700x40C</v>
      </c>
      <c r="G898" t="s">
        <v>1088</v>
      </c>
      <c r="H898" t="s">
        <v>1187</v>
      </c>
      <c r="I898" t="s">
        <v>1104</v>
      </c>
      <c r="J898" t="str">
        <f>VLOOKUP(I898,[2]Data!F:G,2,0)</f>
        <v>Whitewall</v>
      </c>
      <c r="K898" s="4">
        <v>25</v>
      </c>
      <c r="L898" t="s">
        <v>1569</v>
      </c>
      <c r="M898" s="47">
        <v>21</v>
      </c>
      <c r="N898" s="46">
        <v>10.94</v>
      </c>
      <c r="O898" t="s">
        <v>1084</v>
      </c>
      <c r="P898" s="69"/>
    </row>
    <row r="899" spans="1:16" ht="21" customHeight="1" x14ac:dyDescent="0.25">
      <c r="A899" s="3">
        <v>11159321</v>
      </c>
      <c r="B899" s="49" t="s">
        <v>1727</v>
      </c>
      <c r="C899" t="s">
        <v>1657</v>
      </c>
      <c r="D899" t="s">
        <v>1331</v>
      </c>
      <c r="E899" t="s">
        <v>460</v>
      </c>
      <c r="F899" t="str">
        <f>VLOOKUP(LEFT(E899,6),[2]Data!B:C,2,0)</f>
        <v>12x1.90</v>
      </c>
      <c r="G899" t="s">
        <v>1088</v>
      </c>
      <c r="H899" t="s">
        <v>1187</v>
      </c>
      <c r="I899" t="s">
        <v>1094</v>
      </c>
      <c r="J899" t="str">
        <f>VLOOKUP(I899,[2]Data!F:G,2,0)</f>
        <v>Black</v>
      </c>
      <c r="K899" s="4">
        <v>25</v>
      </c>
      <c r="L899" t="s">
        <v>1569</v>
      </c>
      <c r="M899" s="47">
        <v>13</v>
      </c>
      <c r="N899" s="46">
        <v>7.29</v>
      </c>
      <c r="O899" t="s">
        <v>1084</v>
      </c>
      <c r="P899" s="69"/>
    </row>
    <row r="900" spans="1:16" ht="21" customHeight="1" x14ac:dyDescent="0.25">
      <c r="A900" s="3">
        <v>11159322</v>
      </c>
      <c r="B900" s="49" t="s">
        <v>1727</v>
      </c>
      <c r="C900" t="s">
        <v>1657</v>
      </c>
      <c r="D900" t="s">
        <v>1331</v>
      </c>
      <c r="E900" t="s">
        <v>462</v>
      </c>
      <c r="F900" t="str">
        <f>VLOOKUP(LEFT(E900,6),[2]Data!B:C,2,0)</f>
        <v>14x1 3/8</v>
      </c>
      <c r="G900" t="s">
        <v>1088</v>
      </c>
      <c r="H900" t="s">
        <v>1187</v>
      </c>
      <c r="I900" t="s">
        <v>1094</v>
      </c>
      <c r="J900" t="str">
        <f>VLOOKUP(I900,[2]Data!F:G,2,0)</f>
        <v>Black</v>
      </c>
      <c r="K900" s="4">
        <v>25</v>
      </c>
      <c r="L900" t="s">
        <v>1569</v>
      </c>
      <c r="M900" s="47">
        <v>13</v>
      </c>
      <c r="N900" s="46">
        <v>7.29</v>
      </c>
      <c r="O900" t="s">
        <v>1084</v>
      </c>
      <c r="P900" s="69"/>
    </row>
    <row r="901" spans="1:16" ht="21" customHeight="1" x14ac:dyDescent="0.25">
      <c r="A901" s="3">
        <v>11159323</v>
      </c>
      <c r="B901" s="49" t="s">
        <v>1727</v>
      </c>
      <c r="C901" t="s">
        <v>1657</v>
      </c>
      <c r="D901" t="s">
        <v>1331</v>
      </c>
      <c r="E901" t="s">
        <v>502</v>
      </c>
      <c r="F901" t="s">
        <v>2224</v>
      </c>
      <c r="G901" t="s">
        <v>1088</v>
      </c>
      <c r="H901" t="s">
        <v>1187</v>
      </c>
      <c r="I901" t="s">
        <v>1104</v>
      </c>
      <c r="J901" t="str">
        <f>VLOOKUP(I901,[2]Data!F:G,2,0)</f>
        <v>Whitewall</v>
      </c>
      <c r="K901" s="4">
        <v>25</v>
      </c>
      <c r="L901" t="s">
        <v>1569</v>
      </c>
      <c r="M901" s="47">
        <v>21</v>
      </c>
      <c r="N901" s="46">
        <v>10.94</v>
      </c>
      <c r="O901" t="s">
        <v>1084</v>
      </c>
      <c r="P901" s="69"/>
    </row>
    <row r="902" spans="1:16" ht="21" customHeight="1" x14ac:dyDescent="0.25">
      <c r="A902" s="3">
        <v>11159324</v>
      </c>
      <c r="B902" s="49" t="s">
        <v>1727</v>
      </c>
      <c r="C902" t="s">
        <v>1657</v>
      </c>
      <c r="D902" t="s">
        <v>1331</v>
      </c>
      <c r="E902" t="s">
        <v>503</v>
      </c>
      <c r="F902" t="s">
        <v>2224</v>
      </c>
      <c r="G902" t="s">
        <v>1088</v>
      </c>
      <c r="H902" t="s">
        <v>1187</v>
      </c>
      <c r="I902" t="s">
        <v>1106</v>
      </c>
      <c r="J902" t="str">
        <f>VLOOKUP(I902,[2]Data!F:G,2,0)</f>
        <v>Gumwall</v>
      </c>
      <c r="K902" s="4">
        <v>25</v>
      </c>
      <c r="L902" t="s">
        <v>1569</v>
      </c>
      <c r="M902" s="47">
        <v>21</v>
      </c>
      <c r="N902" s="46">
        <v>10.94</v>
      </c>
      <c r="O902" t="s">
        <v>1084</v>
      </c>
      <c r="P902" s="69"/>
    </row>
    <row r="903" spans="1:16" ht="21" customHeight="1" x14ac:dyDescent="0.25">
      <c r="A903" s="3">
        <v>11159080</v>
      </c>
      <c r="B903" s="49" t="s">
        <v>1727</v>
      </c>
      <c r="C903" t="s">
        <v>1658</v>
      </c>
      <c r="D903" t="s">
        <v>1332</v>
      </c>
      <c r="E903" t="s">
        <v>468</v>
      </c>
      <c r="F903" t="str">
        <f>VLOOKUP(LEFT(E903,6),[2]Data!B:C,2,0)</f>
        <v>20x1.75</v>
      </c>
      <c r="G903" t="s">
        <v>1088</v>
      </c>
      <c r="H903" t="s">
        <v>1187</v>
      </c>
      <c r="I903" t="s">
        <v>1090</v>
      </c>
      <c r="J903" t="str">
        <f>VLOOKUP(I903,[2]Data!F:G,2,0)</f>
        <v>Black - Reflex</v>
      </c>
      <c r="K903" s="4">
        <v>25</v>
      </c>
      <c r="L903" t="s">
        <v>1569</v>
      </c>
      <c r="M903" s="47">
        <v>31</v>
      </c>
      <c r="N903" s="46">
        <v>16.399999999999999</v>
      </c>
      <c r="O903" t="s">
        <v>1084</v>
      </c>
      <c r="P903" s="69"/>
    </row>
    <row r="904" spans="1:16" ht="21" customHeight="1" x14ac:dyDescent="0.25">
      <c r="A904" s="3">
        <v>11159081</v>
      </c>
      <c r="B904" s="49" t="s">
        <v>1727</v>
      </c>
      <c r="C904" t="s">
        <v>1658</v>
      </c>
      <c r="D904" t="s">
        <v>1332</v>
      </c>
      <c r="E904" t="s">
        <v>475</v>
      </c>
      <c r="F904" t="str">
        <f>VLOOKUP(LEFT(E904,6),[2]Data!B:C,2,0)</f>
        <v>24x1.75</v>
      </c>
      <c r="G904" t="s">
        <v>1088</v>
      </c>
      <c r="H904" t="s">
        <v>1187</v>
      </c>
      <c r="I904" t="s">
        <v>1090</v>
      </c>
      <c r="J904" t="str">
        <f>VLOOKUP(I904,[2]Data!F:G,2,0)</f>
        <v>Black - Reflex</v>
      </c>
      <c r="K904" s="4">
        <v>25</v>
      </c>
      <c r="L904" t="s">
        <v>1569</v>
      </c>
      <c r="M904" s="47">
        <v>31</v>
      </c>
      <c r="N904" s="46">
        <v>16.399999999999999</v>
      </c>
      <c r="O904" t="s">
        <v>1084</v>
      </c>
      <c r="P904" s="69"/>
    </row>
    <row r="905" spans="1:16" ht="21" customHeight="1" x14ac:dyDescent="0.25">
      <c r="A905" s="3">
        <v>11159082</v>
      </c>
      <c r="B905" s="49" t="s">
        <v>1727</v>
      </c>
      <c r="C905" t="s">
        <v>1658</v>
      </c>
      <c r="D905" t="s">
        <v>1332</v>
      </c>
      <c r="E905" t="s">
        <v>480</v>
      </c>
      <c r="F905" t="str">
        <f>VLOOKUP(LEFT(E905,6),[2]Data!B:C,2,0)</f>
        <v>26x1.75</v>
      </c>
      <c r="G905" t="s">
        <v>1088</v>
      </c>
      <c r="H905" t="s">
        <v>1187</v>
      </c>
      <c r="I905" t="s">
        <v>1090</v>
      </c>
      <c r="J905" t="str">
        <f>VLOOKUP(I905,[2]Data!F:G,2,0)</f>
        <v>Black - Reflex</v>
      </c>
      <c r="K905" s="4">
        <v>25</v>
      </c>
      <c r="L905" t="s">
        <v>1569</v>
      </c>
      <c r="M905" s="47">
        <v>31</v>
      </c>
      <c r="N905" s="46">
        <v>16.399999999999999</v>
      </c>
      <c r="O905" t="s">
        <v>1084</v>
      </c>
      <c r="P905" s="69"/>
    </row>
    <row r="906" spans="1:16" ht="21" customHeight="1" x14ac:dyDescent="0.25">
      <c r="A906" s="3">
        <v>11159083</v>
      </c>
      <c r="B906" s="49" t="s">
        <v>1727</v>
      </c>
      <c r="C906" t="s">
        <v>1658</v>
      </c>
      <c r="D906" t="s">
        <v>1332</v>
      </c>
      <c r="E906" t="s">
        <v>489</v>
      </c>
      <c r="F906" t="str">
        <f>VLOOKUP(LEFT(E906,6),[2]Data!B:C,2,0)</f>
        <v>700x35C</v>
      </c>
      <c r="G906" t="s">
        <v>1088</v>
      </c>
      <c r="H906" t="s">
        <v>1187</v>
      </c>
      <c r="I906" t="s">
        <v>1090</v>
      </c>
      <c r="J906" t="str">
        <f>VLOOKUP(I906,[2]Data!F:G,2,0)</f>
        <v>Black - Reflex</v>
      </c>
      <c r="K906" s="4">
        <v>25</v>
      </c>
      <c r="L906" t="s">
        <v>1569</v>
      </c>
      <c r="M906" s="47">
        <v>31</v>
      </c>
      <c r="N906" s="46">
        <v>16.399999999999999</v>
      </c>
      <c r="O906" t="s">
        <v>1084</v>
      </c>
      <c r="P906" s="69"/>
    </row>
    <row r="907" spans="1:16" ht="21" customHeight="1" x14ac:dyDescent="0.25">
      <c r="A907" s="3">
        <v>11159084</v>
      </c>
      <c r="B907" s="49" t="s">
        <v>1727</v>
      </c>
      <c r="C907" t="s">
        <v>1658</v>
      </c>
      <c r="D907" t="s">
        <v>1332</v>
      </c>
      <c r="E907" t="s">
        <v>495</v>
      </c>
      <c r="F907" t="str">
        <f>VLOOKUP(LEFT(E907,6),[2]Data!B:C,2,0)</f>
        <v>700x40C</v>
      </c>
      <c r="G907" t="s">
        <v>1088</v>
      </c>
      <c r="H907" t="s">
        <v>1187</v>
      </c>
      <c r="I907" t="s">
        <v>1090</v>
      </c>
      <c r="J907" t="str">
        <f>VLOOKUP(I907,[2]Data!F:G,2,0)</f>
        <v>Black - Reflex</v>
      </c>
      <c r="K907" s="4">
        <v>25</v>
      </c>
      <c r="L907" t="s">
        <v>1569</v>
      </c>
      <c r="M907" s="47">
        <v>31</v>
      </c>
      <c r="N907" s="46">
        <v>16.399999999999999</v>
      </c>
      <c r="O907" t="s">
        <v>1084</v>
      </c>
      <c r="P907" s="69"/>
    </row>
    <row r="908" spans="1:16" ht="21" customHeight="1" x14ac:dyDescent="0.25">
      <c r="A908" s="3">
        <v>11159085</v>
      </c>
      <c r="B908" s="49" t="s">
        <v>1727</v>
      </c>
      <c r="C908" t="s">
        <v>1658</v>
      </c>
      <c r="D908" t="s">
        <v>1332</v>
      </c>
      <c r="E908" t="s">
        <v>501</v>
      </c>
      <c r="F908" t="str">
        <f>VLOOKUP(LEFT(E908,6),[2]Data!B:C,2,0)</f>
        <v>700x45C</v>
      </c>
      <c r="G908" t="s">
        <v>1088</v>
      </c>
      <c r="H908" t="s">
        <v>1187</v>
      </c>
      <c r="I908" t="s">
        <v>1090</v>
      </c>
      <c r="J908" t="str">
        <f>VLOOKUP(I908,[2]Data!F:G,2,0)</f>
        <v>Black - Reflex</v>
      </c>
      <c r="K908" s="4">
        <v>25</v>
      </c>
      <c r="L908" t="s">
        <v>1569</v>
      </c>
      <c r="M908" s="47">
        <v>34</v>
      </c>
      <c r="N908" s="46">
        <v>18.22</v>
      </c>
      <c r="O908" t="s">
        <v>1084</v>
      </c>
      <c r="P908" s="69"/>
    </row>
    <row r="909" spans="1:16" ht="21" customHeight="1" x14ac:dyDescent="0.25">
      <c r="A909" s="3">
        <v>11159232</v>
      </c>
      <c r="B909" s="49" t="s">
        <v>1727</v>
      </c>
      <c r="C909" t="s">
        <v>1658</v>
      </c>
      <c r="D909" t="s">
        <v>1332</v>
      </c>
      <c r="E909" t="s">
        <v>504</v>
      </c>
      <c r="F909" t="str">
        <f>VLOOKUP(LEFT(E909,6),[2]Data!B:C,2,0)</f>
        <v>28x2.00</v>
      </c>
      <c r="G909" t="s">
        <v>1088</v>
      </c>
      <c r="H909" t="s">
        <v>1187</v>
      </c>
      <c r="I909" t="s">
        <v>1090</v>
      </c>
      <c r="J909" t="str">
        <f>VLOOKUP(I909,[2]Data!F:G,2,0)</f>
        <v>Black - Reflex</v>
      </c>
      <c r="K909" s="4">
        <v>25</v>
      </c>
      <c r="L909" t="s">
        <v>1569</v>
      </c>
      <c r="M909" s="47">
        <v>34</v>
      </c>
      <c r="N909" s="46">
        <v>18.22</v>
      </c>
      <c r="O909" t="s">
        <v>1084</v>
      </c>
      <c r="P909" s="69"/>
    </row>
    <row r="910" spans="1:16" ht="21" customHeight="1" x14ac:dyDescent="0.25">
      <c r="A910" s="3">
        <v>11159233</v>
      </c>
      <c r="B910" s="49" t="s">
        <v>1727</v>
      </c>
      <c r="C910" t="s">
        <v>1658</v>
      </c>
      <c r="D910" t="s">
        <v>1332</v>
      </c>
      <c r="E910" t="s">
        <v>505</v>
      </c>
      <c r="F910" t="str">
        <f>VLOOKUP(LEFT(E910,6),[2]Data!B:C,2,0)</f>
        <v>28x2.15</v>
      </c>
      <c r="G910" t="s">
        <v>1088</v>
      </c>
      <c r="H910" t="s">
        <v>1187</v>
      </c>
      <c r="I910" t="s">
        <v>1090</v>
      </c>
      <c r="J910" t="str">
        <f>VLOOKUP(I910,[2]Data!F:G,2,0)</f>
        <v>Black - Reflex</v>
      </c>
      <c r="K910" s="4">
        <v>25</v>
      </c>
      <c r="L910" t="s">
        <v>1569</v>
      </c>
      <c r="M910" s="47">
        <v>34</v>
      </c>
      <c r="N910" s="46">
        <v>18.22</v>
      </c>
      <c r="O910" t="s">
        <v>1084</v>
      </c>
      <c r="P910" s="69"/>
    </row>
    <row r="911" spans="1:16" ht="21" customHeight="1" x14ac:dyDescent="0.25">
      <c r="A911" s="3">
        <v>11159339</v>
      </c>
      <c r="B911" s="140" t="s">
        <v>1727</v>
      </c>
      <c r="C911" s="141" t="s">
        <v>1658</v>
      </c>
      <c r="D911" s="142" t="s">
        <v>1332</v>
      </c>
      <c r="E911" s="142" t="s">
        <v>1521</v>
      </c>
      <c r="F911" t="str">
        <f>VLOOKUP(LEFT(E911,6),[2]Data!B:C,2,0)</f>
        <v>28x2.00</v>
      </c>
      <c r="G911" t="s">
        <v>1081</v>
      </c>
      <c r="H911" t="s">
        <v>1187</v>
      </c>
      <c r="I911" t="s">
        <v>2196</v>
      </c>
      <c r="J911" t="str">
        <f>VLOOKUP(I911,[2]Data!F:G,2,0)</f>
        <v>Black-Classic Skin-Reflex</v>
      </c>
      <c r="K911"/>
      <c r="L911"/>
      <c r="M911" s="51">
        <v>38</v>
      </c>
      <c r="N911" s="52">
        <v>19.600000000000001</v>
      </c>
      <c r="O911" t="s">
        <v>1084</v>
      </c>
      <c r="P911" s="69"/>
    </row>
    <row r="912" spans="1:16" ht="21" customHeight="1" x14ac:dyDescent="0.25">
      <c r="A912" s="3">
        <v>11159505</v>
      </c>
      <c r="B912" s="140" t="s">
        <v>1727</v>
      </c>
      <c r="C912" s="141" t="s">
        <v>1658</v>
      </c>
      <c r="D912" s="142" t="s">
        <v>1332</v>
      </c>
      <c r="E912" s="142" t="s">
        <v>1522</v>
      </c>
      <c r="F912" t="str">
        <f>VLOOKUP(LEFT(E912,6),[2]Data!B:C,2,0)</f>
        <v>28x2.00</v>
      </c>
      <c r="G912" t="s">
        <v>1081</v>
      </c>
      <c r="H912" t="s">
        <v>1187</v>
      </c>
      <c r="I912" t="s">
        <v>1190</v>
      </c>
      <c r="J912" t="str">
        <f>VLOOKUP(I912,[2]Data!F:G,2,0)</f>
        <v>Coffee-Reflex</v>
      </c>
      <c r="K912"/>
      <c r="L912"/>
      <c r="M912" s="51">
        <v>38</v>
      </c>
      <c r="N912" s="52">
        <v>19.600000000000001</v>
      </c>
      <c r="O912" t="s">
        <v>1084</v>
      </c>
      <c r="P912" s="69"/>
    </row>
    <row r="913" spans="1:16" ht="21" customHeight="1" x14ac:dyDescent="0.25">
      <c r="A913" s="3">
        <v>10600534.02</v>
      </c>
      <c r="B913" s="49" t="s">
        <v>1729</v>
      </c>
      <c r="C913" t="s">
        <v>2003</v>
      </c>
      <c r="D913" t="s">
        <v>2174</v>
      </c>
      <c r="E913" t="s">
        <v>2027</v>
      </c>
      <c r="F913" t="s">
        <v>1068</v>
      </c>
      <c r="G913" t="s">
        <v>1085</v>
      </c>
      <c r="H913" t="s">
        <v>2005</v>
      </c>
      <c r="I913" t="s">
        <v>1087</v>
      </c>
      <c r="J913" t="str">
        <f>VLOOKUP(I913,[2]Data!F:G,2,0)</f>
        <v>Black</v>
      </c>
      <c r="K913" s="4">
        <v>12</v>
      </c>
      <c r="L913" t="s">
        <v>1571</v>
      </c>
      <c r="M913" s="47">
        <v>60</v>
      </c>
      <c r="N913" s="46">
        <f>VLOOKUP(A913,[2]Data!K:L,2,0)</f>
        <v>30</v>
      </c>
      <c r="O913" t="s">
        <v>1084</v>
      </c>
      <c r="P913" s="69"/>
    </row>
    <row r="914" spans="1:16" ht="21" customHeight="1" x14ac:dyDescent="0.25">
      <c r="A914" s="3">
        <v>11600502.01</v>
      </c>
      <c r="B914" s="49" t="s">
        <v>1729</v>
      </c>
      <c r="C914" t="s">
        <v>2003</v>
      </c>
      <c r="D914" t="s">
        <v>2174</v>
      </c>
      <c r="E914" t="s">
        <v>2004</v>
      </c>
      <c r="F914" t="s">
        <v>1067</v>
      </c>
      <c r="G914" t="s">
        <v>1085</v>
      </c>
      <c r="H914" t="s">
        <v>2005</v>
      </c>
      <c r="I914" t="s">
        <v>1087</v>
      </c>
      <c r="J914" t="str">
        <f>VLOOKUP(I914,[2]Data!F:G,2,0)</f>
        <v>Black</v>
      </c>
      <c r="K914" s="4">
        <v>10</v>
      </c>
      <c r="L914" t="s">
        <v>1571</v>
      </c>
      <c r="M914" s="47">
        <v>37.93</v>
      </c>
      <c r="N914" s="46">
        <f>VLOOKUP(A914,[2]Data!K:L,2,0)</f>
        <v>20.5</v>
      </c>
      <c r="O914" t="s">
        <v>1084</v>
      </c>
      <c r="P914" s="69"/>
    </row>
    <row r="915" spans="1:16" ht="21" customHeight="1" x14ac:dyDescent="0.25">
      <c r="A915" s="3">
        <v>11600534.02</v>
      </c>
      <c r="B915" s="49" t="s">
        <v>1729</v>
      </c>
      <c r="C915" t="s">
        <v>2003</v>
      </c>
      <c r="D915" t="s">
        <v>2174</v>
      </c>
      <c r="E915" t="s">
        <v>2027</v>
      </c>
      <c r="F915" t="s">
        <v>1068</v>
      </c>
      <c r="G915" t="s">
        <v>1085</v>
      </c>
      <c r="H915" t="s">
        <v>2005</v>
      </c>
      <c r="I915" t="s">
        <v>1087</v>
      </c>
      <c r="J915" t="str">
        <f>VLOOKUP(I915,[2]Data!F:G,2,0)</f>
        <v>Black</v>
      </c>
      <c r="K915" s="4">
        <v>10</v>
      </c>
      <c r="L915" t="s">
        <v>1571</v>
      </c>
      <c r="M915" s="47">
        <v>52.17</v>
      </c>
      <c r="N915" s="46">
        <f>VLOOKUP(A915,[2]Data!K:L,2,0)</f>
        <v>28.2</v>
      </c>
      <c r="O915" t="s">
        <v>1084</v>
      </c>
      <c r="P915" s="69"/>
    </row>
    <row r="916" spans="1:16" ht="21" customHeight="1" x14ac:dyDescent="0.25">
      <c r="A916" s="3">
        <v>11600535.02</v>
      </c>
      <c r="B916" s="49" t="s">
        <v>1729</v>
      </c>
      <c r="C916" t="s">
        <v>2003</v>
      </c>
      <c r="D916" t="s">
        <v>2175</v>
      </c>
      <c r="E916" t="s">
        <v>2028</v>
      </c>
      <c r="F916" t="s">
        <v>1068</v>
      </c>
      <c r="G916" t="s">
        <v>1085</v>
      </c>
      <c r="H916" t="s">
        <v>2005</v>
      </c>
      <c r="I916" t="s">
        <v>1087</v>
      </c>
      <c r="J916" t="str">
        <f>VLOOKUP(I916,[2]Data!F:G,2,0)</f>
        <v>Black</v>
      </c>
      <c r="K916" s="4">
        <v>10</v>
      </c>
      <c r="L916" t="s">
        <v>1571</v>
      </c>
      <c r="M916" s="47">
        <v>55.5</v>
      </c>
      <c r="N916" s="46">
        <f>VLOOKUP(A916,[2]Data!K:L,2,0)</f>
        <v>30</v>
      </c>
      <c r="O916" t="s">
        <v>1084</v>
      </c>
      <c r="P916" s="69"/>
    </row>
    <row r="917" spans="1:16" ht="21" customHeight="1" x14ac:dyDescent="0.25">
      <c r="A917" s="3">
        <v>11600535.029999999</v>
      </c>
      <c r="B917" s="49" t="s">
        <v>1729</v>
      </c>
      <c r="C917" t="s">
        <v>2003</v>
      </c>
      <c r="D917" t="s">
        <v>2175</v>
      </c>
      <c r="E917" t="s">
        <v>2028</v>
      </c>
      <c r="F917" t="s">
        <v>1068</v>
      </c>
      <c r="G917" t="s">
        <v>1085</v>
      </c>
      <c r="H917" t="s">
        <v>2005</v>
      </c>
      <c r="I917" t="s">
        <v>1087</v>
      </c>
      <c r="J917" t="str">
        <f>VLOOKUP(I917,[2]Data!F:G,2,0)</f>
        <v>Black</v>
      </c>
      <c r="K917" s="4">
        <v>10</v>
      </c>
      <c r="L917" t="s">
        <v>1571</v>
      </c>
      <c r="M917" s="47">
        <v>91.3</v>
      </c>
      <c r="N917" s="46">
        <f>VLOOKUP(A917,[2]Data!K:L,2,0)</f>
        <v>49.35</v>
      </c>
      <c r="O917" t="s">
        <v>1084</v>
      </c>
      <c r="P917" s="69"/>
    </row>
    <row r="918" spans="1:16" ht="21" customHeight="1" x14ac:dyDescent="0.25">
      <c r="A918" s="3">
        <v>11600534.029999999</v>
      </c>
      <c r="B918" s="49" t="s">
        <v>1729</v>
      </c>
      <c r="C918" t="s">
        <v>2003</v>
      </c>
      <c r="D918" t="s">
        <v>2176</v>
      </c>
      <c r="E918" t="s">
        <v>2027</v>
      </c>
      <c r="F918" t="s">
        <v>1068</v>
      </c>
      <c r="G918" t="s">
        <v>1085</v>
      </c>
      <c r="H918" t="s">
        <v>2005</v>
      </c>
      <c r="I918" t="s">
        <v>1087</v>
      </c>
      <c r="J918" t="str">
        <f>VLOOKUP(I918,[2]Data!F:G,2,0)</f>
        <v>Black</v>
      </c>
      <c r="K918" s="4">
        <v>10</v>
      </c>
      <c r="L918" t="s">
        <v>1571</v>
      </c>
      <c r="M918" s="47">
        <v>88.2</v>
      </c>
      <c r="N918" s="46">
        <f>VLOOKUP(A918,[2]Data!K:L,2,0)</f>
        <v>47.75</v>
      </c>
      <c r="O918" t="s">
        <v>1084</v>
      </c>
      <c r="P918" s="69"/>
    </row>
    <row r="919" spans="1:16" ht="21" customHeight="1" x14ac:dyDescent="0.25">
      <c r="A919" s="3">
        <v>11600660.02</v>
      </c>
      <c r="B919" s="49" t="s">
        <v>1729</v>
      </c>
      <c r="C919" t="s">
        <v>2003</v>
      </c>
      <c r="D919" t="s">
        <v>2176</v>
      </c>
      <c r="E919" t="s">
        <v>2117</v>
      </c>
      <c r="F919" t="s">
        <v>1069</v>
      </c>
      <c r="G919" t="s">
        <v>1085</v>
      </c>
      <c r="H919" t="s">
        <v>2005</v>
      </c>
      <c r="I919" t="s">
        <v>1087</v>
      </c>
      <c r="J919" t="str">
        <f>VLOOKUP(I919,[2]Data!F:G,2,0)</f>
        <v>Black</v>
      </c>
      <c r="K919" s="4">
        <v>10</v>
      </c>
      <c r="L919" t="s">
        <v>1571</v>
      </c>
      <c r="M919" s="47">
        <v>88.2</v>
      </c>
      <c r="N919" s="46">
        <f>VLOOKUP(A919,[2]Data!K:L,2,0)</f>
        <v>47.75</v>
      </c>
      <c r="O919" t="s">
        <v>1084</v>
      </c>
      <c r="P919" s="69"/>
    </row>
    <row r="920" spans="1:16" ht="21" customHeight="1" x14ac:dyDescent="0.25">
      <c r="A920" s="3">
        <v>11601013.01</v>
      </c>
      <c r="B920" s="49" t="s">
        <v>1729</v>
      </c>
      <c r="C920" t="s">
        <v>2003</v>
      </c>
      <c r="D920" t="s">
        <v>2176</v>
      </c>
      <c r="E920" t="s">
        <v>2042</v>
      </c>
      <c r="F920" t="s">
        <v>1076</v>
      </c>
      <c r="G920" t="s">
        <v>1085</v>
      </c>
      <c r="H920" t="s">
        <v>2005</v>
      </c>
      <c r="I920" t="s">
        <v>1087</v>
      </c>
      <c r="J920" t="str">
        <f>VLOOKUP(I920,[2]Data!F:G,2,0)</f>
        <v>Black</v>
      </c>
      <c r="K920" s="4">
        <v>10</v>
      </c>
      <c r="L920" t="s">
        <v>1571</v>
      </c>
      <c r="M920" s="47">
        <v>88.2</v>
      </c>
      <c r="N920" s="46">
        <f>VLOOKUP(A920,[2]Data!K:L,2,0)</f>
        <v>47.75</v>
      </c>
      <c r="O920" t="s">
        <v>1084</v>
      </c>
      <c r="P920" s="69"/>
    </row>
    <row r="921" spans="1:16" ht="21" customHeight="1" x14ac:dyDescent="0.25">
      <c r="A921" s="3">
        <v>11600384.01</v>
      </c>
      <c r="B921" s="49" t="s">
        <v>1729</v>
      </c>
      <c r="C921" t="s">
        <v>1659</v>
      </c>
      <c r="D921" t="s">
        <v>2178</v>
      </c>
      <c r="E921" t="s">
        <v>2110</v>
      </c>
      <c r="F921" t="s">
        <v>1054</v>
      </c>
      <c r="G921" t="s">
        <v>1085</v>
      </c>
      <c r="H921" t="s">
        <v>1191</v>
      </c>
      <c r="I921" t="s">
        <v>1087</v>
      </c>
      <c r="J921" t="str">
        <f>VLOOKUP(I921,[2]Data!F:G,2,0)</f>
        <v>Black</v>
      </c>
      <c r="K921" s="4">
        <v>10</v>
      </c>
      <c r="L921" t="s">
        <v>1571</v>
      </c>
      <c r="M921" s="47">
        <v>37.93</v>
      </c>
      <c r="N921" s="46">
        <f>VLOOKUP(A921,[2]Data!K:L,2,0)</f>
        <v>20.5</v>
      </c>
      <c r="O921" t="s">
        <v>1084</v>
      </c>
      <c r="P921" s="69"/>
    </row>
    <row r="922" spans="1:16" ht="21" customHeight="1" x14ac:dyDescent="0.25">
      <c r="A922" s="3">
        <v>11600384.02</v>
      </c>
      <c r="B922" s="49" t="s">
        <v>1729</v>
      </c>
      <c r="C922" t="s">
        <v>1659</v>
      </c>
      <c r="D922" t="s">
        <v>2178</v>
      </c>
      <c r="E922" t="s">
        <v>2109</v>
      </c>
      <c r="F922" t="s">
        <v>1054</v>
      </c>
      <c r="G922" t="s">
        <v>1085</v>
      </c>
      <c r="H922" t="s">
        <v>1191</v>
      </c>
      <c r="I922" t="s">
        <v>1087</v>
      </c>
      <c r="J922" t="str">
        <f>VLOOKUP(I922,[2]Data!F:G,2,0)</f>
        <v>Black</v>
      </c>
      <c r="K922" s="4">
        <v>10</v>
      </c>
      <c r="L922" t="s">
        <v>1571</v>
      </c>
      <c r="M922" s="47">
        <v>60.87</v>
      </c>
      <c r="N922" s="46">
        <f>VLOOKUP(A922,[2]Data!K:L,2,0)</f>
        <v>32.9</v>
      </c>
      <c r="O922" t="s">
        <v>1084</v>
      </c>
      <c r="P922" s="69"/>
    </row>
    <row r="923" spans="1:16" ht="21" customHeight="1" x14ac:dyDescent="0.25">
      <c r="A923" s="3">
        <v>11600476.01</v>
      </c>
      <c r="B923" s="49" t="s">
        <v>1729</v>
      </c>
      <c r="C923" t="s">
        <v>1659</v>
      </c>
      <c r="D923" t="s">
        <v>2178</v>
      </c>
      <c r="E923" t="s">
        <v>2022</v>
      </c>
      <c r="F923" t="s">
        <v>1063</v>
      </c>
      <c r="G923" t="s">
        <v>1085</v>
      </c>
      <c r="H923" t="s">
        <v>1191</v>
      </c>
      <c r="I923" t="s">
        <v>1087</v>
      </c>
      <c r="J923" t="str">
        <f>VLOOKUP(I923,[2]Data!F:G,2,0)</f>
        <v>Black</v>
      </c>
      <c r="K923" s="4">
        <v>10</v>
      </c>
      <c r="L923" t="s">
        <v>1571</v>
      </c>
      <c r="M923" s="47">
        <v>37.93</v>
      </c>
      <c r="N923" s="46">
        <f>VLOOKUP(A923,[2]Data!K:L,2,0)</f>
        <v>20.5</v>
      </c>
      <c r="O923" t="s">
        <v>1084</v>
      </c>
      <c r="P923" s="69"/>
    </row>
    <row r="924" spans="1:16" ht="21" customHeight="1" x14ac:dyDescent="0.25">
      <c r="A924" s="3">
        <v>11600476.02</v>
      </c>
      <c r="B924" s="49" t="s">
        <v>1729</v>
      </c>
      <c r="C924" t="s">
        <v>1659</v>
      </c>
      <c r="D924" t="s">
        <v>2178</v>
      </c>
      <c r="E924" t="s">
        <v>2021</v>
      </c>
      <c r="F924" t="s">
        <v>1063</v>
      </c>
      <c r="G924" t="s">
        <v>1085</v>
      </c>
      <c r="H924" t="s">
        <v>1191</v>
      </c>
      <c r="I924" t="s">
        <v>1087</v>
      </c>
      <c r="J924" t="str">
        <f>VLOOKUP(I924,[2]Data!F:G,2,0)</f>
        <v>Black</v>
      </c>
      <c r="K924" s="4">
        <v>10</v>
      </c>
      <c r="L924" t="s">
        <v>1571</v>
      </c>
      <c r="M924" s="47">
        <v>60.87</v>
      </c>
      <c r="N924" s="46">
        <f>VLOOKUP(A924,[2]Data!K:L,2,0)</f>
        <v>32.9</v>
      </c>
      <c r="O924" t="s">
        <v>1084</v>
      </c>
      <c r="P924" s="69"/>
    </row>
    <row r="925" spans="1:16" ht="21" customHeight="1" x14ac:dyDescent="0.25">
      <c r="A925" s="3">
        <v>11600554.01</v>
      </c>
      <c r="B925" s="49" t="s">
        <v>1729</v>
      </c>
      <c r="C925" t="s">
        <v>1659</v>
      </c>
      <c r="D925" t="s">
        <v>2177</v>
      </c>
      <c r="E925" t="s">
        <v>2018</v>
      </c>
      <c r="F925" t="s">
        <v>1053</v>
      </c>
      <c r="G925" t="s">
        <v>1085</v>
      </c>
      <c r="H925" t="s">
        <v>1191</v>
      </c>
      <c r="I925" t="s">
        <v>1087</v>
      </c>
      <c r="J925" t="str">
        <f>VLOOKUP(I925,[2]Data!F:G,2,0)</f>
        <v>Black</v>
      </c>
      <c r="K925" s="4">
        <v>10</v>
      </c>
      <c r="L925" t="s">
        <v>1571</v>
      </c>
      <c r="M925" s="47">
        <v>37.93</v>
      </c>
      <c r="N925" s="46">
        <f>VLOOKUP(A925,[2]Data!K:L,2,0)</f>
        <v>20.5</v>
      </c>
      <c r="O925" t="s">
        <v>1084</v>
      </c>
      <c r="P925" s="69"/>
    </row>
    <row r="926" spans="1:16" ht="21" customHeight="1" x14ac:dyDescent="0.25">
      <c r="A926" s="3">
        <v>11600891.01</v>
      </c>
      <c r="B926" s="49" t="s">
        <v>1729</v>
      </c>
      <c r="C926" t="s">
        <v>1659</v>
      </c>
      <c r="D926" t="s">
        <v>2177</v>
      </c>
      <c r="E926" t="s">
        <v>517</v>
      </c>
      <c r="F926" t="s">
        <v>1076</v>
      </c>
      <c r="G926" t="s">
        <v>1085</v>
      </c>
      <c r="H926" t="s">
        <v>1191</v>
      </c>
      <c r="I926" t="s">
        <v>1087</v>
      </c>
      <c r="J926" t="str">
        <f>VLOOKUP(I926,[2]Data!F:G,2,0)</f>
        <v>Black</v>
      </c>
      <c r="K926" s="4">
        <v>10</v>
      </c>
      <c r="L926" t="s">
        <v>1571</v>
      </c>
      <c r="M926" s="47">
        <v>55.5</v>
      </c>
      <c r="N926" s="46">
        <f>VLOOKUP(A926,[2]Data!K:L,2,0)</f>
        <v>30</v>
      </c>
      <c r="O926" t="s">
        <v>1084</v>
      </c>
      <c r="P926" s="69"/>
    </row>
    <row r="927" spans="1:16" ht="21" customHeight="1" x14ac:dyDescent="0.25">
      <c r="A927" s="3">
        <v>11600553.029999999</v>
      </c>
      <c r="B927" s="49" t="s">
        <v>1729</v>
      </c>
      <c r="C927" t="s">
        <v>1659</v>
      </c>
      <c r="D927" t="s">
        <v>1335</v>
      </c>
      <c r="E927" t="s">
        <v>519</v>
      </c>
      <c r="F927" t="str">
        <f>VLOOKUP(LEFT(E927,6),[2]Data!B:C,2,0)</f>
        <v>29x2.10</v>
      </c>
      <c r="G927" t="s">
        <v>1085</v>
      </c>
      <c r="H927" t="s">
        <v>1191</v>
      </c>
      <c r="I927" t="s">
        <v>1087</v>
      </c>
      <c r="J927" t="str">
        <f>VLOOKUP(I927,[2]Data!F:G,2,0)</f>
        <v>Black</v>
      </c>
      <c r="K927" s="4">
        <v>10</v>
      </c>
      <c r="L927" t="s">
        <v>1571</v>
      </c>
      <c r="M927" s="47">
        <v>98</v>
      </c>
      <c r="N927" s="46">
        <v>53.06</v>
      </c>
      <c r="O927" t="s">
        <v>1084</v>
      </c>
      <c r="P927" s="69"/>
    </row>
    <row r="928" spans="1:16" ht="21" customHeight="1" x14ac:dyDescent="0.25">
      <c r="A928" s="3">
        <v>11600554.029999999</v>
      </c>
      <c r="B928" s="49" t="s">
        <v>1729</v>
      </c>
      <c r="C928" t="s">
        <v>1659</v>
      </c>
      <c r="D928" t="s">
        <v>1335</v>
      </c>
      <c r="E928" t="s">
        <v>513</v>
      </c>
      <c r="F928" t="str">
        <f>VLOOKUP(LEFT(E928,6),[2]Data!B:C,2,0)</f>
        <v>27.5x2.10</v>
      </c>
      <c r="G928" t="s">
        <v>1085</v>
      </c>
      <c r="H928" t="s">
        <v>1191</v>
      </c>
      <c r="I928" t="s">
        <v>1087</v>
      </c>
      <c r="J928" t="str">
        <f>VLOOKUP(I928,[2]Data!F:G,2,0)</f>
        <v>Black</v>
      </c>
      <c r="K928" s="4">
        <v>10</v>
      </c>
      <c r="L928" t="s">
        <v>1571</v>
      </c>
      <c r="M928" s="47">
        <v>98</v>
      </c>
      <c r="N928" s="46">
        <v>53.06</v>
      </c>
      <c r="O928" t="s">
        <v>1084</v>
      </c>
      <c r="P928" s="69"/>
    </row>
    <row r="929" spans="1:16" ht="21" customHeight="1" x14ac:dyDescent="0.25">
      <c r="A929" s="3">
        <v>11600555.029999999</v>
      </c>
      <c r="B929" s="49" t="s">
        <v>1729</v>
      </c>
      <c r="C929" t="s">
        <v>1659</v>
      </c>
      <c r="D929" t="s">
        <v>1335</v>
      </c>
      <c r="E929" t="s">
        <v>514</v>
      </c>
      <c r="F929" t="s">
        <v>1063</v>
      </c>
      <c r="G929" t="s">
        <v>1085</v>
      </c>
      <c r="H929" t="s">
        <v>1191</v>
      </c>
      <c r="I929" t="s">
        <v>1087</v>
      </c>
      <c r="J929" t="str">
        <f>VLOOKUP(I929,[2]Data!F:G,2,0)</f>
        <v>Black</v>
      </c>
      <c r="K929" s="4">
        <v>10</v>
      </c>
      <c r="L929" t="s">
        <v>1571</v>
      </c>
      <c r="M929" s="47">
        <v>85.76</v>
      </c>
      <c r="N929" s="46">
        <f>VLOOKUP(A929,[2]Data!K:L,2,0)</f>
        <v>46.36</v>
      </c>
      <c r="O929" t="s">
        <v>1084</v>
      </c>
      <c r="P929" s="69"/>
    </row>
    <row r="930" spans="1:16" ht="21" customHeight="1" x14ac:dyDescent="0.25">
      <c r="A930" s="3">
        <v>11600621.029999999</v>
      </c>
      <c r="B930" s="49" t="s">
        <v>1729</v>
      </c>
      <c r="C930" t="s">
        <v>1659</v>
      </c>
      <c r="D930" t="s">
        <v>1335</v>
      </c>
      <c r="E930" t="s">
        <v>510</v>
      </c>
      <c r="F930" t="str">
        <f>VLOOKUP(LEFT(E930,6),[2]Data!B:C,2,0)</f>
        <v>26x2.25</v>
      </c>
      <c r="G930" t="s">
        <v>1085</v>
      </c>
      <c r="H930" t="s">
        <v>1191</v>
      </c>
      <c r="I930" t="s">
        <v>1087</v>
      </c>
      <c r="J930" t="str">
        <f>VLOOKUP(I930,[2]Data!F:G,2,0)</f>
        <v>Black</v>
      </c>
      <c r="K930" s="4">
        <v>10</v>
      </c>
      <c r="L930" t="s">
        <v>1571</v>
      </c>
      <c r="M930" s="47">
        <v>98</v>
      </c>
      <c r="N930" s="46">
        <v>53.06</v>
      </c>
      <c r="O930" t="s">
        <v>1084</v>
      </c>
      <c r="P930" s="69"/>
    </row>
    <row r="931" spans="1:16" ht="21" customHeight="1" x14ac:dyDescent="0.25">
      <c r="A931" s="3">
        <v>11600826.02</v>
      </c>
      <c r="B931" s="49" t="s">
        <v>1729</v>
      </c>
      <c r="C931" t="s">
        <v>1659</v>
      </c>
      <c r="D931" t="s">
        <v>1335</v>
      </c>
      <c r="E931" t="s">
        <v>518</v>
      </c>
      <c r="F931" t="str">
        <f>VLOOKUP(LEFT(E931,6),[2]Data!B:C,2,0)</f>
        <v>27.5x2.80</v>
      </c>
      <c r="G931" t="s">
        <v>1085</v>
      </c>
      <c r="H931" t="s">
        <v>1191</v>
      </c>
      <c r="I931" t="s">
        <v>1087</v>
      </c>
      <c r="J931" t="str">
        <f>VLOOKUP(I931,[2]Data!F:G,2,0)</f>
        <v>Black</v>
      </c>
      <c r="K931" s="4">
        <v>10</v>
      </c>
      <c r="L931" t="s">
        <v>1571</v>
      </c>
      <c r="M931" s="47">
        <v>98</v>
      </c>
      <c r="N931" s="46">
        <v>53.06</v>
      </c>
      <c r="O931" t="s">
        <v>1084</v>
      </c>
      <c r="P931" s="69"/>
    </row>
    <row r="932" spans="1:16" ht="21" customHeight="1" x14ac:dyDescent="0.25">
      <c r="A932" s="3">
        <v>11600891.02</v>
      </c>
      <c r="B932" s="49" t="s">
        <v>1729</v>
      </c>
      <c r="C932" t="s">
        <v>1659</v>
      </c>
      <c r="D932" t="s">
        <v>1335</v>
      </c>
      <c r="E932" t="s">
        <v>517</v>
      </c>
      <c r="F932" t="str">
        <f>VLOOKUP(LEFT(E932,6),[2]Data!B:C,2,0)</f>
        <v>27.5x2.60</v>
      </c>
      <c r="G932" t="s">
        <v>1085</v>
      </c>
      <c r="H932" t="s">
        <v>1191</v>
      </c>
      <c r="I932" t="s">
        <v>1087</v>
      </c>
      <c r="J932" t="str">
        <f>VLOOKUP(I932,[2]Data!F:G,2,0)</f>
        <v>Black</v>
      </c>
      <c r="K932" s="4">
        <v>10</v>
      </c>
      <c r="L932" t="s">
        <v>1571</v>
      </c>
      <c r="M932" s="47">
        <v>98</v>
      </c>
      <c r="N932" s="46">
        <v>53.06</v>
      </c>
      <c r="O932" t="s">
        <v>1084</v>
      </c>
      <c r="P932" s="69"/>
    </row>
    <row r="933" spans="1:16" ht="21" customHeight="1" x14ac:dyDescent="0.25">
      <c r="A933" s="3">
        <v>11601017.01</v>
      </c>
      <c r="B933" s="49" t="s">
        <v>1729</v>
      </c>
      <c r="C933" t="s">
        <v>1659</v>
      </c>
      <c r="D933" t="s">
        <v>1335</v>
      </c>
      <c r="E933" t="s">
        <v>515</v>
      </c>
      <c r="F933" t="str">
        <f>VLOOKUP(LEFT(E933,6),[2]Data!B:C,2,0)</f>
        <v>27.5x2.25</v>
      </c>
      <c r="G933" t="s">
        <v>1085</v>
      </c>
      <c r="H933" t="s">
        <v>1191</v>
      </c>
      <c r="I933" t="s">
        <v>1087</v>
      </c>
      <c r="J933" t="str">
        <f>VLOOKUP(I933,[2]Data!F:G,2,0)</f>
        <v>Black</v>
      </c>
      <c r="K933" s="4">
        <v>10</v>
      </c>
      <c r="L933" t="s">
        <v>1571</v>
      </c>
      <c r="M933" s="47">
        <v>98</v>
      </c>
      <c r="N933" s="46">
        <v>53.06</v>
      </c>
      <c r="O933" t="s">
        <v>1084</v>
      </c>
      <c r="P933" s="69"/>
    </row>
    <row r="934" spans="1:16" ht="21" customHeight="1" x14ac:dyDescent="0.25">
      <c r="A934" s="3">
        <v>11601018.01</v>
      </c>
      <c r="B934" s="49" t="s">
        <v>1729</v>
      </c>
      <c r="C934" t="s">
        <v>1659</v>
      </c>
      <c r="D934" t="s">
        <v>1335</v>
      </c>
      <c r="E934" t="s">
        <v>522</v>
      </c>
      <c r="F934" t="str">
        <f>VLOOKUP(LEFT(E934,6),[2]Data!B:C,2,0)</f>
        <v>29x2.25</v>
      </c>
      <c r="G934" t="s">
        <v>1085</v>
      </c>
      <c r="H934" t="s">
        <v>1191</v>
      </c>
      <c r="I934" t="s">
        <v>1087</v>
      </c>
      <c r="J934" t="str">
        <f>VLOOKUP(I934,[2]Data!F:G,2,0)</f>
        <v>Black</v>
      </c>
      <c r="K934" s="4">
        <v>10</v>
      </c>
      <c r="L934" t="s">
        <v>1571</v>
      </c>
      <c r="M934" s="47">
        <v>98</v>
      </c>
      <c r="N934" s="46">
        <v>53.06</v>
      </c>
      <c r="O934" t="s">
        <v>1084</v>
      </c>
      <c r="P934" s="69"/>
    </row>
    <row r="935" spans="1:16" ht="21" customHeight="1" x14ac:dyDescent="0.25">
      <c r="A935" s="3">
        <v>11654441</v>
      </c>
      <c r="B935" s="49" t="s">
        <v>1729</v>
      </c>
      <c r="C935" t="s">
        <v>1659</v>
      </c>
      <c r="D935" t="s">
        <v>1335</v>
      </c>
      <c r="E935" t="s">
        <v>907</v>
      </c>
      <c r="F935" t="str">
        <f>VLOOKUP(LEFT(E935,6),[2]Data!B:C,2,0)</f>
        <v>29x2.35</v>
      </c>
      <c r="G935" t="s">
        <v>1085</v>
      </c>
      <c r="H935" t="s">
        <v>1191</v>
      </c>
      <c r="I935" t="s">
        <v>1087</v>
      </c>
      <c r="J935" t="str">
        <f>VLOOKUP(I935,[2]Data!F:G,2,0)</f>
        <v>Black</v>
      </c>
      <c r="K935" s="4">
        <v>10</v>
      </c>
      <c r="L935" t="s">
        <v>1571</v>
      </c>
      <c r="M935" s="47">
        <v>98</v>
      </c>
      <c r="N935" s="46">
        <v>53.06</v>
      </c>
      <c r="O935" t="s">
        <v>1084</v>
      </c>
      <c r="P935" s="69"/>
    </row>
    <row r="936" spans="1:16" ht="21" customHeight="1" x14ac:dyDescent="0.25">
      <c r="A936" s="3">
        <v>11600384.029999999</v>
      </c>
      <c r="B936" s="49" t="s">
        <v>1729</v>
      </c>
      <c r="C936" t="s">
        <v>1659</v>
      </c>
      <c r="D936" t="s">
        <v>1333</v>
      </c>
      <c r="E936" t="s">
        <v>519</v>
      </c>
      <c r="F936" t="str">
        <f>VLOOKUP(LEFT(E936,6),[2]Data!B:C,2,0)</f>
        <v>29x2.10</v>
      </c>
      <c r="G936" t="s">
        <v>1085</v>
      </c>
      <c r="H936" t="s">
        <v>1191</v>
      </c>
      <c r="I936" t="s">
        <v>1087</v>
      </c>
      <c r="J936" t="str">
        <f>VLOOKUP(I936,[2]Data!F:G,2,0)</f>
        <v>Black</v>
      </c>
      <c r="K936" s="4">
        <v>10</v>
      </c>
      <c r="L936" t="s">
        <v>1571</v>
      </c>
      <c r="M936" s="47">
        <v>98</v>
      </c>
      <c r="N936" s="46">
        <v>53.06</v>
      </c>
      <c r="O936" t="s">
        <v>1084</v>
      </c>
      <c r="P936" s="69"/>
    </row>
    <row r="937" spans="1:16" ht="21" customHeight="1" x14ac:dyDescent="0.25">
      <c r="A937" s="3">
        <v>11600385.029999999</v>
      </c>
      <c r="B937" s="49" t="s">
        <v>1729</v>
      </c>
      <c r="C937" t="s">
        <v>1659</v>
      </c>
      <c r="D937" t="s">
        <v>1333</v>
      </c>
      <c r="E937" t="s">
        <v>521</v>
      </c>
      <c r="F937" t="str">
        <f>VLOOKUP(LEFT(E937,6),[2]Data!B:C,2,0)</f>
        <v>29x2.25</v>
      </c>
      <c r="G937" t="s">
        <v>1085</v>
      </c>
      <c r="H937" t="s">
        <v>1191</v>
      </c>
      <c r="I937" t="s">
        <v>1087</v>
      </c>
      <c r="J937" t="str">
        <f>VLOOKUP(I937,[2]Data!F:G,2,0)</f>
        <v>Black</v>
      </c>
      <c r="K937" s="4">
        <v>10</v>
      </c>
      <c r="L937" t="s">
        <v>1571</v>
      </c>
      <c r="M937" s="47">
        <v>98</v>
      </c>
      <c r="N937" s="46">
        <v>53.06</v>
      </c>
      <c r="O937" t="s">
        <v>1084</v>
      </c>
      <c r="P937" s="69"/>
    </row>
    <row r="938" spans="1:16" ht="21" customHeight="1" x14ac:dyDescent="0.25">
      <c r="A938" s="3">
        <v>11654014.01</v>
      </c>
      <c r="B938" s="49" t="s">
        <v>1729</v>
      </c>
      <c r="C938" t="s">
        <v>1659</v>
      </c>
      <c r="D938" t="s">
        <v>1333</v>
      </c>
      <c r="E938" t="s">
        <v>512</v>
      </c>
      <c r="F938" t="str">
        <f>VLOOKUP(LEFT(E938,6),[2]Data!B:C,2,0)</f>
        <v>26x2.35</v>
      </c>
      <c r="G938" t="s">
        <v>1085</v>
      </c>
      <c r="H938" t="s">
        <v>1191</v>
      </c>
      <c r="I938" t="s">
        <v>1087</v>
      </c>
      <c r="J938" t="str">
        <f>VLOOKUP(I938,[2]Data!F:G,2,0)</f>
        <v>Black</v>
      </c>
      <c r="K938" s="4">
        <v>10</v>
      </c>
      <c r="L938" t="s">
        <v>1571</v>
      </c>
      <c r="M938" s="47">
        <v>98</v>
      </c>
      <c r="N938" s="46">
        <v>53.06</v>
      </c>
      <c r="O938" t="s">
        <v>1084</v>
      </c>
      <c r="P938" s="69"/>
    </row>
    <row r="939" spans="1:16" ht="21" customHeight="1" x14ac:dyDescent="0.25">
      <c r="A939" s="3">
        <v>11654015.01</v>
      </c>
      <c r="B939" s="49" t="s">
        <v>1729</v>
      </c>
      <c r="C939" t="s">
        <v>1659</v>
      </c>
      <c r="D939" t="s">
        <v>1333</v>
      </c>
      <c r="E939" t="s">
        <v>508</v>
      </c>
      <c r="F939" t="str">
        <f>VLOOKUP(LEFT(E939,6),[2]Data!B:C,2,0)</f>
        <v>24x2.35</v>
      </c>
      <c r="G939" t="s">
        <v>1085</v>
      </c>
      <c r="H939" t="s">
        <v>1191</v>
      </c>
      <c r="I939" t="s">
        <v>1087</v>
      </c>
      <c r="J939" t="str">
        <f>VLOOKUP(I939,[2]Data!F:G,2,0)</f>
        <v>Black</v>
      </c>
      <c r="K939" s="4">
        <v>10</v>
      </c>
      <c r="L939" t="s">
        <v>1571</v>
      </c>
      <c r="M939" s="47">
        <v>98</v>
      </c>
      <c r="N939" s="46">
        <v>53.06</v>
      </c>
      <c r="O939" t="s">
        <v>1084</v>
      </c>
      <c r="P939" s="69"/>
    </row>
    <row r="940" spans="1:16" ht="21" customHeight="1" x14ac:dyDescent="0.25">
      <c r="A940" s="3">
        <v>11654016.01</v>
      </c>
      <c r="B940" s="49" t="s">
        <v>1729</v>
      </c>
      <c r="C940" t="s">
        <v>1659</v>
      </c>
      <c r="D940" t="s">
        <v>1333</v>
      </c>
      <c r="E940" t="s">
        <v>506</v>
      </c>
      <c r="F940" t="str">
        <f>VLOOKUP(LEFT(E940,6),[2]Data!B:C,2,0)</f>
        <v>20x2.25</v>
      </c>
      <c r="G940" t="s">
        <v>1085</v>
      </c>
      <c r="H940" t="s">
        <v>1191</v>
      </c>
      <c r="I940" t="s">
        <v>1087</v>
      </c>
      <c r="J940" t="str">
        <f>VLOOKUP(I940,[2]Data!F:G,2,0)</f>
        <v>Black</v>
      </c>
      <c r="K940" s="4">
        <v>10</v>
      </c>
      <c r="L940" t="s">
        <v>1571</v>
      </c>
      <c r="M940" s="47">
        <v>98</v>
      </c>
      <c r="N940" s="46">
        <v>53.06</v>
      </c>
      <c r="O940" t="s">
        <v>1084</v>
      </c>
      <c r="P940" s="69"/>
    </row>
    <row r="941" spans="1:16" ht="21" customHeight="1" x14ac:dyDescent="0.25">
      <c r="A941" s="3">
        <v>11654362</v>
      </c>
      <c r="B941" s="49" t="s">
        <v>1729</v>
      </c>
      <c r="C941" t="s">
        <v>1659</v>
      </c>
      <c r="D941" t="s">
        <v>1333</v>
      </c>
      <c r="E941" t="s">
        <v>514</v>
      </c>
      <c r="F941" t="str">
        <f>VLOOKUP(LEFT(E941,6),[2]Data!B:C,2,0)</f>
        <v>27.5x2.25</v>
      </c>
      <c r="G941" t="s">
        <v>1085</v>
      </c>
      <c r="H941" t="s">
        <v>1191</v>
      </c>
      <c r="I941" t="s">
        <v>1087</v>
      </c>
      <c r="J941" t="str">
        <f>VLOOKUP(I941,[2]Data!F:G,2,0)</f>
        <v>Black</v>
      </c>
      <c r="K941" s="4">
        <v>10</v>
      </c>
      <c r="L941" t="s">
        <v>1571</v>
      </c>
      <c r="M941" s="47">
        <v>98</v>
      </c>
      <c r="N941" s="46">
        <v>53.06</v>
      </c>
      <c r="O941" t="s">
        <v>1084</v>
      </c>
      <c r="P941" s="69"/>
    </row>
    <row r="942" spans="1:16" ht="21" customHeight="1" x14ac:dyDescent="0.25">
      <c r="A942" s="3">
        <v>11654363</v>
      </c>
      <c r="B942" s="49" t="s">
        <v>1729</v>
      </c>
      <c r="C942" t="s">
        <v>1659</v>
      </c>
      <c r="D942" t="s">
        <v>1333</v>
      </c>
      <c r="E942" t="s">
        <v>524</v>
      </c>
      <c r="F942" t="str">
        <f>VLOOKUP(LEFT(E942,6),[2]Data!B:C,2,0)</f>
        <v>29x2.35</v>
      </c>
      <c r="G942" t="s">
        <v>1085</v>
      </c>
      <c r="H942" t="s">
        <v>1191</v>
      </c>
      <c r="I942" t="s">
        <v>1087</v>
      </c>
      <c r="J942" t="str">
        <f>VLOOKUP(I942,[2]Data!F:G,2,0)</f>
        <v>Black</v>
      </c>
      <c r="K942" s="4">
        <v>10</v>
      </c>
      <c r="L942" t="s">
        <v>1571</v>
      </c>
      <c r="M942" s="47">
        <v>98</v>
      </c>
      <c r="N942" s="46">
        <v>53.06</v>
      </c>
      <c r="O942" t="s">
        <v>1084</v>
      </c>
      <c r="P942" s="69"/>
    </row>
    <row r="943" spans="1:16" ht="21" customHeight="1" x14ac:dyDescent="0.25">
      <c r="A943" s="3">
        <v>11100579</v>
      </c>
      <c r="B943" s="49" t="s">
        <v>1729</v>
      </c>
      <c r="C943" t="s">
        <v>2081</v>
      </c>
      <c r="D943" t="s">
        <v>2179</v>
      </c>
      <c r="E943" t="s">
        <v>2082</v>
      </c>
      <c r="F943" t="s">
        <v>2074</v>
      </c>
      <c r="G943" t="s">
        <v>1085</v>
      </c>
      <c r="H943" t="s">
        <v>1191</v>
      </c>
      <c r="I943" t="s">
        <v>1087</v>
      </c>
      <c r="J943" t="str">
        <f>VLOOKUP(I943,[2]Data!F:G,2,0)</f>
        <v>Black</v>
      </c>
      <c r="K943" s="4">
        <v>10</v>
      </c>
      <c r="L943" t="s">
        <v>1571</v>
      </c>
      <c r="M943" s="47">
        <v>60.13</v>
      </c>
      <c r="N943" s="46">
        <f>VLOOKUP(A943,[2]Data!K:L,2,0)</f>
        <v>32.5</v>
      </c>
      <c r="O943" t="s">
        <v>1084</v>
      </c>
      <c r="P943" s="69"/>
    </row>
    <row r="944" spans="1:16" ht="21" customHeight="1" x14ac:dyDescent="0.25">
      <c r="A944" s="3">
        <v>11600387.02</v>
      </c>
      <c r="B944" s="49" t="s">
        <v>1729</v>
      </c>
      <c r="C944" t="s">
        <v>1659</v>
      </c>
      <c r="D944" t="s">
        <v>1334</v>
      </c>
      <c r="E944" t="s">
        <v>509</v>
      </c>
      <c r="F944" t="str">
        <f>VLOOKUP(LEFT(E944,6),[2]Data!B:C,2,0)</f>
        <v>26x2.10</v>
      </c>
      <c r="G944" t="s">
        <v>1081</v>
      </c>
      <c r="H944" t="s">
        <v>1191</v>
      </c>
      <c r="I944" t="s">
        <v>1087</v>
      </c>
      <c r="J944" t="str">
        <f>VLOOKUP(I944,[2]Data!F:G,2,0)</f>
        <v>Black</v>
      </c>
      <c r="K944" s="4">
        <v>10</v>
      </c>
      <c r="L944" t="s">
        <v>1571</v>
      </c>
      <c r="M944" s="47">
        <v>54</v>
      </c>
      <c r="N944" s="46">
        <v>29.1</v>
      </c>
      <c r="O944" t="s">
        <v>1084</v>
      </c>
      <c r="P944" s="69"/>
    </row>
    <row r="945" spans="1:16" ht="21" customHeight="1" x14ac:dyDescent="0.25">
      <c r="A945" s="3">
        <v>11600389.02</v>
      </c>
      <c r="B945" s="49" t="s">
        <v>1729</v>
      </c>
      <c r="C945" t="s">
        <v>1659</v>
      </c>
      <c r="D945" t="s">
        <v>1334</v>
      </c>
      <c r="E945" t="s">
        <v>520</v>
      </c>
      <c r="F945" t="str">
        <f>VLOOKUP(LEFT(E945,6),[2]Data!B:C,2,0)</f>
        <v>29x2.10</v>
      </c>
      <c r="G945" t="s">
        <v>1081</v>
      </c>
      <c r="H945" t="s">
        <v>1191</v>
      </c>
      <c r="I945" t="s">
        <v>1087</v>
      </c>
      <c r="J945" t="str">
        <f>VLOOKUP(I945,[2]Data!F:G,2,0)</f>
        <v>Black</v>
      </c>
      <c r="K945" s="4">
        <v>10</v>
      </c>
      <c r="L945" t="s">
        <v>1571</v>
      </c>
      <c r="M945" s="47">
        <v>54</v>
      </c>
      <c r="N945" s="46">
        <v>29.1</v>
      </c>
      <c r="O945" t="s">
        <v>1084</v>
      </c>
      <c r="P945" s="69"/>
    </row>
    <row r="946" spans="1:16" ht="21" customHeight="1" x14ac:dyDescent="0.25">
      <c r="A946" s="3">
        <v>11600506.02</v>
      </c>
      <c r="B946" s="49" t="s">
        <v>1729</v>
      </c>
      <c r="C946" t="s">
        <v>1659</v>
      </c>
      <c r="D946" t="s">
        <v>1334</v>
      </c>
      <c r="E946" t="s">
        <v>507</v>
      </c>
      <c r="F946" t="str">
        <f>VLOOKUP(LEFT(E946,6),[2]Data!B:C,2,0)</f>
        <v>24x2.10</v>
      </c>
      <c r="G946" t="s">
        <v>1081</v>
      </c>
      <c r="H946" t="s">
        <v>1191</v>
      </c>
      <c r="I946" t="s">
        <v>1087</v>
      </c>
      <c r="J946" t="str">
        <f>VLOOKUP(I946,[2]Data!F:G,2,0)</f>
        <v>Black</v>
      </c>
      <c r="K946" s="4">
        <v>10</v>
      </c>
      <c r="L946" t="s">
        <v>1571</v>
      </c>
      <c r="M946" s="47">
        <v>54</v>
      </c>
      <c r="N946" s="46">
        <v>29.1</v>
      </c>
      <c r="O946" t="s">
        <v>1084</v>
      </c>
      <c r="P946" s="69"/>
    </row>
    <row r="947" spans="1:16" ht="21" customHeight="1" x14ac:dyDescent="0.25">
      <c r="A947" s="3">
        <v>11654351</v>
      </c>
      <c r="B947" s="49" t="s">
        <v>1729</v>
      </c>
      <c r="C947" t="s">
        <v>1659</v>
      </c>
      <c r="D947" t="s">
        <v>1334</v>
      </c>
      <c r="E947" t="s">
        <v>1424</v>
      </c>
      <c r="F947" t="str">
        <f>VLOOKUP(LEFT(E947,6),[2]Data!B:C,2,0)</f>
        <v>16x2.00</v>
      </c>
      <c r="G947" t="s">
        <v>1081</v>
      </c>
      <c r="H947" t="s">
        <v>1191</v>
      </c>
      <c r="I947" t="s">
        <v>1087</v>
      </c>
      <c r="J947" t="str">
        <f>VLOOKUP(I947,[2]Data!F:G,2,0)</f>
        <v>Black</v>
      </c>
      <c r="K947" s="4">
        <v>10</v>
      </c>
      <c r="L947" t="s">
        <v>1571</v>
      </c>
      <c r="M947" s="47">
        <v>39.92</v>
      </c>
      <c r="N947" s="46">
        <v>21.59</v>
      </c>
      <c r="O947" t="s">
        <v>1084</v>
      </c>
      <c r="P947" s="69"/>
    </row>
    <row r="948" spans="1:16" ht="21" customHeight="1" x14ac:dyDescent="0.25">
      <c r="A948" s="3">
        <v>11601042</v>
      </c>
      <c r="B948" s="49" t="s">
        <v>1729</v>
      </c>
      <c r="C948" t="s">
        <v>1659</v>
      </c>
      <c r="D948" t="s">
        <v>1336</v>
      </c>
      <c r="E948" t="s">
        <v>511</v>
      </c>
      <c r="F948" t="str">
        <f>VLOOKUP(LEFT(E948,6),[2]Data!B:C,2,0)</f>
        <v>26x2.25</v>
      </c>
      <c r="G948" t="s">
        <v>1081</v>
      </c>
      <c r="H948" t="s">
        <v>1191</v>
      </c>
      <c r="I948" t="s">
        <v>1094</v>
      </c>
      <c r="J948" t="str">
        <f>VLOOKUP(I948,[2]Data!F:G,2,0)</f>
        <v>Black</v>
      </c>
      <c r="K948" s="4">
        <v>10</v>
      </c>
      <c r="L948" t="s">
        <v>1571</v>
      </c>
      <c r="M948" s="47">
        <v>66</v>
      </c>
      <c r="N948" s="46">
        <v>35.94</v>
      </c>
      <c r="O948" t="s">
        <v>1084</v>
      </c>
      <c r="P948" s="69"/>
    </row>
    <row r="949" spans="1:16" ht="21" customHeight="1" x14ac:dyDescent="0.25">
      <c r="A949" s="3">
        <v>11601043</v>
      </c>
      <c r="B949" s="49" t="s">
        <v>1729</v>
      </c>
      <c r="C949" t="s">
        <v>1659</v>
      </c>
      <c r="D949" t="s">
        <v>1336</v>
      </c>
      <c r="E949" t="s">
        <v>516</v>
      </c>
      <c r="F949" t="str">
        <f>VLOOKUP(LEFT(E949,6),[2]Data!B:C,2,0)</f>
        <v>27.5x2.25</v>
      </c>
      <c r="G949" t="s">
        <v>1081</v>
      </c>
      <c r="H949" t="s">
        <v>1191</v>
      </c>
      <c r="I949" t="s">
        <v>1094</v>
      </c>
      <c r="J949" t="str">
        <f>VLOOKUP(I949,[2]Data!F:G,2,0)</f>
        <v>Black</v>
      </c>
      <c r="K949" s="4">
        <v>10</v>
      </c>
      <c r="L949" t="s">
        <v>1571</v>
      </c>
      <c r="M949" s="47">
        <v>66</v>
      </c>
      <c r="N949" s="46">
        <v>35.94</v>
      </c>
      <c r="O949" t="s">
        <v>1084</v>
      </c>
      <c r="P949" s="69"/>
    </row>
    <row r="950" spans="1:16" ht="21" customHeight="1" x14ac:dyDescent="0.25">
      <c r="A950" s="3">
        <v>11601044</v>
      </c>
      <c r="B950" s="49" t="s">
        <v>1729</v>
      </c>
      <c r="C950" t="s">
        <v>1659</v>
      </c>
      <c r="D950" t="s">
        <v>1336</v>
      </c>
      <c r="E950" t="s">
        <v>523</v>
      </c>
      <c r="F950" t="str">
        <f>VLOOKUP(LEFT(E950,6),[2]Data!B:C,2,0)</f>
        <v>29x2.25</v>
      </c>
      <c r="G950" t="s">
        <v>1081</v>
      </c>
      <c r="H950" t="s">
        <v>1191</v>
      </c>
      <c r="I950" t="s">
        <v>1094</v>
      </c>
      <c r="J950" t="str">
        <f>VLOOKUP(I950,[2]Data!F:G,2,0)</f>
        <v>Black</v>
      </c>
      <c r="K950" s="4">
        <v>10</v>
      </c>
      <c r="L950" t="s">
        <v>1571</v>
      </c>
      <c r="M950" s="47">
        <v>66</v>
      </c>
      <c r="N950" s="46">
        <v>35.94</v>
      </c>
      <c r="O950" t="s">
        <v>1084</v>
      </c>
      <c r="P950" s="69"/>
    </row>
    <row r="951" spans="1:16" ht="21" customHeight="1" x14ac:dyDescent="0.25">
      <c r="A951" s="3">
        <v>10601043</v>
      </c>
      <c r="B951" s="49" t="s">
        <v>1729</v>
      </c>
      <c r="C951" t="s">
        <v>1659</v>
      </c>
      <c r="D951" t="s">
        <v>2225</v>
      </c>
      <c r="E951" t="s">
        <v>516</v>
      </c>
      <c r="F951" t="s">
        <v>1063</v>
      </c>
      <c r="G951" t="s">
        <v>1081</v>
      </c>
      <c r="H951" t="s">
        <v>1191</v>
      </c>
      <c r="I951" t="s">
        <v>1094</v>
      </c>
      <c r="J951" t="str">
        <f>VLOOKUP(I951,[2]Data!F:G,2,0)</f>
        <v>Black</v>
      </c>
      <c r="K951" s="4">
        <v>12</v>
      </c>
      <c r="L951" t="s">
        <v>1571</v>
      </c>
      <c r="M951" s="47">
        <v>40</v>
      </c>
      <c r="N951" s="46">
        <f>VLOOKUP(A951,[2]Data!K:L,2,0)</f>
        <v>20</v>
      </c>
      <c r="O951" t="s">
        <v>1084</v>
      </c>
      <c r="P951" s="69"/>
    </row>
    <row r="952" spans="1:16" ht="21" customHeight="1" x14ac:dyDescent="0.25">
      <c r="A952" s="3">
        <v>10601049</v>
      </c>
      <c r="B952" s="49" t="s">
        <v>1729</v>
      </c>
      <c r="C952" t="s">
        <v>1659</v>
      </c>
      <c r="D952" t="s">
        <v>2225</v>
      </c>
      <c r="E952" t="s">
        <v>2046</v>
      </c>
      <c r="F952" t="s">
        <v>1078</v>
      </c>
      <c r="G952" t="s">
        <v>1081</v>
      </c>
      <c r="H952" t="s">
        <v>1191</v>
      </c>
      <c r="I952" t="s">
        <v>1094</v>
      </c>
      <c r="J952" t="str">
        <f>VLOOKUP(I952,[2]Data!F:G,2,0)</f>
        <v>Black</v>
      </c>
      <c r="K952" s="4">
        <v>12</v>
      </c>
      <c r="L952" t="s">
        <v>1571</v>
      </c>
      <c r="M952" s="47">
        <v>40</v>
      </c>
      <c r="N952" s="46">
        <f>VLOOKUP(A952,[2]Data!K:L,2,0)</f>
        <v>20</v>
      </c>
      <c r="O952" t="s">
        <v>1084</v>
      </c>
      <c r="P952" s="69"/>
    </row>
    <row r="953" spans="1:16" ht="21" customHeight="1" x14ac:dyDescent="0.25">
      <c r="A953" s="3" t="s">
        <v>1941</v>
      </c>
      <c r="B953" s="139" t="s">
        <v>1734</v>
      </c>
      <c r="C953" t="s">
        <v>911</v>
      </c>
      <c r="D953" t="s">
        <v>1942</v>
      </c>
      <c r="E953" t="s">
        <v>1943</v>
      </c>
      <c r="F953"/>
      <c r="G953" t="s">
        <v>911</v>
      </c>
      <c r="H953" t="s">
        <v>911</v>
      </c>
      <c r="I953" t="s">
        <v>911</v>
      </c>
      <c r="J953"/>
      <c r="K953" s="4">
        <v>50</v>
      </c>
      <c r="L953" t="s">
        <v>1571</v>
      </c>
      <c r="M953" s="47">
        <v>23.69</v>
      </c>
      <c r="N953" s="46">
        <f>VLOOKUP(A953,[2]Data!K:L,2,0)</f>
        <v>12.63</v>
      </c>
      <c r="O953" t="s">
        <v>1084</v>
      </c>
      <c r="P953" s="69"/>
    </row>
    <row r="954" spans="1:16" ht="21" customHeight="1" x14ac:dyDescent="0.25">
      <c r="A954" s="3" t="s">
        <v>1944</v>
      </c>
      <c r="B954" s="139" t="s">
        <v>1734</v>
      </c>
      <c r="C954" t="s">
        <v>911</v>
      </c>
      <c r="D954" t="s">
        <v>1942</v>
      </c>
      <c r="E954" t="s">
        <v>1945</v>
      </c>
      <c r="F954"/>
      <c r="G954" t="s">
        <v>911</v>
      </c>
      <c r="H954" t="s">
        <v>911</v>
      </c>
      <c r="I954" t="s">
        <v>911</v>
      </c>
      <c r="J954"/>
      <c r="K954" s="4">
        <v>50</v>
      </c>
      <c r="L954" t="s">
        <v>1571</v>
      </c>
      <c r="M954" s="47">
        <v>23.69</v>
      </c>
      <c r="N954" s="46">
        <f>VLOOKUP(A954,[2]Data!K:L,2,0)</f>
        <v>12.63</v>
      </c>
      <c r="O954" t="s">
        <v>1084</v>
      </c>
      <c r="P954" s="69"/>
    </row>
    <row r="955" spans="1:16" ht="21" customHeight="1" x14ac:dyDescent="0.25">
      <c r="A955" s="3">
        <v>11100322</v>
      </c>
      <c r="B955" s="49" t="s">
        <v>1731</v>
      </c>
      <c r="C955" t="s">
        <v>2077</v>
      </c>
      <c r="D955" t="s">
        <v>2226</v>
      </c>
      <c r="E955" t="s">
        <v>2078</v>
      </c>
      <c r="F955" t="s">
        <v>2074</v>
      </c>
      <c r="G955" t="s">
        <v>1081</v>
      </c>
      <c r="H955" t="s">
        <v>2079</v>
      </c>
      <c r="I955" t="s">
        <v>1094</v>
      </c>
      <c r="J955" t="str">
        <f>VLOOKUP(I955,[2]Data!F:G,2,0)</f>
        <v>Black</v>
      </c>
      <c r="K955" s="4">
        <v>10</v>
      </c>
      <c r="L955" t="s">
        <v>1571</v>
      </c>
      <c r="M955" s="47">
        <v>70.3</v>
      </c>
      <c r="N955" s="46">
        <f>VLOOKUP(A955,[2]Data!K:L,2,0)</f>
        <v>38</v>
      </c>
      <c r="O955" t="s">
        <v>1084</v>
      </c>
      <c r="P955" s="69"/>
    </row>
    <row r="956" spans="1:16" ht="21" customHeight="1" x14ac:dyDescent="0.25">
      <c r="A956" s="3">
        <v>5512.01</v>
      </c>
      <c r="B956" s="139" t="s">
        <v>1734</v>
      </c>
      <c r="C956" t="s">
        <v>911</v>
      </c>
      <c r="D956" t="s">
        <v>919</v>
      </c>
      <c r="E956" t="s">
        <v>923</v>
      </c>
      <c r="F956"/>
      <c r="G956" t="s">
        <v>911</v>
      </c>
      <c r="H956" t="s">
        <v>911</v>
      </c>
      <c r="I956" t="s">
        <v>911</v>
      </c>
      <c r="J956"/>
      <c r="K956" s="4">
        <v>25</v>
      </c>
      <c r="L956" t="s">
        <v>1571</v>
      </c>
      <c r="M956" s="47">
        <v>17.62</v>
      </c>
      <c r="N956" s="46">
        <v>9.5299999999999994</v>
      </c>
      <c r="O956" t="s">
        <v>1084</v>
      </c>
      <c r="P956" s="69"/>
    </row>
    <row r="957" spans="1:16" ht="21" customHeight="1" x14ac:dyDescent="0.25">
      <c r="A957" s="3">
        <v>11100026.01</v>
      </c>
      <c r="B957" s="49" t="s">
        <v>1727</v>
      </c>
      <c r="C957" t="s">
        <v>1660</v>
      </c>
      <c r="D957" t="s">
        <v>1337</v>
      </c>
      <c r="E957" t="s">
        <v>527</v>
      </c>
      <c r="F957" t="str">
        <f>VLOOKUP(LEFT(E957,6),[2]Data!B:C,2,0)</f>
        <v>700x40C</v>
      </c>
      <c r="G957" t="s">
        <v>1088</v>
      </c>
      <c r="H957" t="s">
        <v>1192</v>
      </c>
      <c r="I957" t="s">
        <v>1083</v>
      </c>
      <c r="J957" t="str">
        <f>VLOOKUP(I957,[2]Data!F:G,2,0)</f>
        <v>Black - Reflex</v>
      </c>
      <c r="K957" s="4">
        <v>25</v>
      </c>
      <c r="L957" t="s">
        <v>1569</v>
      </c>
      <c r="M957" s="47">
        <v>25</v>
      </c>
      <c r="N957" s="46">
        <v>13.28</v>
      </c>
      <c r="O957" t="s">
        <v>1084</v>
      </c>
      <c r="P957" s="69"/>
    </row>
    <row r="958" spans="1:16" ht="21" customHeight="1" x14ac:dyDescent="0.25">
      <c r="A958" s="3">
        <v>11100038.01</v>
      </c>
      <c r="B958" s="49" t="s">
        <v>1727</v>
      </c>
      <c r="C958" t="s">
        <v>1660</v>
      </c>
      <c r="D958" t="s">
        <v>1337</v>
      </c>
      <c r="E958" t="s">
        <v>526</v>
      </c>
      <c r="F958" t="str">
        <f>VLOOKUP(LEFT(E958,6),[2]Data!B:C,2,0)</f>
        <v>700x35C</v>
      </c>
      <c r="G958" t="s">
        <v>1088</v>
      </c>
      <c r="H958" t="s">
        <v>1192</v>
      </c>
      <c r="I958" t="s">
        <v>1083</v>
      </c>
      <c r="J958" t="str">
        <f>VLOOKUP(I958,[2]Data!F:G,2,0)</f>
        <v>Black - Reflex</v>
      </c>
      <c r="K958" s="4">
        <v>25</v>
      </c>
      <c r="L958" t="s">
        <v>1569</v>
      </c>
      <c r="M958" s="47">
        <v>27</v>
      </c>
      <c r="N958" s="46">
        <v>13.93</v>
      </c>
      <c r="O958" t="s">
        <v>1084</v>
      </c>
      <c r="P958" s="69"/>
    </row>
    <row r="959" spans="1:16" ht="21" customHeight="1" x14ac:dyDescent="0.25">
      <c r="A959" s="3">
        <v>11100183.01</v>
      </c>
      <c r="B959" s="49" t="s">
        <v>1727</v>
      </c>
      <c r="C959" t="s">
        <v>1660</v>
      </c>
      <c r="D959" t="s">
        <v>1337</v>
      </c>
      <c r="E959" t="s">
        <v>525</v>
      </c>
      <c r="F959" t="str">
        <f>VLOOKUP(LEFT(E959,6),[2]Data!B:C,2,0)</f>
        <v>26x1.75</v>
      </c>
      <c r="G959" t="s">
        <v>1088</v>
      </c>
      <c r="H959" t="s">
        <v>1192</v>
      </c>
      <c r="I959" t="s">
        <v>1083</v>
      </c>
      <c r="J959" t="str">
        <f>VLOOKUP(I959,[2]Data!F:G,2,0)</f>
        <v>Black - Reflex</v>
      </c>
      <c r="K959" s="4">
        <v>25</v>
      </c>
      <c r="L959" t="s">
        <v>1569</v>
      </c>
      <c r="M959" s="47">
        <v>25</v>
      </c>
      <c r="N959" s="46">
        <v>12.89</v>
      </c>
      <c r="O959" t="s">
        <v>1084</v>
      </c>
      <c r="P959" s="69"/>
    </row>
    <row r="960" spans="1:16" ht="21" customHeight="1" x14ac:dyDescent="0.25">
      <c r="A960" s="3">
        <v>11100241.01</v>
      </c>
      <c r="B960" s="49" t="s">
        <v>1727</v>
      </c>
      <c r="C960" t="s">
        <v>1660</v>
      </c>
      <c r="D960" t="s">
        <v>1337</v>
      </c>
      <c r="E960" t="s">
        <v>528</v>
      </c>
      <c r="F960" t="str">
        <f>VLOOKUP(LEFT(E960,6),[2]Data!B:C,2,0)</f>
        <v>700x45C</v>
      </c>
      <c r="G960" t="s">
        <v>1088</v>
      </c>
      <c r="H960" t="s">
        <v>1192</v>
      </c>
      <c r="I960" t="s">
        <v>1083</v>
      </c>
      <c r="J960" t="str">
        <f>VLOOKUP(I960,[2]Data!F:G,2,0)</f>
        <v>Black - Reflex</v>
      </c>
      <c r="K960" s="4">
        <v>25</v>
      </c>
      <c r="L960" t="s">
        <v>1569</v>
      </c>
      <c r="M960" s="47">
        <v>25</v>
      </c>
      <c r="N960" s="46">
        <v>13.28</v>
      </c>
      <c r="O960" t="s">
        <v>1084</v>
      </c>
      <c r="P960" s="69"/>
    </row>
    <row r="961" spans="1:16" ht="21" customHeight="1" x14ac:dyDescent="0.25">
      <c r="A961" s="3">
        <v>11101134.02</v>
      </c>
      <c r="B961" s="49" t="s">
        <v>1729</v>
      </c>
      <c r="C961" t="s">
        <v>1661</v>
      </c>
      <c r="D961" t="s">
        <v>1338</v>
      </c>
      <c r="E961" t="s">
        <v>541</v>
      </c>
      <c r="F961" t="str">
        <f>VLOOKUP(LEFT(E961,6),[2]Data!B:C,2,0)</f>
        <v>700x35C</v>
      </c>
      <c r="G961" t="s">
        <v>1081</v>
      </c>
      <c r="H961" t="s">
        <v>1193</v>
      </c>
      <c r="I961" t="s">
        <v>1087</v>
      </c>
      <c r="J961" t="str">
        <f>VLOOKUP(I961,[2]Data!F:G,2,0)</f>
        <v>Black</v>
      </c>
      <c r="K961" s="4">
        <v>25</v>
      </c>
      <c r="L961" t="s">
        <v>1569</v>
      </c>
      <c r="M961" s="47">
        <v>27</v>
      </c>
      <c r="N961" s="46">
        <v>13.95</v>
      </c>
      <c r="O961" t="s">
        <v>1084</v>
      </c>
      <c r="P961" s="69"/>
    </row>
    <row r="962" spans="1:16" ht="21" customHeight="1" x14ac:dyDescent="0.25">
      <c r="A962" s="3">
        <v>11101135.02</v>
      </c>
      <c r="B962" s="49" t="s">
        <v>1729</v>
      </c>
      <c r="C962" t="s">
        <v>1661</v>
      </c>
      <c r="D962" t="s">
        <v>1338</v>
      </c>
      <c r="E962" t="s">
        <v>543</v>
      </c>
      <c r="F962" t="str">
        <f>VLOOKUP(LEFT(E962,6),[2]Data!B:C,2,0)</f>
        <v>700x40C</v>
      </c>
      <c r="G962" t="s">
        <v>1081</v>
      </c>
      <c r="H962" t="s">
        <v>1193</v>
      </c>
      <c r="I962" t="s">
        <v>1087</v>
      </c>
      <c r="J962" t="str">
        <f>VLOOKUP(I962,[2]Data!F:G,2,0)</f>
        <v>Black</v>
      </c>
      <c r="K962" s="4">
        <v>25</v>
      </c>
      <c r="L962" t="s">
        <v>1569</v>
      </c>
      <c r="M962" s="47">
        <v>27</v>
      </c>
      <c r="N962" s="46">
        <v>13.95</v>
      </c>
      <c r="O962" t="s">
        <v>1084</v>
      </c>
      <c r="P962" s="69"/>
    </row>
    <row r="963" spans="1:16" ht="21" customHeight="1" x14ac:dyDescent="0.25">
      <c r="A963" s="3">
        <v>11101136.02</v>
      </c>
      <c r="B963" s="49" t="s">
        <v>1729</v>
      </c>
      <c r="C963" t="s">
        <v>1661</v>
      </c>
      <c r="D963" t="s">
        <v>1338</v>
      </c>
      <c r="E963" t="s">
        <v>547</v>
      </c>
      <c r="F963" t="str">
        <f>VLOOKUP(LEFT(E963,6),[2]Data!B:C,2,0)</f>
        <v>700x45C</v>
      </c>
      <c r="G963" t="s">
        <v>1081</v>
      </c>
      <c r="H963" t="s">
        <v>1193</v>
      </c>
      <c r="I963" t="s">
        <v>1087</v>
      </c>
      <c r="J963" t="str">
        <f>VLOOKUP(I963,[2]Data!F:G,2,0)</f>
        <v>Black</v>
      </c>
      <c r="K963" s="4">
        <v>25</v>
      </c>
      <c r="L963" t="s">
        <v>1569</v>
      </c>
      <c r="M963" s="47">
        <v>33</v>
      </c>
      <c r="N963" s="46">
        <v>17.43</v>
      </c>
      <c r="O963" t="s">
        <v>1084</v>
      </c>
      <c r="P963" s="69"/>
    </row>
    <row r="964" spans="1:16" ht="21" customHeight="1" x14ac:dyDescent="0.25">
      <c r="A964" s="3">
        <v>11101137.01</v>
      </c>
      <c r="B964" s="49" t="s">
        <v>1729</v>
      </c>
      <c r="C964" t="s">
        <v>1661</v>
      </c>
      <c r="D964" t="s">
        <v>1338</v>
      </c>
      <c r="E964" t="s">
        <v>542</v>
      </c>
      <c r="F964" t="str">
        <f>VLOOKUP(LEFT(E964,6),[2]Data!B:C,2,0)</f>
        <v>700x35C</v>
      </c>
      <c r="G964" t="s">
        <v>1081</v>
      </c>
      <c r="H964" t="s">
        <v>1193</v>
      </c>
      <c r="I964" t="s">
        <v>1083</v>
      </c>
      <c r="J964" t="str">
        <f>VLOOKUP(I964,[2]Data!F:G,2,0)</f>
        <v>Black - Reflex</v>
      </c>
      <c r="K964" s="4">
        <v>25</v>
      </c>
      <c r="L964" t="s">
        <v>1569</v>
      </c>
      <c r="M964" s="47">
        <v>33</v>
      </c>
      <c r="N964" s="46">
        <v>17.43</v>
      </c>
      <c r="O964" t="s">
        <v>1084</v>
      </c>
      <c r="P964" s="69"/>
    </row>
    <row r="965" spans="1:16" ht="21" customHeight="1" x14ac:dyDescent="0.25">
      <c r="A965" s="3">
        <v>11101138.01</v>
      </c>
      <c r="B965" s="49" t="s">
        <v>1729</v>
      </c>
      <c r="C965" t="s">
        <v>1661</v>
      </c>
      <c r="D965" t="s">
        <v>1338</v>
      </c>
      <c r="E965" t="s">
        <v>544</v>
      </c>
      <c r="F965" t="str">
        <f>VLOOKUP(LEFT(E965,6),[2]Data!B:C,2,0)</f>
        <v>700x40C</v>
      </c>
      <c r="G965" t="s">
        <v>1081</v>
      </c>
      <c r="H965" t="s">
        <v>1193</v>
      </c>
      <c r="I965" t="s">
        <v>1083</v>
      </c>
      <c r="J965" t="str">
        <f>VLOOKUP(I965,[2]Data!F:G,2,0)</f>
        <v>Black - Reflex</v>
      </c>
      <c r="K965" s="4">
        <v>25</v>
      </c>
      <c r="L965" t="s">
        <v>1569</v>
      </c>
      <c r="M965" s="47">
        <v>36</v>
      </c>
      <c r="N965" s="46">
        <v>19.18</v>
      </c>
      <c r="O965" t="s">
        <v>1084</v>
      </c>
      <c r="P965" s="69"/>
    </row>
    <row r="966" spans="1:16" ht="21" customHeight="1" x14ac:dyDescent="0.25">
      <c r="A966" s="3">
        <v>11101139.01</v>
      </c>
      <c r="B966" s="49" t="s">
        <v>1729</v>
      </c>
      <c r="C966" t="s">
        <v>1661</v>
      </c>
      <c r="D966" t="s">
        <v>1338</v>
      </c>
      <c r="E966" t="s">
        <v>548</v>
      </c>
      <c r="F966" t="str">
        <f>VLOOKUP(LEFT(E966,6),[2]Data!B:C,2,0)</f>
        <v>29x2.10</v>
      </c>
      <c r="G966" t="s">
        <v>1081</v>
      </c>
      <c r="H966" t="s">
        <v>1193</v>
      </c>
      <c r="I966" t="s">
        <v>1087</v>
      </c>
      <c r="J966" t="str">
        <f>VLOOKUP(I966,[2]Data!F:G,2,0)</f>
        <v>Black</v>
      </c>
      <c r="K966" s="4">
        <v>25</v>
      </c>
      <c r="L966" t="s">
        <v>1569</v>
      </c>
      <c r="M966" s="47">
        <v>33</v>
      </c>
      <c r="N966" s="46">
        <v>17.43</v>
      </c>
      <c r="O966" t="s">
        <v>1084</v>
      </c>
      <c r="P966" s="69"/>
    </row>
    <row r="967" spans="1:16" ht="21" customHeight="1" x14ac:dyDescent="0.25">
      <c r="A967" s="3">
        <v>11101142.01</v>
      </c>
      <c r="B967" s="49" t="s">
        <v>1729</v>
      </c>
      <c r="C967" t="s">
        <v>1661</v>
      </c>
      <c r="D967" t="s">
        <v>1338</v>
      </c>
      <c r="E967" t="s">
        <v>549</v>
      </c>
      <c r="F967" t="str">
        <f>VLOOKUP(LEFT(E967,6),[2]Data!B:C,2,0)</f>
        <v>29x2.25</v>
      </c>
      <c r="G967" t="s">
        <v>1081</v>
      </c>
      <c r="H967" t="s">
        <v>1193</v>
      </c>
      <c r="I967" t="s">
        <v>1087</v>
      </c>
      <c r="J967" t="str">
        <f>VLOOKUP(I967,[2]Data!F:G,2,0)</f>
        <v>Black</v>
      </c>
      <c r="K967" s="4">
        <v>25</v>
      </c>
      <c r="L967" t="s">
        <v>1569</v>
      </c>
      <c r="M967" s="47">
        <v>33</v>
      </c>
      <c r="N967" s="46">
        <v>17.43</v>
      </c>
      <c r="O967" t="s">
        <v>1084</v>
      </c>
      <c r="P967" s="69"/>
    </row>
    <row r="968" spans="1:16" ht="21" customHeight="1" x14ac:dyDescent="0.25">
      <c r="A968" s="3">
        <v>11101146.01</v>
      </c>
      <c r="B968" s="49" t="s">
        <v>1729</v>
      </c>
      <c r="C968" t="s">
        <v>1661</v>
      </c>
      <c r="D968" t="s">
        <v>1338</v>
      </c>
      <c r="E968" t="s">
        <v>535</v>
      </c>
      <c r="F968" t="str">
        <f>VLOOKUP(LEFT(E968,6),[2]Data!B:C,2,0)</f>
        <v>27.5x2.10</v>
      </c>
      <c r="G968" t="s">
        <v>1081</v>
      </c>
      <c r="H968" t="s">
        <v>1193</v>
      </c>
      <c r="I968" t="s">
        <v>1087</v>
      </c>
      <c r="J968" t="str">
        <f>VLOOKUP(I968,[2]Data!F:G,2,0)</f>
        <v>Black</v>
      </c>
      <c r="K968" s="4">
        <v>25</v>
      </c>
      <c r="L968" t="s">
        <v>1569</v>
      </c>
      <c r="M968" s="47">
        <v>33</v>
      </c>
      <c r="N968" s="46">
        <v>17.43</v>
      </c>
      <c r="O968" t="s">
        <v>1084</v>
      </c>
      <c r="P968" s="69"/>
    </row>
    <row r="969" spans="1:16" ht="21" customHeight="1" x14ac:dyDescent="0.25">
      <c r="A969" s="3">
        <v>11101147.01</v>
      </c>
      <c r="B969" s="49" t="s">
        <v>1729</v>
      </c>
      <c r="C969" t="s">
        <v>1661</v>
      </c>
      <c r="D969" t="s">
        <v>1338</v>
      </c>
      <c r="E969" t="s">
        <v>536</v>
      </c>
      <c r="F969" t="str">
        <f>VLOOKUP(LEFT(E969,6),[2]Data!B:C,2,0)</f>
        <v>27.5x2.25</v>
      </c>
      <c r="G969" t="s">
        <v>1081</v>
      </c>
      <c r="H969" t="s">
        <v>1193</v>
      </c>
      <c r="I969" t="s">
        <v>1087</v>
      </c>
      <c r="J969" t="str">
        <f>VLOOKUP(I969,[2]Data!F:G,2,0)</f>
        <v>Black</v>
      </c>
      <c r="K969" s="4">
        <v>25</v>
      </c>
      <c r="L969" t="s">
        <v>1569</v>
      </c>
      <c r="M969" s="47">
        <v>33</v>
      </c>
      <c r="N969" s="46">
        <v>17.43</v>
      </c>
      <c r="O969" t="s">
        <v>1084</v>
      </c>
      <c r="P969" s="69"/>
    </row>
    <row r="970" spans="1:16" ht="21" customHeight="1" x14ac:dyDescent="0.25">
      <c r="A970" s="3">
        <v>11101150.02</v>
      </c>
      <c r="B970" s="49" t="s">
        <v>1729</v>
      </c>
      <c r="C970" t="s">
        <v>1661</v>
      </c>
      <c r="D970" t="s">
        <v>1338</v>
      </c>
      <c r="E970" t="s">
        <v>545</v>
      </c>
      <c r="F970" t="str">
        <f>VLOOKUP(LEFT(E970,6),[2]Data!B:C,2,0)</f>
        <v>700x44C</v>
      </c>
      <c r="G970" t="s">
        <v>1081</v>
      </c>
      <c r="H970" t="s">
        <v>1193</v>
      </c>
      <c r="I970" t="s">
        <v>1087</v>
      </c>
      <c r="J970" t="str">
        <f>VLOOKUP(I970,[2]Data!F:G,2,0)</f>
        <v>Black</v>
      </c>
      <c r="K970" s="4">
        <v>25</v>
      </c>
      <c r="L970" t="s">
        <v>1569</v>
      </c>
      <c r="M970" s="47">
        <v>33</v>
      </c>
      <c r="N970" s="46">
        <v>17.43</v>
      </c>
      <c r="O970" t="s">
        <v>1084</v>
      </c>
      <c r="P970" s="69"/>
    </row>
    <row r="971" spans="1:16" ht="21" customHeight="1" x14ac:dyDescent="0.25">
      <c r="A971" s="3">
        <v>11101151.01</v>
      </c>
      <c r="B971" s="49" t="s">
        <v>1729</v>
      </c>
      <c r="C971" t="s">
        <v>1661</v>
      </c>
      <c r="D971" t="s">
        <v>1338</v>
      </c>
      <c r="E971" t="s">
        <v>546</v>
      </c>
      <c r="F971" t="str">
        <f>VLOOKUP(LEFT(E971,6),[2]Data!B:C,2,0)</f>
        <v>700x44C</v>
      </c>
      <c r="G971" t="s">
        <v>1081</v>
      </c>
      <c r="H971" t="s">
        <v>1193</v>
      </c>
      <c r="I971" t="s">
        <v>1083</v>
      </c>
      <c r="J971" t="str">
        <f>VLOOKUP(I971,[2]Data!F:G,2,0)</f>
        <v>Black - Reflex</v>
      </c>
      <c r="K971" s="4">
        <v>25</v>
      </c>
      <c r="L971" t="s">
        <v>1569</v>
      </c>
      <c r="M971" s="47">
        <v>33</v>
      </c>
      <c r="N971" s="46">
        <v>17.43</v>
      </c>
      <c r="O971" t="s">
        <v>1084</v>
      </c>
      <c r="P971" s="69"/>
    </row>
    <row r="972" spans="1:16" ht="21" customHeight="1" x14ac:dyDescent="0.25">
      <c r="A972" s="3">
        <v>11101154.01</v>
      </c>
      <c r="B972" s="49" t="s">
        <v>1729</v>
      </c>
      <c r="C972" t="s">
        <v>1661</v>
      </c>
      <c r="D972" t="s">
        <v>1338</v>
      </c>
      <c r="E972" t="s">
        <v>539</v>
      </c>
      <c r="F972" t="str">
        <f>VLOOKUP(LEFT(E972,6),[2]Data!B:C,2,0)</f>
        <v>27.5x2.60</v>
      </c>
      <c r="G972" t="s">
        <v>1081</v>
      </c>
      <c r="H972" t="s">
        <v>1193</v>
      </c>
      <c r="I972" t="s">
        <v>1087</v>
      </c>
      <c r="J972" t="str">
        <f>VLOOKUP(I972,[2]Data!F:G,2,0)</f>
        <v>Black</v>
      </c>
      <c r="K972" s="4">
        <v>25</v>
      </c>
      <c r="L972" t="s">
        <v>1569</v>
      </c>
      <c r="M972" s="47">
        <v>39</v>
      </c>
      <c r="N972" s="46">
        <v>20.92</v>
      </c>
      <c r="O972" t="s">
        <v>1084</v>
      </c>
      <c r="P972" s="69"/>
    </row>
    <row r="973" spans="1:16" ht="21" customHeight="1" x14ac:dyDescent="0.25">
      <c r="A973" s="3">
        <v>11101178.01</v>
      </c>
      <c r="B973" s="49" t="s">
        <v>1729</v>
      </c>
      <c r="C973" t="s">
        <v>1661</v>
      </c>
      <c r="D973" t="s">
        <v>1338</v>
      </c>
      <c r="E973" t="s">
        <v>532</v>
      </c>
      <c r="F973" t="str">
        <f>VLOOKUP(LEFT(E973,6),[2]Data!B:C,2,0)</f>
        <v>26x2.10</v>
      </c>
      <c r="G973" t="s">
        <v>1081</v>
      </c>
      <c r="H973" t="s">
        <v>1193</v>
      </c>
      <c r="I973" t="s">
        <v>1087</v>
      </c>
      <c r="J973" t="str">
        <f>VLOOKUP(I973,[2]Data!F:G,2,0)</f>
        <v>Black</v>
      </c>
      <c r="K973" s="4">
        <v>25</v>
      </c>
      <c r="L973" t="s">
        <v>1569</v>
      </c>
      <c r="M973" s="47">
        <v>33</v>
      </c>
      <c r="N973" s="46">
        <v>17.43</v>
      </c>
      <c r="O973" t="s">
        <v>1084</v>
      </c>
      <c r="P973" s="69"/>
    </row>
    <row r="974" spans="1:16" ht="21" customHeight="1" x14ac:dyDescent="0.25">
      <c r="A974" s="3">
        <v>11101181.01</v>
      </c>
      <c r="B974" s="49" t="s">
        <v>1729</v>
      </c>
      <c r="C974" t="s">
        <v>1661</v>
      </c>
      <c r="D974" t="s">
        <v>1338</v>
      </c>
      <c r="E974" t="s">
        <v>534</v>
      </c>
      <c r="F974" t="str">
        <f>VLOOKUP(LEFT(E974,6),[2]Data!B:C,2,0)</f>
        <v>26x2.25</v>
      </c>
      <c r="G974" t="s">
        <v>1081</v>
      </c>
      <c r="H974" t="s">
        <v>1193</v>
      </c>
      <c r="I974" t="s">
        <v>1087</v>
      </c>
      <c r="J974" t="str">
        <f>VLOOKUP(I974,[2]Data!F:G,2,0)</f>
        <v>Black</v>
      </c>
      <c r="K974" s="4">
        <v>25</v>
      </c>
      <c r="L974" t="s">
        <v>1569</v>
      </c>
      <c r="M974" s="47">
        <v>33</v>
      </c>
      <c r="N974" s="46">
        <v>17.43</v>
      </c>
      <c r="O974" t="s">
        <v>1084</v>
      </c>
      <c r="P974" s="69"/>
    </row>
    <row r="975" spans="1:16" ht="21" customHeight="1" x14ac:dyDescent="0.25">
      <c r="A975" s="3">
        <v>11101182.01</v>
      </c>
      <c r="B975" s="49" t="s">
        <v>1729</v>
      </c>
      <c r="C975" t="s">
        <v>1661</v>
      </c>
      <c r="D975" t="s">
        <v>1338</v>
      </c>
      <c r="E975" t="s">
        <v>1932</v>
      </c>
      <c r="F975" t="str">
        <f>VLOOKUP(LEFT(E975,6),[2]Data!B:C,2,0)</f>
        <v>26x2.25</v>
      </c>
      <c r="G975" t="s">
        <v>1081</v>
      </c>
      <c r="H975" t="s">
        <v>1193</v>
      </c>
      <c r="I975" t="s">
        <v>1154</v>
      </c>
      <c r="J975" t="str">
        <f>VLOOKUP(I975,[2]Data!F:G,2,0)</f>
        <v>Black - White Stripe</v>
      </c>
      <c r="K975" s="4">
        <v>25</v>
      </c>
      <c r="L975" t="s">
        <v>1569</v>
      </c>
      <c r="M975" s="47">
        <v>33</v>
      </c>
      <c r="N975" s="46">
        <f>VLOOKUP(A975,[2]Data!K:L,2,0)</f>
        <v>17.43</v>
      </c>
      <c r="O975" t="s">
        <v>1084</v>
      </c>
      <c r="P975" s="69"/>
    </row>
    <row r="976" spans="1:16" ht="21" customHeight="1" x14ac:dyDescent="0.25">
      <c r="A976" s="3">
        <v>11101229.01</v>
      </c>
      <c r="B976" s="49" t="s">
        <v>1729</v>
      </c>
      <c r="C976" t="s">
        <v>1661</v>
      </c>
      <c r="D976" t="s">
        <v>1338</v>
      </c>
      <c r="E976" t="s">
        <v>530</v>
      </c>
      <c r="F976" t="str">
        <f>VLOOKUP(LEFT(E976,6),[2]Data!B:C,2,0)</f>
        <v>24x2.10</v>
      </c>
      <c r="G976" t="s">
        <v>1081</v>
      </c>
      <c r="H976" t="s">
        <v>1193</v>
      </c>
      <c r="I976" t="s">
        <v>1087</v>
      </c>
      <c r="J976" t="str">
        <f>VLOOKUP(I976,[2]Data!F:G,2,0)</f>
        <v>Black</v>
      </c>
      <c r="K976" s="4">
        <v>25</v>
      </c>
      <c r="L976" t="s">
        <v>1569</v>
      </c>
      <c r="M976" s="47">
        <v>33</v>
      </c>
      <c r="N976" s="46">
        <v>17.43</v>
      </c>
      <c r="O976" t="s">
        <v>1084</v>
      </c>
      <c r="P976" s="69"/>
    </row>
    <row r="977" spans="1:16" ht="21" customHeight="1" x14ac:dyDescent="0.25">
      <c r="A977" s="3">
        <v>11101336</v>
      </c>
      <c r="B977" s="49" t="s">
        <v>1729</v>
      </c>
      <c r="C977" t="s">
        <v>1661</v>
      </c>
      <c r="D977" t="s">
        <v>1338</v>
      </c>
      <c r="E977" t="s">
        <v>529</v>
      </c>
      <c r="F977" t="str">
        <f>VLOOKUP(LEFT(E977,6),[2]Data!B:C,2,0)</f>
        <v>20x2.35</v>
      </c>
      <c r="G977" t="s">
        <v>1081</v>
      </c>
      <c r="H977" t="s">
        <v>1193</v>
      </c>
      <c r="I977" t="s">
        <v>1087</v>
      </c>
      <c r="J977" t="str">
        <f>VLOOKUP(I977,[2]Data!F:G,2,0)</f>
        <v>Black</v>
      </c>
      <c r="K977" s="4">
        <v>25</v>
      </c>
      <c r="L977" t="s">
        <v>1569</v>
      </c>
      <c r="M977" s="47">
        <v>23</v>
      </c>
      <c r="N977" s="46">
        <v>12.21</v>
      </c>
      <c r="O977" t="s">
        <v>1084</v>
      </c>
      <c r="P977" s="69"/>
    </row>
    <row r="978" spans="1:16" ht="21" customHeight="1" x14ac:dyDescent="0.25">
      <c r="A978" s="3">
        <v>11101337</v>
      </c>
      <c r="B978" s="49" t="s">
        <v>1729</v>
      </c>
      <c r="C978" t="s">
        <v>1661</v>
      </c>
      <c r="D978" t="s">
        <v>1338</v>
      </c>
      <c r="E978" t="s">
        <v>531</v>
      </c>
      <c r="F978" t="str">
        <f>VLOOKUP(LEFT(E978,6),[2]Data!B:C,2,0)</f>
        <v>24x2.35</v>
      </c>
      <c r="G978" t="s">
        <v>1081</v>
      </c>
      <c r="H978" t="s">
        <v>1193</v>
      </c>
      <c r="I978" t="s">
        <v>1087</v>
      </c>
      <c r="J978" t="str">
        <f>VLOOKUP(I978,[2]Data!F:G,2,0)</f>
        <v>Black</v>
      </c>
      <c r="K978" s="4">
        <v>25</v>
      </c>
      <c r="L978" t="s">
        <v>1569</v>
      </c>
      <c r="M978" s="47">
        <v>30</v>
      </c>
      <c r="N978" s="46">
        <v>15.69</v>
      </c>
      <c r="O978" t="s">
        <v>1084</v>
      </c>
      <c r="P978" s="69"/>
    </row>
    <row r="979" spans="1:16" ht="21" customHeight="1" x14ac:dyDescent="0.25">
      <c r="A979" s="3">
        <v>11159037</v>
      </c>
      <c r="B979" s="49" t="s">
        <v>1729</v>
      </c>
      <c r="C979" t="s">
        <v>1661</v>
      </c>
      <c r="D979" t="s">
        <v>1338</v>
      </c>
      <c r="E979" t="s">
        <v>551</v>
      </c>
      <c r="F979" t="str">
        <f>VLOOKUP(LEFT(E979,6),[2]Data!B:C,2,0)</f>
        <v>29x2.60</v>
      </c>
      <c r="G979" t="s">
        <v>1081</v>
      </c>
      <c r="H979" t="s">
        <v>1193</v>
      </c>
      <c r="I979" t="s">
        <v>1087</v>
      </c>
      <c r="J979" t="str">
        <f>VLOOKUP(I979,[2]Data!F:G,2,0)</f>
        <v>Black</v>
      </c>
      <c r="K979" s="4">
        <v>25</v>
      </c>
      <c r="L979" t="s">
        <v>1569</v>
      </c>
      <c r="M979" s="47">
        <v>33</v>
      </c>
      <c r="N979" s="46">
        <v>17.43</v>
      </c>
      <c r="O979" t="s">
        <v>1084</v>
      </c>
      <c r="P979" s="69"/>
    </row>
    <row r="980" spans="1:16" ht="21" customHeight="1" x14ac:dyDescent="0.25">
      <c r="A980" s="3">
        <v>11159102</v>
      </c>
      <c r="B980" s="49" t="s">
        <v>1729</v>
      </c>
      <c r="C980" t="s">
        <v>1661</v>
      </c>
      <c r="D980" t="s">
        <v>1338</v>
      </c>
      <c r="E980" t="s">
        <v>550</v>
      </c>
      <c r="F980" t="str">
        <f>VLOOKUP(LEFT(E980,6),[2]Data!B:C,2,0)</f>
        <v>29x2.35</v>
      </c>
      <c r="G980" t="s">
        <v>1081</v>
      </c>
      <c r="H980" t="s">
        <v>1193</v>
      </c>
      <c r="I980" t="s">
        <v>1087</v>
      </c>
      <c r="J980" t="str">
        <f>VLOOKUP(I980,[2]Data!F:G,2,0)</f>
        <v>Black</v>
      </c>
      <c r="K980" s="4">
        <v>25</v>
      </c>
      <c r="L980" t="s">
        <v>1569</v>
      </c>
      <c r="M980" s="47">
        <v>33</v>
      </c>
      <c r="N980" s="46">
        <v>17.43</v>
      </c>
      <c r="O980" t="s">
        <v>1084</v>
      </c>
      <c r="P980" s="69"/>
    </row>
    <row r="981" spans="1:16" ht="21" customHeight="1" x14ac:dyDescent="0.25">
      <c r="A981" s="3">
        <v>11159103</v>
      </c>
      <c r="B981" s="49" t="s">
        <v>1729</v>
      </c>
      <c r="C981" t="s">
        <v>1661</v>
      </c>
      <c r="D981" t="s">
        <v>1338</v>
      </c>
      <c r="E981" t="s">
        <v>538</v>
      </c>
      <c r="F981" t="str">
        <f>VLOOKUP(LEFT(E981,6),[2]Data!B:C,2,0)</f>
        <v>27.5x2.35</v>
      </c>
      <c r="G981" t="s">
        <v>1081</v>
      </c>
      <c r="H981" t="s">
        <v>1193</v>
      </c>
      <c r="I981" t="s">
        <v>1087</v>
      </c>
      <c r="J981" t="str">
        <f>VLOOKUP(I981,[2]Data!F:G,2,0)</f>
        <v>Black</v>
      </c>
      <c r="K981" s="4">
        <v>25</v>
      </c>
      <c r="L981" t="s">
        <v>1569</v>
      </c>
      <c r="M981" s="47">
        <v>33</v>
      </c>
      <c r="N981" s="46">
        <v>17.43</v>
      </c>
      <c r="O981" t="s">
        <v>1084</v>
      </c>
      <c r="P981" s="69"/>
    </row>
    <row r="982" spans="1:16" ht="21" customHeight="1" x14ac:dyDescent="0.25">
      <c r="A982" s="3">
        <v>11159251</v>
      </c>
      <c r="B982" s="49" t="s">
        <v>1729</v>
      </c>
      <c r="C982" t="s">
        <v>1661</v>
      </c>
      <c r="D982" t="s">
        <v>1338</v>
      </c>
      <c r="E982" t="s">
        <v>779</v>
      </c>
      <c r="F982" t="str">
        <f>VLOOKUP(LEFT(E982,6),[2]Data!B:C,2,0)</f>
        <v>700x45C</v>
      </c>
      <c r="G982" t="s">
        <v>1081</v>
      </c>
      <c r="H982" t="s">
        <v>1193</v>
      </c>
      <c r="I982" t="s">
        <v>1083</v>
      </c>
      <c r="J982" t="str">
        <f>VLOOKUP(I982,[2]Data!F:G,2,0)</f>
        <v>Black - Reflex</v>
      </c>
      <c r="K982" s="4">
        <v>20</v>
      </c>
      <c r="L982" t="s">
        <v>1569</v>
      </c>
      <c r="M982" s="47">
        <v>33</v>
      </c>
      <c r="N982" s="46">
        <v>17.43</v>
      </c>
      <c r="O982" t="s">
        <v>1084</v>
      </c>
      <c r="P982" s="69"/>
    </row>
    <row r="983" spans="1:16" ht="21" customHeight="1" x14ac:dyDescent="0.25">
      <c r="A983" s="3">
        <v>11159349</v>
      </c>
      <c r="B983" s="49" t="s">
        <v>1729</v>
      </c>
      <c r="C983" t="s">
        <v>1661</v>
      </c>
      <c r="D983" t="s">
        <v>1338</v>
      </c>
      <c r="E983" t="s">
        <v>777</v>
      </c>
      <c r="F983" t="str">
        <f>VLOOKUP(LEFT(E983,6),[2]Data!B:C,2,0)</f>
        <v>27.5x2.25</v>
      </c>
      <c r="G983" t="s">
        <v>1081</v>
      </c>
      <c r="H983" t="s">
        <v>1193</v>
      </c>
      <c r="I983" t="s">
        <v>1096</v>
      </c>
      <c r="J983" t="str">
        <f>VLOOKUP(I983,[2]Data!F:G,2,0)</f>
        <v>Bronze Sidewall</v>
      </c>
      <c r="K983" s="4">
        <v>20</v>
      </c>
      <c r="L983" t="s">
        <v>1569</v>
      </c>
      <c r="M983" s="47">
        <v>33</v>
      </c>
      <c r="N983" s="46">
        <v>17.43</v>
      </c>
      <c r="O983" t="s">
        <v>1084</v>
      </c>
      <c r="P983" s="69"/>
    </row>
    <row r="984" spans="1:16" ht="21" customHeight="1" x14ac:dyDescent="0.25">
      <c r="A984" s="3">
        <v>11159350</v>
      </c>
      <c r="B984" s="49" t="s">
        <v>1729</v>
      </c>
      <c r="C984" t="s">
        <v>1661</v>
      </c>
      <c r="D984" t="s">
        <v>1338</v>
      </c>
      <c r="E984" t="s">
        <v>780</v>
      </c>
      <c r="F984" t="str">
        <f>VLOOKUP(LEFT(E984,6),[2]Data!B:C,2,0)</f>
        <v>29x2.25</v>
      </c>
      <c r="G984" t="s">
        <v>1081</v>
      </c>
      <c r="H984" t="s">
        <v>1193</v>
      </c>
      <c r="I984" t="s">
        <v>1096</v>
      </c>
      <c r="J984" t="str">
        <f>VLOOKUP(I984,[2]Data!F:G,2,0)</f>
        <v>Bronze Sidewall</v>
      </c>
      <c r="K984" s="4">
        <v>20</v>
      </c>
      <c r="L984" t="s">
        <v>1569</v>
      </c>
      <c r="M984" s="47">
        <v>33</v>
      </c>
      <c r="N984" s="46">
        <v>17.43</v>
      </c>
      <c r="O984" t="s">
        <v>1084</v>
      </c>
      <c r="P984" s="69"/>
    </row>
    <row r="985" spans="1:16" ht="21" customHeight="1" x14ac:dyDescent="0.25">
      <c r="A985" s="3">
        <v>11159443</v>
      </c>
      <c r="B985" s="49" t="s">
        <v>1729</v>
      </c>
      <c r="C985" t="s">
        <v>1661</v>
      </c>
      <c r="D985" t="s">
        <v>1338</v>
      </c>
      <c r="E985" t="s">
        <v>1536</v>
      </c>
      <c r="F985" t="str">
        <f>VLOOKUP(LEFT(E985,6),[2]Data!B:C,2,0)</f>
        <v>27.5x2.10</v>
      </c>
      <c r="G985" t="s">
        <v>1081</v>
      </c>
      <c r="H985" t="s">
        <v>1662</v>
      </c>
      <c r="I985" t="s">
        <v>1096</v>
      </c>
      <c r="J985" t="str">
        <f>VLOOKUP(I985,[2]Data!F:G,2,0)</f>
        <v>Bronze Sidewall</v>
      </c>
      <c r="K985" s="4">
        <v>20</v>
      </c>
      <c r="L985" t="s">
        <v>1569</v>
      </c>
      <c r="M985" s="47">
        <v>33</v>
      </c>
      <c r="N985" s="46">
        <v>17.43</v>
      </c>
      <c r="O985" t="s">
        <v>1084</v>
      </c>
      <c r="P985" s="69"/>
    </row>
    <row r="986" spans="1:16" ht="21" customHeight="1" x14ac:dyDescent="0.25">
      <c r="A986" s="3">
        <v>11159444</v>
      </c>
      <c r="B986" s="49" t="s">
        <v>1729</v>
      </c>
      <c r="C986" t="s">
        <v>1661</v>
      </c>
      <c r="D986" t="s">
        <v>1338</v>
      </c>
      <c r="E986" t="s">
        <v>1537</v>
      </c>
      <c r="F986" t="str">
        <f>VLOOKUP(LEFT(E986,6),[2]Data!B:C,2,0)</f>
        <v>27.5x2.10</v>
      </c>
      <c r="G986" t="s">
        <v>1081</v>
      </c>
      <c r="H986" t="s">
        <v>1662</v>
      </c>
      <c r="I986" t="s">
        <v>1087</v>
      </c>
      <c r="J986" t="str">
        <f>VLOOKUP(I986,[2]Data!F:G,2,0)</f>
        <v>Black</v>
      </c>
      <c r="K986" s="4">
        <v>20</v>
      </c>
      <c r="L986" t="s">
        <v>1569</v>
      </c>
      <c r="M986" s="47">
        <v>33</v>
      </c>
      <c r="N986" s="46">
        <v>17.43</v>
      </c>
      <c r="O986" t="s">
        <v>1084</v>
      </c>
      <c r="P986" s="69"/>
    </row>
    <row r="987" spans="1:16" ht="21" customHeight="1" x14ac:dyDescent="0.25">
      <c r="A987" s="3">
        <v>11159445</v>
      </c>
      <c r="B987" s="49" t="s">
        <v>1729</v>
      </c>
      <c r="C987" t="s">
        <v>1661</v>
      </c>
      <c r="D987" t="s">
        <v>1338</v>
      </c>
      <c r="E987" t="s">
        <v>1538</v>
      </c>
      <c r="F987" t="str">
        <f>VLOOKUP(LEFT(E987,6),[2]Data!B:C,2,0)</f>
        <v>27.5x2.10</v>
      </c>
      <c r="G987" t="s">
        <v>1081</v>
      </c>
      <c r="H987" t="s">
        <v>1662</v>
      </c>
      <c r="I987" t="s">
        <v>1083</v>
      </c>
      <c r="J987" t="str">
        <f>VLOOKUP(I987,[2]Data!F:G,2,0)</f>
        <v>Black - Reflex</v>
      </c>
      <c r="K987" s="4">
        <v>20</v>
      </c>
      <c r="L987" t="s">
        <v>1569</v>
      </c>
      <c r="M987" s="47">
        <v>33</v>
      </c>
      <c r="N987" s="46">
        <v>17.43</v>
      </c>
      <c r="O987" t="s">
        <v>1084</v>
      </c>
      <c r="P987" s="69"/>
    </row>
    <row r="988" spans="1:16" ht="21" customHeight="1" x14ac:dyDescent="0.25">
      <c r="A988" s="3">
        <v>11159450</v>
      </c>
      <c r="B988" s="49" t="s">
        <v>1729</v>
      </c>
      <c r="C988" t="s">
        <v>1661</v>
      </c>
      <c r="D988" t="s">
        <v>1338</v>
      </c>
      <c r="E988" t="s">
        <v>1539</v>
      </c>
      <c r="F988" t="str">
        <f>VLOOKUP(LEFT(E988,6),[2]Data!B:C,2,0)</f>
        <v>29x2.10</v>
      </c>
      <c r="G988" t="s">
        <v>1081</v>
      </c>
      <c r="H988" t="s">
        <v>1662</v>
      </c>
      <c r="I988" t="s">
        <v>1096</v>
      </c>
      <c r="J988" t="str">
        <f>VLOOKUP(I988,[2]Data!F:G,2,0)</f>
        <v>Bronze Sidewall</v>
      </c>
      <c r="K988" s="4">
        <v>20</v>
      </c>
      <c r="L988" t="s">
        <v>1569</v>
      </c>
      <c r="M988" s="47">
        <v>33</v>
      </c>
      <c r="N988" s="46">
        <v>17.43</v>
      </c>
      <c r="O988" t="s">
        <v>1084</v>
      </c>
      <c r="P988" s="69"/>
    </row>
    <row r="989" spans="1:16" ht="21" customHeight="1" x14ac:dyDescent="0.25">
      <c r="A989" s="3">
        <v>11159451</v>
      </c>
      <c r="B989" s="49" t="s">
        <v>1729</v>
      </c>
      <c r="C989" t="s">
        <v>1661</v>
      </c>
      <c r="D989" t="s">
        <v>1338</v>
      </c>
      <c r="E989" t="s">
        <v>1540</v>
      </c>
      <c r="F989" t="str">
        <f>VLOOKUP(LEFT(E989,6),[2]Data!B:C,2,0)</f>
        <v>29x2.10</v>
      </c>
      <c r="G989" t="s">
        <v>1081</v>
      </c>
      <c r="H989" t="s">
        <v>1662</v>
      </c>
      <c r="I989" t="s">
        <v>1087</v>
      </c>
      <c r="J989" t="str">
        <f>VLOOKUP(I989,[2]Data!F:G,2,0)</f>
        <v>Black</v>
      </c>
      <c r="K989" s="4">
        <v>20</v>
      </c>
      <c r="L989" t="s">
        <v>1569</v>
      </c>
      <c r="M989" s="47">
        <v>33</v>
      </c>
      <c r="N989" s="46">
        <v>17.43</v>
      </c>
      <c r="O989" t="s">
        <v>1084</v>
      </c>
      <c r="P989" s="69"/>
    </row>
    <row r="990" spans="1:16" ht="21" customHeight="1" x14ac:dyDescent="0.25">
      <c r="A990" s="3">
        <v>11159452</v>
      </c>
      <c r="B990" s="49" t="s">
        <v>1729</v>
      </c>
      <c r="C990" t="s">
        <v>1661</v>
      </c>
      <c r="D990" t="s">
        <v>1338</v>
      </c>
      <c r="E990" t="s">
        <v>1541</v>
      </c>
      <c r="F990" t="str">
        <f>VLOOKUP(LEFT(E990,6),[2]Data!B:C,2,0)</f>
        <v>29x2.10</v>
      </c>
      <c r="G990" t="s">
        <v>1081</v>
      </c>
      <c r="H990" t="s">
        <v>1662</v>
      </c>
      <c r="I990" t="s">
        <v>1083</v>
      </c>
      <c r="J990" t="str">
        <f>VLOOKUP(I990,[2]Data!F:G,2,0)</f>
        <v>Black - Reflex</v>
      </c>
      <c r="K990" s="4">
        <v>20</v>
      </c>
      <c r="L990" t="s">
        <v>1569</v>
      </c>
      <c r="M990" s="47">
        <v>33</v>
      </c>
      <c r="N990" s="46">
        <v>17.43</v>
      </c>
      <c r="O990" t="s">
        <v>1084</v>
      </c>
      <c r="P990" s="69"/>
    </row>
    <row r="991" spans="1:16" ht="21" customHeight="1" x14ac:dyDescent="0.25">
      <c r="A991" s="3">
        <v>11159457</v>
      </c>
      <c r="B991" s="49" t="s">
        <v>1729</v>
      </c>
      <c r="C991" t="s">
        <v>1661</v>
      </c>
      <c r="D991" t="s">
        <v>1338</v>
      </c>
      <c r="E991" t="s">
        <v>1542</v>
      </c>
      <c r="F991" t="str">
        <f>VLOOKUP(LEFT(E991,6),[2]Data!B:C,2,0)</f>
        <v>27.5x2.25</v>
      </c>
      <c r="G991" t="s">
        <v>1081</v>
      </c>
      <c r="H991" t="s">
        <v>1662</v>
      </c>
      <c r="I991" t="s">
        <v>1096</v>
      </c>
      <c r="J991" t="str">
        <f>VLOOKUP(I991,[2]Data!F:G,2,0)</f>
        <v>Bronze Sidewall</v>
      </c>
      <c r="K991" s="4">
        <v>20</v>
      </c>
      <c r="L991" t="s">
        <v>1569</v>
      </c>
      <c r="M991" s="47">
        <v>33</v>
      </c>
      <c r="N991" s="46">
        <v>17.43</v>
      </c>
      <c r="O991" t="s">
        <v>1084</v>
      </c>
      <c r="P991" s="69"/>
    </row>
    <row r="992" spans="1:16" ht="21" customHeight="1" x14ac:dyDescent="0.25">
      <c r="A992" s="3">
        <v>11159458</v>
      </c>
      <c r="B992" s="49" t="s">
        <v>1729</v>
      </c>
      <c r="C992" t="s">
        <v>1661</v>
      </c>
      <c r="D992" t="s">
        <v>1338</v>
      </c>
      <c r="E992" t="s">
        <v>1543</v>
      </c>
      <c r="F992" t="str">
        <f>VLOOKUP(LEFT(E992,6),[2]Data!B:C,2,0)</f>
        <v>27.5x2.25</v>
      </c>
      <c r="G992" t="s">
        <v>1081</v>
      </c>
      <c r="H992" t="s">
        <v>1662</v>
      </c>
      <c r="I992" t="s">
        <v>1087</v>
      </c>
      <c r="J992" t="str">
        <f>VLOOKUP(I992,[2]Data!F:G,2,0)</f>
        <v>Black</v>
      </c>
      <c r="K992" s="4">
        <v>20</v>
      </c>
      <c r="L992" t="s">
        <v>1569</v>
      </c>
      <c r="M992" s="47">
        <v>33</v>
      </c>
      <c r="N992" s="46">
        <v>17.43</v>
      </c>
      <c r="O992" t="s">
        <v>1084</v>
      </c>
      <c r="P992" s="69"/>
    </row>
    <row r="993" spans="1:16" ht="21" customHeight="1" x14ac:dyDescent="0.25">
      <c r="A993" s="3">
        <v>11159459</v>
      </c>
      <c r="B993" s="49" t="s">
        <v>1729</v>
      </c>
      <c r="C993" t="s">
        <v>1661</v>
      </c>
      <c r="D993" t="s">
        <v>1338</v>
      </c>
      <c r="E993" t="s">
        <v>1544</v>
      </c>
      <c r="F993" t="str">
        <f>VLOOKUP(LEFT(E993,6),[2]Data!B:C,2,0)</f>
        <v>27.5x2.25</v>
      </c>
      <c r="G993" t="s">
        <v>1081</v>
      </c>
      <c r="H993" t="s">
        <v>1662</v>
      </c>
      <c r="I993" t="s">
        <v>1083</v>
      </c>
      <c r="J993" t="str">
        <f>VLOOKUP(I993,[2]Data!F:G,2,0)</f>
        <v>Black - Reflex</v>
      </c>
      <c r="K993" s="4">
        <v>20</v>
      </c>
      <c r="L993" t="s">
        <v>1569</v>
      </c>
      <c r="M993" s="47">
        <v>33</v>
      </c>
      <c r="N993" s="46">
        <v>17.43</v>
      </c>
      <c r="O993" t="s">
        <v>1084</v>
      </c>
      <c r="P993" s="69"/>
    </row>
    <row r="994" spans="1:16" ht="21" customHeight="1" x14ac:dyDescent="0.25">
      <c r="A994" s="3">
        <v>11159464</v>
      </c>
      <c r="B994" s="49" t="s">
        <v>1729</v>
      </c>
      <c r="C994" t="s">
        <v>1661</v>
      </c>
      <c r="D994" t="s">
        <v>1338</v>
      </c>
      <c r="E994" t="s">
        <v>1545</v>
      </c>
      <c r="F994" t="str">
        <f>VLOOKUP(LEFT(E994,6),[2]Data!B:C,2,0)</f>
        <v>29x2.25</v>
      </c>
      <c r="G994" t="s">
        <v>1081</v>
      </c>
      <c r="H994" t="s">
        <v>1662</v>
      </c>
      <c r="I994" t="s">
        <v>1096</v>
      </c>
      <c r="J994" t="str">
        <f>VLOOKUP(I994,[2]Data!F:G,2,0)</f>
        <v>Bronze Sidewall</v>
      </c>
      <c r="K994" s="4">
        <v>20</v>
      </c>
      <c r="L994" t="s">
        <v>1569</v>
      </c>
      <c r="M994" s="47">
        <v>33</v>
      </c>
      <c r="N994" s="46">
        <v>17.43</v>
      </c>
      <c r="O994" t="s">
        <v>1084</v>
      </c>
      <c r="P994" s="69"/>
    </row>
    <row r="995" spans="1:16" ht="21" customHeight="1" x14ac:dyDescent="0.25">
      <c r="A995" s="3">
        <v>11159465</v>
      </c>
      <c r="B995" s="49" t="s">
        <v>1729</v>
      </c>
      <c r="C995" t="s">
        <v>1661</v>
      </c>
      <c r="D995" t="s">
        <v>1338</v>
      </c>
      <c r="E995" t="s">
        <v>1546</v>
      </c>
      <c r="F995" t="str">
        <f>VLOOKUP(LEFT(E995,6),[2]Data!B:C,2,0)</f>
        <v>29x2.25</v>
      </c>
      <c r="G995" t="s">
        <v>1081</v>
      </c>
      <c r="H995" t="s">
        <v>1662</v>
      </c>
      <c r="I995" t="s">
        <v>1087</v>
      </c>
      <c r="J995" t="str">
        <f>VLOOKUP(I995,[2]Data!F:G,2,0)</f>
        <v>Black</v>
      </c>
      <c r="K995" s="4">
        <v>20</v>
      </c>
      <c r="L995" t="s">
        <v>1569</v>
      </c>
      <c r="M995" s="47">
        <v>33</v>
      </c>
      <c r="N995" s="46">
        <v>17.43</v>
      </c>
      <c r="O995" t="s">
        <v>1084</v>
      </c>
      <c r="P995" s="69"/>
    </row>
    <row r="996" spans="1:16" ht="21" customHeight="1" x14ac:dyDescent="0.25">
      <c r="A996" s="3">
        <v>11159466</v>
      </c>
      <c r="B996" s="49" t="s">
        <v>1729</v>
      </c>
      <c r="C996" t="s">
        <v>1661</v>
      </c>
      <c r="D996" t="s">
        <v>1338</v>
      </c>
      <c r="E996" t="s">
        <v>1547</v>
      </c>
      <c r="F996" t="str">
        <f>VLOOKUP(LEFT(E996,6),[2]Data!B:C,2,0)</f>
        <v>29x2.25</v>
      </c>
      <c r="G996" t="s">
        <v>1081</v>
      </c>
      <c r="H996" t="s">
        <v>1662</v>
      </c>
      <c r="I996" t="s">
        <v>1083</v>
      </c>
      <c r="J996" t="str">
        <f>VLOOKUP(I996,[2]Data!F:G,2,0)</f>
        <v>Black - Reflex</v>
      </c>
      <c r="K996" s="4">
        <v>20</v>
      </c>
      <c r="L996" t="s">
        <v>1569</v>
      </c>
      <c r="M996" s="47">
        <v>33</v>
      </c>
      <c r="N996" s="46">
        <v>17.43</v>
      </c>
      <c r="O996" t="s">
        <v>1084</v>
      </c>
      <c r="P996" s="69"/>
    </row>
    <row r="997" spans="1:16" ht="21" customHeight="1" x14ac:dyDescent="0.25">
      <c r="A997" s="3">
        <v>11159471</v>
      </c>
      <c r="B997" s="49" t="s">
        <v>1729</v>
      </c>
      <c r="C997" t="s">
        <v>1661</v>
      </c>
      <c r="D997" t="s">
        <v>1338</v>
      </c>
      <c r="E997" t="s">
        <v>1530</v>
      </c>
      <c r="F997" t="str">
        <f>VLOOKUP(LEFT(E997,6),[2]Data!B:C,2,0)</f>
        <v>27.5x2.35</v>
      </c>
      <c r="G997" t="s">
        <v>1081</v>
      </c>
      <c r="H997" t="s">
        <v>1662</v>
      </c>
      <c r="I997" t="s">
        <v>1096</v>
      </c>
      <c r="J997" t="str">
        <f>VLOOKUP(I997,[2]Data!F:G,2,0)</f>
        <v>Bronze Sidewall</v>
      </c>
      <c r="K997" s="4">
        <v>20</v>
      </c>
      <c r="L997" t="s">
        <v>1569</v>
      </c>
      <c r="M997" s="47">
        <v>33</v>
      </c>
      <c r="N997" s="46">
        <v>17.43</v>
      </c>
      <c r="O997" t="s">
        <v>1084</v>
      </c>
      <c r="P997" s="69"/>
    </row>
    <row r="998" spans="1:16" ht="21" customHeight="1" x14ac:dyDescent="0.25">
      <c r="A998" s="3">
        <v>11159472</v>
      </c>
      <c r="B998" s="49" t="s">
        <v>1729</v>
      </c>
      <c r="C998" t="s">
        <v>1661</v>
      </c>
      <c r="D998" t="s">
        <v>1338</v>
      </c>
      <c r="E998" t="s">
        <v>1531</v>
      </c>
      <c r="F998" t="str">
        <f>VLOOKUP(LEFT(E998,6),[2]Data!B:C,2,0)</f>
        <v>27.5x2.35</v>
      </c>
      <c r="G998" t="s">
        <v>1081</v>
      </c>
      <c r="H998" t="s">
        <v>1662</v>
      </c>
      <c r="I998" t="s">
        <v>1087</v>
      </c>
      <c r="J998" t="str">
        <f>VLOOKUP(I998,[2]Data!F:G,2,0)</f>
        <v>Black</v>
      </c>
      <c r="K998" s="4">
        <v>20</v>
      </c>
      <c r="L998" t="s">
        <v>1569</v>
      </c>
      <c r="M998" s="47">
        <v>33</v>
      </c>
      <c r="N998" s="46">
        <v>17.43</v>
      </c>
      <c r="O998" t="s">
        <v>1084</v>
      </c>
      <c r="P998" s="69"/>
    </row>
    <row r="999" spans="1:16" ht="21" customHeight="1" x14ac:dyDescent="0.25">
      <c r="A999" s="3">
        <v>11159473</v>
      </c>
      <c r="B999" s="49" t="s">
        <v>1729</v>
      </c>
      <c r="C999" t="s">
        <v>1661</v>
      </c>
      <c r="D999" t="s">
        <v>1338</v>
      </c>
      <c r="E999" t="s">
        <v>1532</v>
      </c>
      <c r="F999" t="str">
        <f>VLOOKUP(LEFT(E999,6),[2]Data!B:C,2,0)</f>
        <v>27.5x2.35</v>
      </c>
      <c r="G999" t="s">
        <v>1081</v>
      </c>
      <c r="H999" t="s">
        <v>1662</v>
      </c>
      <c r="I999" t="s">
        <v>1083</v>
      </c>
      <c r="J999" t="str">
        <f>VLOOKUP(I999,[2]Data!F:G,2,0)</f>
        <v>Black - Reflex</v>
      </c>
      <c r="K999" s="4">
        <v>20</v>
      </c>
      <c r="L999" t="s">
        <v>1569</v>
      </c>
      <c r="M999" s="47">
        <v>33</v>
      </c>
      <c r="N999" s="46">
        <v>17.43</v>
      </c>
      <c r="O999" t="s">
        <v>1084</v>
      </c>
      <c r="P999" s="69"/>
    </row>
    <row r="1000" spans="1:16" ht="21" customHeight="1" x14ac:dyDescent="0.25">
      <c r="A1000" s="3">
        <v>11159478</v>
      </c>
      <c r="B1000" s="49" t="s">
        <v>1729</v>
      </c>
      <c r="C1000" t="s">
        <v>1661</v>
      </c>
      <c r="D1000" t="s">
        <v>1338</v>
      </c>
      <c r="E1000" t="s">
        <v>1533</v>
      </c>
      <c r="F1000" t="str">
        <f>VLOOKUP(LEFT(E1000,6),[2]Data!B:C,2,0)</f>
        <v>29x2.35</v>
      </c>
      <c r="G1000" t="s">
        <v>1081</v>
      </c>
      <c r="H1000" t="s">
        <v>1662</v>
      </c>
      <c r="I1000" t="s">
        <v>1096</v>
      </c>
      <c r="J1000" t="str">
        <f>VLOOKUP(I1000,[2]Data!F:G,2,0)</f>
        <v>Bronze Sidewall</v>
      </c>
      <c r="K1000" s="4">
        <v>20</v>
      </c>
      <c r="L1000" t="s">
        <v>1569</v>
      </c>
      <c r="M1000" s="47">
        <v>33</v>
      </c>
      <c r="N1000" s="46">
        <v>17.43</v>
      </c>
      <c r="O1000" t="s">
        <v>1084</v>
      </c>
      <c r="P1000" s="69"/>
    </row>
    <row r="1001" spans="1:16" ht="21" customHeight="1" x14ac:dyDescent="0.25">
      <c r="A1001" s="3">
        <v>11159479</v>
      </c>
      <c r="B1001" s="49" t="s">
        <v>1729</v>
      </c>
      <c r="C1001" t="s">
        <v>1661</v>
      </c>
      <c r="D1001" t="s">
        <v>1338</v>
      </c>
      <c r="E1001" t="s">
        <v>1534</v>
      </c>
      <c r="F1001" t="str">
        <f>VLOOKUP(LEFT(E1001,6),[2]Data!B:C,2,0)</f>
        <v>29x2.35</v>
      </c>
      <c r="G1001" t="s">
        <v>1081</v>
      </c>
      <c r="H1001" t="s">
        <v>1662</v>
      </c>
      <c r="I1001" t="s">
        <v>1087</v>
      </c>
      <c r="J1001" t="str">
        <f>VLOOKUP(I1001,[2]Data!F:G,2,0)</f>
        <v>Black</v>
      </c>
      <c r="K1001" s="4">
        <v>20</v>
      </c>
      <c r="L1001" t="s">
        <v>1569</v>
      </c>
      <c r="M1001" s="47">
        <v>33</v>
      </c>
      <c r="N1001" s="46">
        <v>17.43</v>
      </c>
      <c r="O1001" t="s">
        <v>1084</v>
      </c>
      <c r="P1001" s="69"/>
    </row>
    <row r="1002" spans="1:16" ht="21" customHeight="1" x14ac:dyDescent="0.25">
      <c r="A1002" s="3">
        <v>11159480</v>
      </c>
      <c r="B1002" s="49" t="s">
        <v>1729</v>
      </c>
      <c r="C1002" t="s">
        <v>1661</v>
      </c>
      <c r="D1002" t="s">
        <v>1338</v>
      </c>
      <c r="E1002" t="s">
        <v>1535</v>
      </c>
      <c r="F1002" t="str">
        <f>VLOOKUP(LEFT(E1002,6),[2]Data!B:C,2,0)</f>
        <v>29x2.35</v>
      </c>
      <c r="G1002" t="s">
        <v>1081</v>
      </c>
      <c r="H1002" t="s">
        <v>1662</v>
      </c>
      <c r="I1002" t="s">
        <v>1083</v>
      </c>
      <c r="J1002" t="str">
        <f>VLOOKUP(I1002,[2]Data!F:G,2,0)</f>
        <v>Black - Reflex</v>
      </c>
      <c r="K1002" s="4">
        <v>20</v>
      </c>
      <c r="L1002" t="s">
        <v>1569</v>
      </c>
      <c r="M1002" s="47">
        <v>33</v>
      </c>
      <c r="N1002" s="46">
        <v>17.43</v>
      </c>
      <c r="O1002" t="s">
        <v>1084</v>
      </c>
      <c r="P1002" s="69"/>
    </row>
    <row r="1003" spans="1:16" ht="21" customHeight="1" x14ac:dyDescent="0.25">
      <c r="A1003" s="3">
        <v>11159485</v>
      </c>
      <c r="B1003" s="49" t="s">
        <v>1729</v>
      </c>
      <c r="C1003" t="s">
        <v>1661</v>
      </c>
      <c r="D1003" t="s">
        <v>1338</v>
      </c>
      <c r="E1003" t="s">
        <v>1527</v>
      </c>
      <c r="F1003" t="str">
        <f>VLOOKUP(LEFT(E1003,6),[2]Data!B:C,2,0)</f>
        <v>27.5x2.60</v>
      </c>
      <c r="G1003" t="s">
        <v>1081</v>
      </c>
      <c r="H1003" t="s">
        <v>1662</v>
      </c>
      <c r="I1003" t="s">
        <v>1096</v>
      </c>
      <c r="J1003" t="str">
        <f>VLOOKUP(I1003,[2]Data!F:G,2,0)</f>
        <v>Bronze Sidewall</v>
      </c>
      <c r="K1003" s="4">
        <v>20</v>
      </c>
      <c r="L1003" t="s">
        <v>1569</v>
      </c>
      <c r="M1003" s="47">
        <v>33</v>
      </c>
      <c r="N1003" s="46">
        <v>17.43</v>
      </c>
      <c r="O1003" t="s">
        <v>1084</v>
      </c>
      <c r="P1003" s="69"/>
    </row>
    <row r="1004" spans="1:16" ht="21" customHeight="1" x14ac:dyDescent="0.25">
      <c r="A1004" s="3">
        <v>11159486</v>
      </c>
      <c r="B1004" s="49" t="s">
        <v>1729</v>
      </c>
      <c r="C1004" t="s">
        <v>1661</v>
      </c>
      <c r="D1004" t="s">
        <v>1338</v>
      </c>
      <c r="E1004" t="s">
        <v>1528</v>
      </c>
      <c r="F1004" t="str">
        <f>VLOOKUP(LEFT(E1004,6),[2]Data!B:C,2,0)</f>
        <v>27.5x2.60</v>
      </c>
      <c r="G1004" t="s">
        <v>1081</v>
      </c>
      <c r="H1004" t="s">
        <v>1662</v>
      </c>
      <c r="I1004" t="s">
        <v>1087</v>
      </c>
      <c r="J1004" t="str">
        <f>VLOOKUP(I1004,[2]Data!F:G,2,0)</f>
        <v>Black</v>
      </c>
      <c r="K1004" s="4">
        <v>20</v>
      </c>
      <c r="L1004" t="s">
        <v>1569</v>
      </c>
      <c r="M1004" s="47">
        <v>33</v>
      </c>
      <c r="N1004" s="46">
        <v>17.43</v>
      </c>
      <c r="O1004" t="s">
        <v>1084</v>
      </c>
      <c r="P1004" s="69"/>
    </row>
    <row r="1005" spans="1:16" ht="21" customHeight="1" x14ac:dyDescent="0.25">
      <c r="A1005" s="3">
        <v>11159487</v>
      </c>
      <c r="B1005" s="49" t="s">
        <v>1729</v>
      </c>
      <c r="C1005" t="s">
        <v>1661</v>
      </c>
      <c r="D1005" t="s">
        <v>1338</v>
      </c>
      <c r="E1005" t="s">
        <v>1529</v>
      </c>
      <c r="F1005" t="str">
        <f>VLOOKUP(LEFT(E1005,6),[2]Data!B:C,2,0)</f>
        <v>27.5x2.60</v>
      </c>
      <c r="G1005" t="s">
        <v>1081</v>
      </c>
      <c r="H1005" t="s">
        <v>1662</v>
      </c>
      <c r="I1005" t="s">
        <v>1083</v>
      </c>
      <c r="J1005" t="str">
        <f>VLOOKUP(I1005,[2]Data!F:G,2,0)</f>
        <v>Black - Reflex</v>
      </c>
      <c r="K1005" s="4">
        <v>20</v>
      </c>
      <c r="L1005" t="s">
        <v>1569</v>
      </c>
      <c r="M1005" s="47">
        <v>33</v>
      </c>
      <c r="N1005" s="46">
        <v>17.43</v>
      </c>
      <c r="O1005" t="s">
        <v>1084</v>
      </c>
      <c r="P1005" s="69"/>
    </row>
    <row r="1006" spans="1:16" ht="21" customHeight="1" x14ac:dyDescent="0.25">
      <c r="A1006" s="3">
        <v>11159493</v>
      </c>
      <c r="B1006" s="49" t="s">
        <v>1729</v>
      </c>
      <c r="C1006" t="s">
        <v>1661</v>
      </c>
      <c r="D1006" t="s">
        <v>1338</v>
      </c>
      <c r="E1006" t="s">
        <v>1524</v>
      </c>
      <c r="F1006" t="str">
        <f>VLOOKUP(LEFT(E1006,6),[2]Data!B:C,2,0)</f>
        <v>29x2.60</v>
      </c>
      <c r="G1006" t="s">
        <v>1081</v>
      </c>
      <c r="H1006" t="s">
        <v>1662</v>
      </c>
      <c r="I1006" t="s">
        <v>1096</v>
      </c>
      <c r="J1006" t="str">
        <f>VLOOKUP(I1006,[2]Data!F:G,2,0)</f>
        <v>Bronze Sidewall</v>
      </c>
      <c r="K1006" s="4">
        <v>20</v>
      </c>
      <c r="L1006" t="s">
        <v>1569</v>
      </c>
      <c r="M1006" s="47">
        <v>33</v>
      </c>
      <c r="N1006" s="46">
        <v>17.43</v>
      </c>
      <c r="O1006" t="s">
        <v>1084</v>
      </c>
      <c r="P1006" s="69"/>
    </row>
    <row r="1007" spans="1:16" ht="21" customHeight="1" x14ac:dyDescent="0.25">
      <c r="A1007" s="3">
        <v>11159494</v>
      </c>
      <c r="B1007" s="49" t="s">
        <v>1729</v>
      </c>
      <c r="C1007" t="s">
        <v>1661</v>
      </c>
      <c r="D1007" t="s">
        <v>1338</v>
      </c>
      <c r="E1007" t="s">
        <v>1525</v>
      </c>
      <c r="F1007" t="str">
        <f>VLOOKUP(LEFT(E1007,6),[2]Data!B:C,2,0)</f>
        <v>29x2.60</v>
      </c>
      <c r="G1007" t="s">
        <v>1081</v>
      </c>
      <c r="H1007" t="s">
        <v>1662</v>
      </c>
      <c r="I1007" t="s">
        <v>1087</v>
      </c>
      <c r="J1007" t="str">
        <f>VLOOKUP(I1007,[2]Data!F:G,2,0)</f>
        <v>Black</v>
      </c>
      <c r="K1007" s="4">
        <v>20</v>
      </c>
      <c r="L1007" t="s">
        <v>1569</v>
      </c>
      <c r="M1007" s="47">
        <v>33</v>
      </c>
      <c r="N1007" s="46">
        <v>17.43</v>
      </c>
      <c r="O1007" t="s">
        <v>1084</v>
      </c>
      <c r="P1007" s="69"/>
    </row>
    <row r="1008" spans="1:16" ht="21" customHeight="1" x14ac:dyDescent="0.25">
      <c r="A1008" s="3">
        <v>11159495</v>
      </c>
      <c r="B1008" s="49" t="s">
        <v>1729</v>
      </c>
      <c r="C1008" t="s">
        <v>1661</v>
      </c>
      <c r="D1008" t="s">
        <v>1338</v>
      </c>
      <c r="E1008" t="s">
        <v>1526</v>
      </c>
      <c r="F1008" t="str">
        <f>VLOOKUP(LEFT(E1008,6),[2]Data!B:C,2,0)</f>
        <v>29x2.60</v>
      </c>
      <c r="G1008" t="s">
        <v>1081</v>
      </c>
      <c r="H1008" t="s">
        <v>1662</v>
      </c>
      <c r="I1008" t="s">
        <v>1083</v>
      </c>
      <c r="J1008" t="str">
        <f>VLOOKUP(I1008,[2]Data!F:G,2,0)</f>
        <v>Black - Reflex</v>
      </c>
      <c r="K1008" s="4">
        <v>20</v>
      </c>
      <c r="L1008" t="s">
        <v>1569</v>
      </c>
      <c r="M1008" s="47">
        <v>33</v>
      </c>
      <c r="N1008" s="46">
        <v>17.43</v>
      </c>
      <c r="O1008" t="s">
        <v>1084</v>
      </c>
      <c r="P1008" s="69"/>
    </row>
    <row r="1009" spans="1:16" ht="21" customHeight="1" x14ac:dyDescent="0.25">
      <c r="A1009" s="3">
        <v>11159501</v>
      </c>
      <c r="B1009" s="49" t="s">
        <v>1729</v>
      </c>
      <c r="C1009" t="s">
        <v>1661</v>
      </c>
      <c r="D1009" t="s">
        <v>1338</v>
      </c>
      <c r="E1009" t="s">
        <v>1523</v>
      </c>
      <c r="F1009" t="str">
        <f>VLOOKUP(LEFT(E1009,6),[2]Data!B:C,2,0)</f>
        <v>29x2.25</v>
      </c>
      <c r="G1009" t="s">
        <v>1081</v>
      </c>
      <c r="H1009" t="s">
        <v>1662</v>
      </c>
      <c r="I1009" t="s">
        <v>1664</v>
      </c>
      <c r="J1009" t="str">
        <f>VLOOKUP(I1009,[2]Data!F:G,2,0)</f>
        <v>Bronze Sidewall - Reflex</v>
      </c>
      <c r="K1009" s="4">
        <v>20</v>
      </c>
      <c r="L1009" t="s">
        <v>1569</v>
      </c>
      <c r="M1009" s="47">
        <v>33</v>
      </c>
      <c r="N1009" s="46">
        <v>17.43</v>
      </c>
      <c r="O1009" t="s">
        <v>1084</v>
      </c>
      <c r="P1009" s="69"/>
    </row>
    <row r="1010" spans="1:16" ht="21" customHeight="1" x14ac:dyDescent="0.25">
      <c r="A1010" s="3">
        <v>11159074</v>
      </c>
      <c r="B1010" s="49" t="s">
        <v>1729</v>
      </c>
      <c r="C1010" t="s">
        <v>1661</v>
      </c>
      <c r="D1010" t="s">
        <v>1338</v>
      </c>
      <c r="E1010" t="s">
        <v>2113</v>
      </c>
      <c r="F1010" t="s">
        <v>1064</v>
      </c>
      <c r="G1010" t="s">
        <v>1081</v>
      </c>
      <c r="H1010" t="s">
        <v>1193</v>
      </c>
      <c r="I1010" t="s">
        <v>1098</v>
      </c>
      <c r="J1010" t="str">
        <f>VLOOKUP(I1010,[2]Data!F:G,2,0)</f>
        <v>Classic Skin Sidewall</v>
      </c>
      <c r="K1010" s="4">
        <v>25</v>
      </c>
      <c r="L1010" t="s">
        <v>1569</v>
      </c>
      <c r="M1010" s="47">
        <v>33</v>
      </c>
      <c r="N1010" s="46">
        <f>VLOOKUP(A1010,[2]Data!K:L,2,0)</f>
        <v>17.43</v>
      </c>
      <c r="O1010" t="s">
        <v>1084</v>
      </c>
      <c r="P1010" s="69"/>
    </row>
    <row r="1011" spans="1:16" ht="21" customHeight="1" x14ac:dyDescent="0.25">
      <c r="A1011" s="3">
        <v>11159382</v>
      </c>
      <c r="B1011" s="49" t="s">
        <v>1729</v>
      </c>
      <c r="C1011" t="s">
        <v>1661</v>
      </c>
      <c r="D1011" t="s">
        <v>1755</v>
      </c>
      <c r="E1011" t="s">
        <v>1425</v>
      </c>
      <c r="F1011" t="str">
        <f>VLOOKUP(LEFT(E1011,6),[2]Data!B:C,2,0)</f>
        <v>29x2.60</v>
      </c>
      <c r="G1011" t="s">
        <v>1081</v>
      </c>
      <c r="H1011" t="s">
        <v>1662</v>
      </c>
      <c r="I1011" t="s">
        <v>1096</v>
      </c>
      <c r="J1011" t="str">
        <f>VLOOKUP(I1011,[2]Data!F:G,2,0)</f>
        <v>Bronze Sidewall</v>
      </c>
      <c r="K1011" s="4">
        <v>20</v>
      </c>
      <c r="L1011" t="s">
        <v>1569</v>
      </c>
      <c r="M1011" s="47">
        <v>55</v>
      </c>
      <c r="N1011" s="46">
        <v>28.89</v>
      </c>
      <c r="O1011" t="s">
        <v>1084</v>
      </c>
      <c r="P1011" s="69"/>
    </row>
    <row r="1012" spans="1:16" ht="21" customHeight="1" x14ac:dyDescent="0.25">
      <c r="A1012" s="3">
        <v>11159387</v>
      </c>
      <c r="B1012" s="49" t="s">
        <v>1729</v>
      </c>
      <c r="C1012" t="s">
        <v>1661</v>
      </c>
      <c r="D1012" t="s">
        <v>1755</v>
      </c>
      <c r="E1012" t="s">
        <v>1550</v>
      </c>
      <c r="F1012" t="str">
        <f>VLOOKUP(LEFT(E1012,6),[2]Data!B:C,2,0)</f>
        <v>27.5x2.60</v>
      </c>
      <c r="G1012" t="s">
        <v>1081</v>
      </c>
      <c r="H1012" t="s">
        <v>1662</v>
      </c>
      <c r="I1012" t="s">
        <v>1096</v>
      </c>
      <c r="J1012" t="str">
        <f>VLOOKUP(I1012,[2]Data!F:G,2,0)</f>
        <v>Bronze Sidewall</v>
      </c>
      <c r="K1012" s="4">
        <v>20</v>
      </c>
      <c r="L1012" t="s">
        <v>1569</v>
      </c>
      <c r="M1012" s="47">
        <v>55</v>
      </c>
      <c r="N1012" s="46">
        <v>28.89</v>
      </c>
      <c r="O1012" t="s">
        <v>1084</v>
      </c>
      <c r="P1012" s="69"/>
    </row>
    <row r="1013" spans="1:16" ht="21" customHeight="1" x14ac:dyDescent="0.25">
      <c r="A1013" s="3">
        <v>11159481</v>
      </c>
      <c r="B1013" s="49" t="s">
        <v>1729</v>
      </c>
      <c r="C1013" t="s">
        <v>1661</v>
      </c>
      <c r="D1013" t="s">
        <v>1755</v>
      </c>
      <c r="E1013" t="s">
        <v>1548</v>
      </c>
      <c r="F1013" t="str">
        <f>VLOOKUP(LEFT(E1013,6),[2]Data!B:C,2,0)</f>
        <v>27.5x2.60</v>
      </c>
      <c r="G1013" t="s">
        <v>1081</v>
      </c>
      <c r="H1013" t="s">
        <v>1662</v>
      </c>
      <c r="I1013" t="s">
        <v>1083</v>
      </c>
      <c r="J1013" t="str">
        <f>VLOOKUP(I1013,[2]Data!F:G,2,0)</f>
        <v>Black - Reflex</v>
      </c>
      <c r="K1013" s="4">
        <v>20</v>
      </c>
      <c r="L1013" t="s">
        <v>1569</v>
      </c>
      <c r="M1013" s="47">
        <v>55</v>
      </c>
      <c r="N1013" s="46">
        <v>28.89</v>
      </c>
      <c r="O1013" t="s">
        <v>1084</v>
      </c>
      <c r="P1013" s="69"/>
    </row>
    <row r="1014" spans="1:16" ht="21" customHeight="1" x14ac:dyDescent="0.25">
      <c r="A1014" s="3">
        <v>11159488</v>
      </c>
      <c r="B1014" s="49" t="s">
        <v>1729</v>
      </c>
      <c r="C1014" t="s">
        <v>1661</v>
      </c>
      <c r="D1014" t="s">
        <v>1755</v>
      </c>
      <c r="E1014" t="s">
        <v>1549</v>
      </c>
      <c r="F1014" t="str">
        <f>VLOOKUP(LEFT(E1014,6),[2]Data!B:C,2,0)</f>
        <v>29x2.60</v>
      </c>
      <c r="G1014" t="s">
        <v>1081</v>
      </c>
      <c r="H1014" t="s">
        <v>1662</v>
      </c>
      <c r="I1014" t="s">
        <v>1083</v>
      </c>
      <c r="J1014" t="str">
        <f>VLOOKUP(I1014,[2]Data!F:G,2,0)</f>
        <v>Black - Reflex</v>
      </c>
      <c r="K1014" s="4">
        <v>20</v>
      </c>
      <c r="L1014" t="s">
        <v>1569</v>
      </c>
      <c r="M1014" s="47">
        <v>55</v>
      </c>
      <c r="N1014" s="46">
        <v>28.89</v>
      </c>
      <c r="O1014" t="s">
        <v>1084</v>
      </c>
      <c r="P1014" s="69"/>
    </row>
    <row r="1015" spans="1:16" ht="21" customHeight="1" x14ac:dyDescent="0.25">
      <c r="A1015" s="3">
        <v>11600984.01</v>
      </c>
      <c r="B1015" s="49" t="s">
        <v>1729</v>
      </c>
      <c r="C1015" t="s">
        <v>1661</v>
      </c>
      <c r="D1015" t="s">
        <v>1341</v>
      </c>
      <c r="E1015" t="s">
        <v>540</v>
      </c>
      <c r="F1015" t="str">
        <f>VLOOKUP(LEFT(E1015,6),[2]Data!B:C,2,0)</f>
        <v>27.5x2.60</v>
      </c>
      <c r="G1015" t="s">
        <v>1081</v>
      </c>
      <c r="H1015" t="s">
        <v>1193</v>
      </c>
      <c r="I1015" t="s">
        <v>1087</v>
      </c>
      <c r="J1015" t="str">
        <f>VLOOKUP(I1015,[2]Data!F:G,2,0)</f>
        <v>Black</v>
      </c>
      <c r="K1015" s="4">
        <v>10</v>
      </c>
      <c r="L1015" t="s">
        <v>1571</v>
      </c>
      <c r="M1015" s="47">
        <v>64</v>
      </c>
      <c r="N1015" s="46">
        <v>34.869999999999997</v>
      </c>
      <c r="O1015" t="s">
        <v>1084</v>
      </c>
      <c r="P1015" s="69"/>
    </row>
    <row r="1016" spans="1:16" ht="21" customHeight="1" x14ac:dyDescent="0.25">
      <c r="A1016" s="3">
        <v>11654096</v>
      </c>
      <c r="B1016" s="49" t="s">
        <v>1729</v>
      </c>
      <c r="C1016" t="s">
        <v>1661</v>
      </c>
      <c r="D1016" t="s">
        <v>1341</v>
      </c>
      <c r="E1016" t="s">
        <v>552</v>
      </c>
      <c r="F1016" t="str">
        <f>VLOOKUP(LEFT(E1016,6),[2]Data!B:C,2,0)</f>
        <v>29x2.60</v>
      </c>
      <c r="G1016" t="s">
        <v>1081</v>
      </c>
      <c r="H1016" t="s">
        <v>1193</v>
      </c>
      <c r="I1016" t="s">
        <v>1087</v>
      </c>
      <c r="J1016" t="str">
        <f>VLOOKUP(I1016,[2]Data!F:G,2,0)</f>
        <v>Black</v>
      </c>
      <c r="K1016" s="4">
        <v>10</v>
      </c>
      <c r="L1016" t="s">
        <v>1571</v>
      </c>
      <c r="M1016" s="47">
        <v>64</v>
      </c>
      <c r="N1016" s="46">
        <v>34.869999999999997</v>
      </c>
      <c r="O1016" t="s">
        <v>1084</v>
      </c>
      <c r="P1016" s="69"/>
    </row>
    <row r="1017" spans="1:16" ht="21" customHeight="1" x14ac:dyDescent="0.25">
      <c r="A1017" s="3">
        <v>11654384</v>
      </c>
      <c r="B1017" s="49" t="s">
        <v>1729</v>
      </c>
      <c r="C1017" t="s">
        <v>1661</v>
      </c>
      <c r="D1017" t="s">
        <v>1341</v>
      </c>
      <c r="E1017" t="s">
        <v>778</v>
      </c>
      <c r="F1017" t="str">
        <f>VLOOKUP(LEFT(E1017,6),[2]Data!B:C,2,0)</f>
        <v>27.5x2.60</v>
      </c>
      <c r="G1017" t="s">
        <v>1081</v>
      </c>
      <c r="H1017" t="s">
        <v>1193</v>
      </c>
      <c r="I1017" t="s">
        <v>1096</v>
      </c>
      <c r="J1017" t="str">
        <f>VLOOKUP(I1017,[2]Data!F:G,2,0)</f>
        <v>Bronze Sidewall</v>
      </c>
      <c r="K1017" s="4">
        <v>10</v>
      </c>
      <c r="L1017" t="s">
        <v>1571</v>
      </c>
      <c r="M1017" s="47">
        <v>64</v>
      </c>
      <c r="N1017" s="46">
        <v>34.869999999999997</v>
      </c>
      <c r="O1017" t="s">
        <v>1084</v>
      </c>
      <c r="P1017" s="69"/>
    </row>
    <row r="1018" spans="1:16" ht="21" customHeight="1" x14ac:dyDescent="0.25">
      <c r="A1018" s="3">
        <v>11654385</v>
      </c>
      <c r="B1018" s="49" t="s">
        <v>1729</v>
      </c>
      <c r="C1018" t="s">
        <v>1661</v>
      </c>
      <c r="D1018" t="s">
        <v>1341</v>
      </c>
      <c r="E1018" t="s">
        <v>781</v>
      </c>
      <c r="F1018" t="str">
        <f>VLOOKUP(LEFT(E1018,6),[2]Data!B:C,2,0)</f>
        <v>29x2.60</v>
      </c>
      <c r="G1018" t="s">
        <v>1081</v>
      </c>
      <c r="H1018" t="s">
        <v>1193</v>
      </c>
      <c r="I1018" t="s">
        <v>1096</v>
      </c>
      <c r="J1018" t="str">
        <f>VLOOKUP(I1018,[2]Data!F:G,2,0)</f>
        <v>Bronze Sidewall</v>
      </c>
      <c r="K1018" s="4">
        <v>10</v>
      </c>
      <c r="L1018" t="s">
        <v>1571</v>
      </c>
      <c r="M1018" s="47">
        <v>64</v>
      </c>
      <c r="N1018" s="46">
        <v>34.869999999999997</v>
      </c>
      <c r="O1018" t="s">
        <v>1084</v>
      </c>
      <c r="P1018" s="69"/>
    </row>
    <row r="1019" spans="1:16" ht="21" customHeight="1" x14ac:dyDescent="0.25">
      <c r="A1019" s="3">
        <v>11654097</v>
      </c>
      <c r="B1019" s="49" t="s">
        <v>1729</v>
      </c>
      <c r="C1019" t="s">
        <v>1661</v>
      </c>
      <c r="D1019" t="s">
        <v>1341</v>
      </c>
      <c r="E1019" t="s">
        <v>2121</v>
      </c>
      <c r="F1019" t="s">
        <v>1077</v>
      </c>
      <c r="G1019" t="s">
        <v>1081</v>
      </c>
      <c r="H1019" t="s">
        <v>1193</v>
      </c>
      <c r="I1019" t="s">
        <v>1098</v>
      </c>
      <c r="J1019" t="str">
        <f>VLOOKUP(I1019,[2]Data!F:G,2,0)</f>
        <v>Classic Skin Sidewall</v>
      </c>
      <c r="K1019" s="4">
        <v>10</v>
      </c>
      <c r="L1019" t="s">
        <v>1571</v>
      </c>
      <c r="M1019" s="47">
        <v>64</v>
      </c>
      <c r="N1019" s="46">
        <f>VLOOKUP(A1019,[2]Data!K:L,2,0)</f>
        <v>34.869999999999997</v>
      </c>
      <c r="O1019" t="s">
        <v>1084</v>
      </c>
      <c r="P1019" s="69"/>
    </row>
    <row r="1020" spans="1:16" ht="21" customHeight="1" x14ac:dyDescent="0.25">
      <c r="A1020" s="3">
        <v>11654228</v>
      </c>
      <c r="B1020" s="49" t="s">
        <v>1729</v>
      </c>
      <c r="C1020" t="s">
        <v>1661</v>
      </c>
      <c r="D1020" t="s">
        <v>1341</v>
      </c>
      <c r="E1020" t="s">
        <v>2044</v>
      </c>
      <c r="F1020" t="s">
        <v>1076</v>
      </c>
      <c r="G1020" t="s">
        <v>1081</v>
      </c>
      <c r="H1020" t="s">
        <v>1193</v>
      </c>
      <c r="I1020" t="s">
        <v>1098</v>
      </c>
      <c r="J1020" t="str">
        <f>VLOOKUP(I1020,[2]Data!F:G,2,0)</f>
        <v>Classic Skin Sidewall</v>
      </c>
      <c r="K1020" s="4">
        <v>10</v>
      </c>
      <c r="L1020" t="s">
        <v>1571</v>
      </c>
      <c r="M1020" s="47">
        <v>64</v>
      </c>
      <c r="N1020" s="46">
        <f>VLOOKUP(A1020,[2]Data!K:L,2,0)</f>
        <v>34.869999999999997</v>
      </c>
      <c r="O1020" t="s">
        <v>1084</v>
      </c>
      <c r="P1020" s="69"/>
    </row>
    <row r="1021" spans="1:16" ht="21" customHeight="1" x14ac:dyDescent="0.25">
      <c r="A1021" s="3">
        <v>11600916.01</v>
      </c>
      <c r="B1021" s="49" t="s">
        <v>1729</v>
      </c>
      <c r="C1021" t="s">
        <v>1661</v>
      </c>
      <c r="D1021" t="s">
        <v>1340</v>
      </c>
      <c r="E1021" t="s">
        <v>532</v>
      </c>
      <c r="F1021" t="str">
        <f>VLOOKUP(LEFT(E1021,6),[2]Data!B:C,2,0)</f>
        <v>26x2.10</v>
      </c>
      <c r="G1021" t="s">
        <v>1081</v>
      </c>
      <c r="H1021" t="s">
        <v>1193</v>
      </c>
      <c r="I1021" t="s">
        <v>1087</v>
      </c>
      <c r="J1021" t="str">
        <f>VLOOKUP(I1021,[2]Data!F:G,2,0)</f>
        <v>Black</v>
      </c>
      <c r="K1021" s="4">
        <v>10</v>
      </c>
      <c r="L1021" t="s">
        <v>1571</v>
      </c>
      <c r="M1021" s="47">
        <v>54</v>
      </c>
      <c r="N1021" s="46">
        <v>29.1</v>
      </c>
      <c r="O1021" t="s">
        <v>1084</v>
      </c>
      <c r="P1021" s="69"/>
    </row>
    <row r="1022" spans="1:16" ht="21" customHeight="1" x14ac:dyDescent="0.25">
      <c r="A1022" s="3">
        <v>11600917.01</v>
      </c>
      <c r="B1022" s="49" t="s">
        <v>1729</v>
      </c>
      <c r="C1022" t="s">
        <v>1661</v>
      </c>
      <c r="D1022" t="s">
        <v>1340</v>
      </c>
      <c r="E1022" t="s">
        <v>534</v>
      </c>
      <c r="F1022" t="str">
        <f>VLOOKUP(LEFT(E1022,6),[2]Data!B:C,2,0)</f>
        <v>26x2.25</v>
      </c>
      <c r="G1022" t="s">
        <v>1081</v>
      </c>
      <c r="H1022" t="s">
        <v>1193</v>
      </c>
      <c r="I1022" t="s">
        <v>1087</v>
      </c>
      <c r="J1022" t="str">
        <f>VLOOKUP(I1022,[2]Data!F:G,2,0)</f>
        <v>Black</v>
      </c>
      <c r="K1022" s="4">
        <v>10</v>
      </c>
      <c r="L1022" t="s">
        <v>1571</v>
      </c>
      <c r="M1022" s="47">
        <v>54</v>
      </c>
      <c r="N1022" s="46">
        <v>29.1</v>
      </c>
      <c r="O1022" t="s">
        <v>1084</v>
      </c>
      <c r="P1022" s="69"/>
    </row>
    <row r="1023" spans="1:16" ht="21" customHeight="1" x14ac:dyDescent="0.25">
      <c r="A1023" s="3">
        <v>11601080</v>
      </c>
      <c r="B1023" s="49" t="s">
        <v>1729</v>
      </c>
      <c r="C1023" t="s">
        <v>1661</v>
      </c>
      <c r="D1023" t="s">
        <v>1340</v>
      </c>
      <c r="E1023" t="s">
        <v>1663</v>
      </c>
      <c r="F1023" t="str">
        <f>VLOOKUP(LEFT(E1023,6),[2]Data!B:C,2,0)</f>
        <v>27.5x2.80</v>
      </c>
      <c r="G1023" t="s">
        <v>1081</v>
      </c>
      <c r="H1023" t="s">
        <v>1193</v>
      </c>
      <c r="I1023" t="s">
        <v>1087</v>
      </c>
      <c r="J1023" t="str">
        <f>VLOOKUP(I1023,[2]Data!F:G,2,0)</f>
        <v>Black</v>
      </c>
      <c r="K1023" s="4">
        <v>10</v>
      </c>
      <c r="L1023" t="s">
        <v>1571</v>
      </c>
      <c r="M1023" s="47">
        <v>54</v>
      </c>
      <c r="N1023" s="46">
        <v>29.1</v>
      </c>
      <c r="O1023" t="s">
        <v>1084</v>
      </c>
      <c r="P1023" s="69"/>
    </row>
    <row r="1024" spans="1:16" ht="21" customHeight="1" x14ac:dyDescent="0.25">
      <c r="A1024" s="3">
        <v>11101179.01</v>
      </c>
      <c r="B1024" s="49" t="s">
        <v>1729</v>
      </c>
      <c r="C1024" t="s">
        <v>1661</v>
      </c>
      <c r="D1024" t="s">
        <v>1339</v>
      </c>
      <c r="E1024" t="s">
        <v>533</v>
      </c>
      <c r="F1024" t="str">
        <f>VLOOKUP(LEFT(E1024,6),[2]Data!B:C,2,0)</f>
        <v>26x2.10</v>
      </c>
      <c r="G1024" t="s">
        <v>1081</v>
      </c>
      <c r="H1024" t="s">
        <v>1193</v>
      </c>
      <c r="I1024" t="s">
        <v>1083</v>
      </c>
      <c r="J1024" t="str">
        <f>VLOOKUP(I1024,[2]Data!F:G,2,0)</f>
        <v>Black - Reflex</v>
      </c>
      <c r="K1024" s="4">
        <v>25</v>
      </c>
      <c r="L1024" t="s">
        <v>1569</v>
      </c>
      <c r="M1024" s="47">
        <v>45</v>
      </c>
      <c r="N1024" s="46">
        <v>24.4</v>
      </c>
      <c r="O1024" t="s">
        <v>1084</v>
      </c>
      <c r="P1024" s="69"/>
    </row>
    <row r="1025" spans="1:16" ht="21" customHeight="1" x14ac:dyDescent="0.25">
      <c r="A1025" s="3">
        <v>11101143.01</v>
      </c>
      <c r="B1025" s="49" t="s">
        <v>1729</v>
      </c>
      <c r="C1025" t="s">
        <v>1665</v>
      </c>
      <c r="D1025" t="s">
        <v>1342</v>
      </c>
      <c r="E1025" t="s">
        <v>554</v>
      </c>
      <c r="F1025" t="str">
        <f>VLOOKUP(LEFT(E1025,6),[2]Data!B:C,2,0)</f>
        <v>29x2.10</v>
      </c>
      <c r="G1025" t="s">
        <v>1081</v>
      </c>
      <c r="H1025" t="s">
        <v>1193</v>
      </c>
      <c r="I1025" t="s">
        <v>1087</v>
      </c>
      <c r="J1025" t="str">
        <f>VLOOKUP(I1025,[2]Data!F:G,2,0)</f>
        <v>Black</v>
      </c>
      <c r="K1025" s="4">
        <v>25</v>
      </c>
      <c r="L1025" t="s">
        <v>1569</v>
      </c>
      <c r="M1025" s="47">
        <v>52</v>
      </c>
      <c r="N1025" s="46">
        <v>27.89</v>
      </c>
      <c r="O1025" t="s">
        <v>1084</v>
      </c>
      <c r="P1025" s="69"/>
    </row>
    <row r="1026" spans="1:16" ht="21" customHeight="1" x14ac:dyDescent="0.25">
      <c r="A1026" s="3">
        <v>11101148.01</v>
      </c>
      <c r="B1026" s="49" t="s">
        <v>1729</v>
      </c>
      <c r="C1026" t="s">
        <v>1665</v>
      </c>
      <c r="D1026" t="s">
        <v>1342</v>
      </c>
      <c r="E1026" t="s">
        <v>537</v>
      </c>
      <c r="F1026" t="str">
        <f>VLOOKUP(LEFT(E1026,6),[2]Data!B:C,2,0)</f>
        <v>27.5x2.25</v>
      </c>
      <c r="G1026" t="s">
        <v>1081</v>
      </c>
      <c r="H1026" t="s">
        <v>1193</v>
      </c>
      <c r="I1026" t="s">
        <v>1087</v>
      </c>
      <c r="J1026" t="str">
        <f>VLOOKUP(I1026,[2]Data!F:G,2,0)</f>
        <v>Black</v>
      </c>
      <c r="K1026" s="4">
        <v>25</v>
      </c>
      <c r="L1026" t="s">
        <v>1569</v>
      </c>
      <c r="M1026" s="47">
        <v>52</v>
      </c>
      <c r="N1026" s="46">
        <v>27.89</v>
      </c>
      <c r="O1026" t="s">
        <v>1084</v>
      </c>
      <c r="P1026" s="69"/>
    </row>
    <row r="1027" spans="1:16" ht="21" customHeight="1" x14ac:dyDescent="0.25">
      <c r="A1027" s="3">
        <v>11101152.01</v>
      </c>
      <c r="B1027" s="49" t="s">
        <v>1729</v>
      </c>
      <c r="C1027" t="s">
        <v>1665</v>
      </c>
      <c r="D1027" t="s">
        <v>1342</v>
      </c>
      <c r="E1027" t="s">
        <v>555</v>
      </c>
      <c r="F1027" t="str">
        <f>VLOOKUP(LEFT(E1027,6),[2]Data!B:C,2,0)</f>
        <v>29x2.25</v>
      </c>
      <c r="G1027" t="s">
        <v>1081</v>
      </c>
      <c r="H1027" t="s">
        <v>1193</v>
      </c>
      <c r="I1027" t="s">
        <v>1087</v>
      </c>
      <c r="J1027" t="str">
        <f>VLOOKUP(I1027,[2]Data!F:G,2,0)</f>
        <v>Black</v>
      </c>
      <c r="K1027" s="4">
        <v>25</v>
      </c>
      <c r="L1027" t="s">
        <v>1569</v>
      </c>
      <c r="M1027" s="47">
        <v>52</v>
      </c>
      <c r="N1027" s="46">
        <v>27.89</v>
      </c>
      <c r="O1027" t="s">
        <v>1084</v>
      </c>
      <c r="P1027" s="69"/>
    </row>
    <row r="1028" spans="1:16" ht="21" customHeight="1" x14ac:dyDescent="0.25">
      <c r="A1028" s="3">
        <v>11101177.01</v>
      </c>
      <c r="B1028" s="49" t="s">
        <v>1729</v>
      </c>
      <c r="C1028" t="s">
        <v>1665</v>
      </c>
      <c r="D1028" t="s">
        <v>1342</v>
      </c>
      <c r="E1028" t="s">
        <v>532</v>
      </c>
      <c r="F1028" t="str">
        <f>VLOOKUP(LEFT(E1028,6),[2]Data!B:C,2,0)</f>
        <v>26x2.10</v>
      </c>
      <c r="G1028" t="s">
        <v>1081</v>
      </c>
      <c r="H1028" t="s">
        <v>1193</v>
      </c>
      <c r="I1028" t="s">
        <v>1087</v>
      </c>
      <c r="J1028" t="str">
        <f>VLOOKUP(I1028,[2]Data!F:G,2,0)</f>
        <v>Black</v>
      </c>
      <c r="K1028" s="4">
        <v>25</v>
      </c>
      <c r="L1028" t="s">
        <v>1569</v>
      </c>
      <c r="M1028" s="47">
        <v>52</v>
      </c>
      <c r="N1028" s="46">
        <v>27.89</v>
      </c>
      <c r="O1028" t="s">
        <v>1084</v>
      </c>
      <c r="P1028" s="69"/>
    </row>
    <row r="1029" spans="1:16" ht="21" customHeight="1" x14ac:dyDescent="0.25">
      <c r="A1029" s="3">
        <v>11101180.01</v>
      </c>
      <c r="B1029" s="49" t="s">
        <v>1729</v>
      </c>
      <c r="C1029" t="s">
        <v>1665</v>
      </c>
      <c r="D1029" t="s">
        <v>1342</v>
      </c>
      <c r="E1029" t="s">
        <v>553</v>
      </c>
      <c r="F1029" t="str">
        <f>VLOOKUP(LEFT(E1029,6),[2]Data!B:C,2,0)</f>
        <v>26x2.25</v>
      </c>
      <c r="G1029" t="s">
        <v>1081</v>
      </c>
      <c r="H1029" t="s">
        <v>1193</v>
      </c>
      <c r="I1029" t="s">
        <v>1087</v>
      </c>
      <c r="J1029" t="str">
        <f>VLOOKUP(I1029,[2]Data!F:G,2,0)</f>
        <v>Black</v>
      </c>
      <c r="K1029" s="4">
        <v>25</v>
      </c>
      <c r="L1029" t="s">
        <v>1569</v>
      </c>
      <c r="M1029" s="47">
        <v>52</v>
      </c>
      <c r="N1029" s="46">
        <v>27.89</v>
      </c>
      <c r="O1029" t="s">
        <v>1084</v>
      </c>
      <c r="P1029" s="69"/>
    </row>
    <row r="1030" spans="1:16" ht="21" customHeight="1" x14ac:dyDescent="0.25">
      <c r="A1030" s="3">
        <v>11101183.02</v>
      </c>
      <c r="B1030" s="49" t="s">
        <v>1729</v>
      </c>
      <c r="C1030" t="s">
        <v>1665</v>
      </c>
      <c r="D1030" t="s">
        <v>1342</v>
      </c>
      <c r="E1030" t="s">
        <v>543</v>
      </c>
      <c r="F1030" t="str">
        <f>VLOOKUP(LEFT(E1030,6),[2]Data!B:C,2,0)</f>
        <v>700x40C</v>
      </c>
      <c r="G1030" t="s">
        <v>1081</v>
      </c>
      <c r="H1030" t="s">
        <v>1193</v>
      </c>
      <c r="I1030" t="s">
        <v>1087</v>
      </c>
      <c r="J1030" t="str">
        <f>VLOOKUP(I1030,[2]Data!F:G,2,0)</f>
        <v>Black</v>
      </c>
      <c r="K1030" s="4">
        <v>25</v>
      </c>
      <c r="L1030" t="s">
        <v>1569</v>
      </c>
      <c r="M1030" s="47">
        <v>52</v>
      </c>
      <c r="N1030" s="46">
        <v>27.89</v>
      </c>
      <c r="O1030" t="s">
        <v>1084</v>
      </c>
      <c r="P1030" s="69"/>
    </row>
    <row r="1031" spans="1:16" ht="21" customHeight="1" x14ac:dyDescent="0.25">
      <c r="A1031" s="3">
        <v>11159076.01</v>
      </c>
      <c r="B1031" s="49" t="s">
        <v>1729</v>
      </c>
      <c r="C1031" t="s">
        <v>1665</v>
      </c>
      <c r="D1031" t="s">
        <v>1342</v>
      </c>
      <c r="E1031" t="s">
        <v>547</v>
      </c>
      <c r="F1031" t="str">
        <f>VLOOKUP(LEFT(E1031,6),[2]Data!B:C,2,0)</f>
        <v>700x45C</v>
      </c>
      <c r="G1031" t="s">
        <v>1081</v>
      </c>
      <c r="H1031" t="s">
        <v>1193</v>
      </c>
      <c r="I1031" t="s">
        <v>1087</v>
      </c>
      <c r="J1031" t="str">
        <f>VLOOKUP(I1031,[2]Data!F:G,2,0)</f>
        <v>Black</v>
      </c>
      <c r="K1031" s="4">
        <v>25</v>
      </c>
      <c r="L1031" t="s">
        <v>1569</v>
      </c>
      <c r="M1031" s="47">
        <v>52</v>
      </c>
      <c r="N1031" s="46">
        <v>27.89</v>
      </c>
      <c r="O1031" t="s">
        <v>1084</v>
      </c>
      <c r="P1031" s="69"/>
    </row>
    <row r="1032" spans="1:16" ht="21" customHeight="1" x14ac:dyDescent="0.25">
      <c r="A1032" s="3">
        <v>11159276.01</v>
      </c>
      <c r="B1032" s="49" t="s">
        <v>1729</v>
      </c>
      <c r="C1032" t="s">
        <v>1665</v>
      </c>
      <c r="D1032" t="s">
        <v>1342</v>
      </c>
      <c r="E1032" t="s">
        <v>782</v>
      </c>
      <c r="F1032" t="str">
        <f>VLOOKUP(LEFT(E1032,6),[2]Data!B:C,2,0)</f>
        <v>20x2.35</v>
      </c>
      <c r="G1032" t="s">
        <v>1081</v>
      </c>
      <c r="H1032" t="s">
        <v>1193</v>
      </c>
      <c r="I1032" t="s">
        <v>1083</v>
      </c>
      <c r="J1032" t="str">
        <f>VLOOKUP(I1032,[2]Data!F:G,2,0)</f>
        <v>Black - Reflex</v>
      </c>
      <c r="K1032" s="4">
        <v>25</v>
      </c>
      <c r="L1032" t="s">
        <v>1569</v>
      </c>
      <c r="M1032" s="47">
        <v>52</v>
      </c>
      <c r="N1032" s="46">
        <v>27.89</v>
      </c>
      <c r="O1032" t="s">
        <v>1084</v>
      </c>
      <c r="P1032" s="69"/>
    </row>
    <row r="1033" spans="1:16" ht="21" customHeight="1" x14ac:dyDescent="0.25">
      <c r="A1033" s="3">
        <v>11159439</v>
      </c>
      <c r="B1033" s="49" t="s">
        <v>1729</v>
      </c>
      <c r="C1033" t="s">
        <v>1665</v>
      </c>
      <c r="D1033" t="s">
        <v>1342</v>
      </c>
      <c r="E1033" t="s">
        <v>1426</v>
      </c>
      <c r="F1033" t="str">
        <f>VLOOKUP(LEFT(E1033,6),[2]Data!B:C,2,0)</f>
        <v>27.5x2.10</v>
      </c>
      <c r="G1033" t="s">
        <v>1081</v>
      </c>
      <c r="H1033" t="s">
        <v>1662</v>
      </c>
      <c r="I1033" t="s">
        <v>1083</v>
      </c>
      <c r="J1033" t="str">
        <f>VLOOKUP(I1033,[2]Data!F:G,2,0)</f>
        <v>Black - Reflex</v>
      </c>
      <c r="K1033" s="4">
        <v>20</v>
      </c>
      <c r="L1033" t="s">
        <v>1569</v>
      </c>
      <c r="M1033" s="47">
        <v>55</v>
      </c>
      <c r="N1033" s="46">
        <v>28.89</v>
      </c>
      <c r="O1033" t="s">
        <v>1084</v>
      </c>
      <c r="P1033" s="69"/>
    </row>
    <row r="1034" spans="1:16" ht="21" customHeight="1" x14ac:dyDescent="0.25">
      <c r="A1034" s="3">
        <v>11159446</v>
      </c>
      <c r="B1034" s="49" t="s">
        <v>1729</v>
      </c>
      <c r="C1034" t="s">
        <v>1665</v>
      </c>
      <c r="D1034" t="s">
        <v>1342</v>
      </c>
      <c r="E1034" t="s">
        <v>1427</v>
      </c>
      <c r="F1034" t="str">
        <f>VLOOKUP(LEFT(E1034,6),[2]Data!B:C,2,0)</f>
        <v>29x2.10</v>
      </c>
      <c r="G1034" t="s">
        <v>1081</v>
      </c>
      <c r="H1034" t="s">
        <v>1662</v>
      </c>
      <c r="I1034" t="s">
        <v>1083</v>
      </c>
      <c r="J1034" t="str">
        <f>VLOOKUP(I1034,[2]Data!F:G,2,0)</f>
        <v>Black - Reflex</v>
      </c>
      <c r="K1034" s="4">
        <v>20</v>
      </c>
      <c r="L1034" t="s">
        <v>1569</v>
      </c>
      <c r="M1034" s="47">
        <v>55</v>
      </c>
      <c r="N1034" s="46">
        <v>28.89</v>
      </c>
      <c r="O1034" t="s">
        <v>1084</v>
      </c>
      <c r="P1034" s="69"/>
    </row>
    <row r="1035" spans="1:16" ht="21" customHeight="1" x14ac:dyDescent="0.25">
      <c r="A1035" s="3">
        <v>11159453</v>
      </c>
      <c r="B1035" s="49" t="s">
        <v>1729</v>
      </c>
      <c r="C1035" t="s">
        <v>1665</v>
      </c>
      <c r="D1035" t="s">
        <v>1342</v>
      </c>
      <c r="E1035" t="s">
        <v>1552</v>
      </c>
      <c r="F1035" t="str">
        <f>VLOOKUP(LEFT(E1035,6),[2]Data!B:C,2,0)</f>
        <v>27.5x2.25</v>
      </c>
      <c r="G1035" t="s">
        <v>1081</v>
      </c>
      <c r="H1035" t="s">
        <v>1662</v>
      </c>
      <c r="I1035" t="s">
        <v>1083</v>
      </c>
      <c r="J1035" t="str">
        <f>VLOOKUP(I1035,[2]Data!F:G,2,0)</f>
        <v>Black - Reflex</v>
      </c>
      <c r="K1035" s="4">
        <v>20</v>
      </c>
      <c r="L1035" t="s">
        <v>1569</v>
      </c>
      <c r="M1035" s="47">
        <v>55</v>
      </c>
      <c r="N1035" s="46">
        <v>28.89</v>
      </c>
      <c r="O1035" t="s">
        <v>1084</v>
      </c>
      <c r="P1035" s="69"/>
    </row>
    <row r="1036" spans="1:16" ht="21" customHeight="1" x14ac:dyDescent="0.25">
      <c r="A1036" s="3">
        <v>11159460</v>
      </c>
      <c r="B1036" s="49" t="s">
        <v>1729</v>
      </c>
      <c r="C1036" t="s">
        <v>1665</v>
      </c>
      <c r="D1036" t="s">
        <v>1342</v>
      </c>
      <c r="E1036" t="s">
        <v>1551</v>
      </c>
      <c r="F1036" t="str">
        <f>VLOOKUP(LEFT(E1036,6),[2]Data!B:C,2,0)</f>
        <v>29x2.25</v>
      </c>
      <c r="G1036" t="s">
        <v>1081</v>
      </c>
      <c r="H1036" t="s">
        <v>1662</v>
      </c>
      <c r="I1036" t="s">
        <v>1083</v>
      </c>
      <c r="J1036" t="str">
        <f>VLOOKUP(I1036,[2]Data!F:G,2,0)</f>
        <v>Black - Reflex</v>
      </c>
      <c r="K1036" s="4">
        <v>20</v>
      </c>
      <c r="L1036" t="s">
        <v>1569</v>
      </c>
      <c r="M1036" s="47">
        <v>55</v>
      </c>
      <c r="N1036" s="46">
        <v>28.89</v>
      </c>
      <c r="O1036" t="s">
        <v>1084</v>
      </c>
      <c r="P1036" s="69"/>
    </row>
    <row r="1037" spans="1:16" ht="21" customHeight="1" x14ac:dyDescent="0.25">
      <c r="A1037" s="3">
        <v>11159467</v>
      </c>
      <c r="B1037" s="49" t="s">
        <v>1729</v>
      </c>
      <c r="C1037" t="s">
        <v>1665</v>
      </c>
      <c r="D1037" t="s">
        <v>1342</v>
      </c>
      <c r="E1037" t="s">
        <v>1428</v>
      </c>
      <c r="F1037" t="str">
        <f>VLOOKUP(LEFT(E1037,6),[2]Data!B:C,2,0)</f>
        <v>27.5x2.35</v>
      </c>
      <c r="G1037" t="s">
        <v>1081</v>
      </c>
      <c r="H1037" t="s">
        <v>1662</v>
      </c>
      <c r="I1037" t="s">
        <v>1083</v>
      </c>
      <c r="J1037" t="str">
        <f>VLOOKUP(I1037,[2]Data!F:G,2,0)</f>
        <v>Black - Reflex</v>
      </c>
      <c r="K1037" s="4">
        <v>20</v>
      </c>
      <c r="L1037" t="s">
        <v>1569</v>
      </c>
      <c r="M1037" s="47">
        <v>55</v>
      </c>
      <c r="N1037" s="46">
        <v>28.89</v>
      </c>
      <c r="O1037" t="s">
        <v>1084</v>
      </c>
      <c r="P1037" s="69"/>
    </row>
    <row r="1038" spans="1:16" ht="21" customHeight="1" x14ac:dyDescent="0.25">
      <c r="A1038" s="3">
        <v>11159474</v>
      </c>
      <c r="B1038" s="49" t="s">
        <v>1729</v>
      </c>
      <c r="C1038" t="s">
        <v>1665</v>
      </c>
      <c r="D1038" t="s">
        <v>1342</v>
      </c>
      <c r="E1038" t="s">
        <v>1429</v>
      </c>
      <c r="F1038" t="str">
        <f>VLOOKUP(LEFT(E1038,6),[2]Data!B:C,2,0)</f>
        <v>29x2.35</v>
      </c>
      <c r="G1038" t="s">
        <v>1081</v>
      </c>
      <c r="H1038" t="s">
        <v>1662</v>
      </c>
      <c r="I1038" t="s">
        <v>1083</v>
      </c>
      <c r="J1038" t="str">
        <f>VLOOKUP(I1038,[2]Data!F:G,2,0)</f>
        <v>Black - Reflex</v>
      </c>
      <c r="K1038" s="4">
        <v>20</v>
      </c>
      <c r="L1038" t="s">
        <v>1569</v>
      </c>
      <c r="M1038" s="47">
        <v>55</v>
      </c>
      <c r="N1038" s="46">
        <v>28.89</v>
      </c>
      <c r="O1038" t="s">
        <v>1084</v>
      </c>
      <c r="P1038" s="69"/>
    </row>
    <row r="1039" spans="1:16" ht="21" customHeight="1" x14ac:dyDescent="0.25">
      <c r="A1039" s="3">
        <v>6081</v>
      </c>
      <c r="B1039" s="139" t="s">
        <v>1734</v>
      </c>
      <c r="C1039" t="s">
        <v>911</v>
      </c>
      <c r="D1039" t="s">
        <v>1939</v>
      </c>
      <c r="E1039" t="s">
        <v>1940</v>
      </c>
      <c r="F1039"/>
      <c r="G1039" t="s">
        <v>911</v>
      </c>
      <c r="H1039" t="s">
        <v>911</v>
      </c>
      <c r="I1039" t="s">
        <v>911</v>
      </c>
      <c r="J1039"/>
      <c r="K1039" s="4">
        <v>50</v>
      </c>
      <c r="L1039" t="s">
        <v>1571</v>
      </c>
      <c r="M1039" s="47">
        <v>39.99</v>
      </c>
      <c r="N1039" s="46">
        <f>VLOOKUP(A1039,[2]Data!K:L,2,0)</f>
        <v>22</v>
      </c>
      <c r="O1039" t="s">
        <v>1084</v>
      </c>
      <c r="P1039" s="69"/>
    </row>
    <row r="1040" spans="1:16" ht="21" customHeight="1" x14ac:dyDescent="0.25">
      <c r="A1040" s="3">
        <v>10281353.01</v>
      </c>
      <c r="B1040" s="49" t="s">
        <v>2134</v>
      </c>
      <c r="C1040" t="s">
        <v>1977</v>
      </c>
      <c r="D1040" t="s">
        <v>2180</v>
      </c>
      <c r="E1040" t="s">
        <v>1978</v>
      </c>
      <c r="F1040" t="s">
        <v>954</v>
      </c>
      <c r="G1040" t="s">
        <v>1081</v>
      </c>
      <c r="H1040" t="s">
        <v>1979</v>
      </c>
      <c r="I1040" t="s">
        <v>2198</v>
      </c>
      <c r="J1040" t="str">
        <f>VLOOKUP(I1040,[2]Data!F:G,2,0)</f>
        <v>White</v>
      </c>
      <c r="K1040" s="4">
        <v>25</v>
      </c>
      <c r="L1040" t="s">
        <v>1569</v>
      </c>
      <c r="M1040" s="47">
        <v>15.21</v>
      </c>
      <c r="N1040" s="46">
        <f>VLOOKUP(A1040,[2]Data!K:L,2,0)</f>
        <v>7.8</v>
      </c>
      <c r="O1040" t="s">
        <v>1084</v>
      </c>
      <c r="P1040" s="69"/>
    </row>
    <row r="1041" spans="1:16" ht="21" customHeight="1" x14ac:dyDescent="0.25">
      <c r="A1041" s="3">
        <v>10290353.01</v>
      </c>
      <c r="B1041" s="49" t="s">
        <v>2134</v>
      </c>
      <c r="C1041" t="s">
        <v>1977</v>
      </c>
      <c r="D1041" t="s">
        <v>2180</v>
      </c>
      <c r="E1041" t="s">
        <v>2055</v>
      </c>
      <c r="F1041" t="s">
        <v>911</v>
      </c>
      <c r="G1041" t="s">
        <v>1081</v>
      </c>
      <c r="H1041" t="s">
        <v>1979</v>
      </c>
      <c r="I1041" t="s">
        <v>2198</v>
      </c>
      <c r="J1041" t="str">
        <f>VLOOKUP(I1041,[2]Data!F:G,2,0)</f>
        <v>White</v>
      </c>
      <c r="K1041" s="4">
        <v>25</v>
      </c>
      <c r="L1041" t="s">
        <v>1569</v>
      </c>
      <c r="M1041" s="47">
        <v>15.21</v>
      </c>
      <c r="N1041" s="46">
        <f>VLOOKUP(A1041,[2]Data!K:L,2,0)</f>
        <v>7.8</v>
      </c>
      <c r="O1041" t="s">
        <v>1084</v>
      </c>
      <c r="P1041" s="69"/>
    </row>
    <row r="1042" spans="1:16" ht="21" customHeight="1" x14ac:dyDescent="0.25">
      <c r="A1042" s="3">
        <v>10290353.02</v>
      </c>
      <c r="B1042" s="49" t="s">
        <v>2134</v>
      </c>
      <c r="C1042" t="s">
        <v>1977</v>
      </c>
      <c r="D1042" t="s">
        <v>2180</v>
      </c>
      <c r="E1042" t="s">
        <v>2055</v>
      </c>
      <c r="F1042" t="s">
        <v>911</v>
      </c>
      <c r="G1042" t="s">
        <v>1081</v>
      </c>
      <c r="H1042" t="s">
        <v>1979</v>
      </c>
      <c r="I1042" t="s">
        <v>2198</v>
      </c>
      <c r="J1042" t="str">
        <f>VLOOKUP(I1042,[2]Data!F:G,2,0)</f>
        <v>White</v>
      </c>
      <c r="K1042" s="4">
        <v>25</v>
      </c>
      <c r="L1042" t="s">
        <v>1569</v>
      </c>
      <c r="M1042" s="47">
        <v>10.1</v>
      </c>
      <c r="N1042" s="46">
        <f>VLOOKUP(A1042,[2]Data!K:L,2,0)</f>
        <v>5.18</v>
      </c>
      <c r="O1042" t="s">
        <v>1084</v>
      </c>
      <c r="P1042" s="69"/>
    </row>
    <row r="1043" spans="1:16" ht="21" customHeight="1" x14ac:dyDescent="0.25">
      <c r="A1043" s="3">
        <v>11159234.01</v>
      </c>
      <c r="B1043" s="49" t="s">
        <v>1727</v>
      </c>
      <c r="C1043" t="s">
        <v>1666</v>
      </c>
      <c r="D1043" t="s">
        <v>1343</v>
      </c>
      <c r="E1043" t="s">
        <v>557</v>
      </c>
      <c r="F1043" t="str">
        <f>VLOOKUP(LEFT(E1043,6),[2]Data!B:C,2,0)</f>
        <v>26x1.50</v>
      </c>
      <c r="G1043" t="s">
        <v>1088</v>
      </c>
      <c r="H1043" t="s">
        <v>1194</v>
      </c>
      <c r="I1043" t="s">
        <v>1090</v>
      </c>
      <c r="J1043" t="str">
        <f>VLOOKUP(I1043,[2]Data!F:G,2,0)</f>
        <v>Black - Reflex</v>
      </c>
      <c r="K1043" s="4">
        <v>20</v>
      </c>
      <c r="L1043" t="s">
        <v>1569</v>
      </c>
      <c r="M1043" s="47">
        <v>29</v>
      </c>
      <c r="N1043" s="46">
        <v>15.12</v>
      </c>
      <c r="O1043" t="s">
        <v>1084</v>
      </c>
      <c r="P1043" s="69"/>
    </row>
    <row r="1044" spans="1:16" ht="21" customHeight="1" x14ac:dyDescent="0.25">
      <c r="A1044" s="3">
        <v>11159236.01</v>
      </c>
      <c r="B1044" s="49" t="s">
        <v>1727</v>
      </c>
      <c r="C1044" t="s">
        <v>1666</v>
      </c>
      <c r="D1044" t="s">
        <v>1343</v>
      </c>
      <c r="E1044" t="s">
        <v>558</v>
      </c>
      <c r="F1044" t="str">
        <f>VLOOKUP(LEFT(E1044,6),[2]Data!B:C,2,0)</f>
        <v>700x35C</v>
      </c>
      <c r="G1044" t="s">
        <v>1088</v>
      </c>
      <c r="H1044" t="s">
        <v>1194</v>
      </c>
      <c r="I1044" t="s">
        <v>1090</v>
      </c>
      <c r="J1044" t="str">
        <f>VLOOKUP(I1044,[2]Data!F:G,2,0)</f>
        <v>Black - Reflex</v>
      </c>
      <c r="K1044" s="4">
        <v>20</v>
      </c>
      <c r="L1044" t="s">
        <v>1569</v>
      </c>
      <c r="M1044" s="47">
        <v>29</v>
      </c>
      <c r="N1044" s="46">
        <v>15.12</v>
      </c>
      <c r="O1044" t="s">
        <v>1084</v>
      </c>
      <c r="P1044" s="69"/>
    </row>
    <row r="1045" spans="1:16" ht="21" customHeight="1" x14ac:dyDescent="0.25">
      <c r="A1045" s="3">
        <v>11159237.01</v>
      </c>
      <c r="B1045" s="49" t="s">
        <v>1727</v>
      </c>
      <c r="C1045" t="s">
        <v>1666</v>
      </c>
      <c r="D1045" t="s">
        <v>1343</v>
      </c>
      <c r="E1045" t="s">
        <v>559</v>
      </c>
      <c r="F1045" t="str">
        <f>VLOOKUP(LEFT(E1045,6),[2]Data!B:C,2,0)</f>
        <v>700x38C</v>
      </c>
      <c r="G1045" t="s">
        <v>1088</v>
      </c>
      <c r="H1045" t="s">
        <v>1194</v>
      </c>
      <c r="I1045" t="s">
        <v>1090</v>
      </c>
      <c r="J1045" t="str">
        <f>VLOOKUP(I1045,[2]Data!F:G,2,0)</f>
        <v>Black - Reflex</v>
      </c>
      <c r="K1045" s="4">
        <v>20</v>
      </c>
      <c r="L1045" t="s">
        <v>1569</v>
      </c>
      <c r="M1045" s="47">
        <v>29</v>
      </c>
      <c r="N1045" s="46">
        <v>15.12</v>
      </c>
      <c r="O1045" t="s">
        <v>1084</v>
      </c>
      <c r="P1045" s="69"/>
    </row>
    <row r="1046" spans="1:16" ht="21" customHeight="1" x14ac:dyDescent="0.25">
      <c r="A1046" s="3" t="s">
        <v>1466</v>
      </c>
      <c r="B1046" s="139" t="s">
        <v>1734</v>
      </c>
      <c r="C1046" t="s">
        <v>911</v>
      </c>
      <c r="D1046" t="s">
        <v>1902</v>
      </c>
      <c r="E1046" t="s">
        <v>1467</v>
      </c>
      <c r="F1046"/>
      <c r="G1046" t="s">
        <v>911</v>
      </c>
      <c r="H1046" t="s">
        <v>911</v>
      </c>
      <c r="I1046" t="s">
        <v>911</v>
      </c>
      <c r="J1046"/>
      <c r="K1046" s="4">
        <v>1</v>
      </c>
      <c r="L1046" t="s">
        <v>1695</v>
      </c>
      <c r="M1046" s="47">
        <v>34.99</v>
      </c>
      <c r="N1046" s="46">
        <v>26</v>
      </c>
      <c r="O1046" t="s">
        <v>1084</v>
      </c>
      <c r="P1046" s="69"/>
    </row>
    <row r="1047" spans="1:16" ht="21" customHeight="1" x14ac:dyDescent="0.25">
      <c r="A1047" s="3" t="s">
        <v>1468</v>
      </c>
      <c r="B1047" s="139" t="s">
        <v>1734</v>
      </c>
      <c r="C1047" t="s">
        <v>911</v>
      </c>
      <c r="D1047" t="s">
        <v>1901</v>
      </c>
      <c r="E1047" t="s">
        <v>1469</v>
      </c>
      <c r="F1047"/>
      <c r="G1047" t="s">
        <v>911</v>
      </c>
      <c r="H1047" t="s">
        <v>911</v>
      </c>
      <c r="I1047" t="s">
        <v>911</v>
      </c>
      <c r="J1047"/>
      <c r="K1047" s="4">
        <v>1</v>
      </c>
      <c r="L1047" t="s">
        <v>1695</v>
      </c>
      <c r="M1047" s="47">
        <v>39.99</v>
      </c>
      <c r="N1047" s="46">
        <v>29</v>
      </c>
      <c r="O1047" t="s">
        <v>1084</v>
      </c>
      <c r="P1047" s="69"/>
    </row>
    <row r="1048" spans="1:16" ht="21" customHeight="1" x14ac:dyDescent="0.25">
      <c r="A1048" s="3">
        <v>11159141</v>
      </c>
      <c r="B1048" s="49" t="s">
        <v>1727</v>
      </c>
      <c r="C1048" t="s">
        <v>1667</v>
      </c>
      <c r="D1048" t="s">
        <v>1344</v>
      </c>
      <c r="E1048" t="s">
        <v>560</v>
      </c>
      <c r="F1048" t="str">
        <f>VLOOKUP(LEFT(E1048,6),[2]Data!B:C,2,0)</f>
        <v>27.5x2.40</v>
      </c>
      <c r="G1048" t="s">
        <v>1081</v>
      </c>
      <c r="H1048" t="s">
        <v>1195</v>
      </c>
      <c r="I1048" t="s">
        <v>1083</v>
      </c>
      <c r="J1048" t="str">
        <f>VLOOKUP(I1048,[2]Data!F:G,2,0)</f>
        <v>Black - Reflex</v>
      </c>
      <c r="K1048" s="4">
        <v>25</v>
      </c>
      <c r="L1048" t="s">
        <v>1569</v>
      </c>
      <c r="M1048" s="47">
        <v>55</v>
      </c>
      <c r="N1048" s="46">
        <v>29.63</v>
      </c>
      <c r="O1048" t="s">
        <v>1084</v>
      </c>
      <c r="P1048" s="69"/>
    </row>
    <row r="1049" spans="1:16" ht="21" customHeight="1" x14ac:dyDescent="0.25">
      <c r="A1049" s="3">
        <v>11159148</v>
      </c>
      <c r="B1049" s="49" t="s">
        <v>1727</v>
      </c>
      <c r="C1049" t="s">
        <v>1667</v>
      </c>
      <c r="D1049" t="s">
        <v>1344</v>
      </c>
      <c r="E1049" t="s">
        <v>562</v>
      </c>
      <c r="F1049" t="str">
        <f>VLOOKUP(LEFT(E1049,6),[2]Data!B:C,2,0)</f>
        <v>29x2.40</v>
      </c>
      <c r="G1049" t="s">
        <v>1081</v>
      </c>
      <c r="H1049" t="s">
        <v>1195</v>
      </c>
      <c r="I1049" t="s">
        <v>1083</v>
      </c>
      <c r="J1049" t="str">
        <f>VLOOKUP(I1049,[2]Data!F:G,2,0)</f>
        <v>Black - Reflex</v>
      </c>
      <c r="K1049" s="4">
        <v>25</v>
      </c>
      <c r="L1049" t="s">
        <v>1569</v>
      </c>
      <c r="M1049" s="47">
        <v>55</v>
      </c>
      <c r="N1049" s="46">
        <v>29.63</v>
      </c>
      <c r="O1049" t="s">
        <v>1084</v>
      </c>
      <c r="P1049" s="69"/>
    </row>
    <row r="1050" spans="1:16" ht="21" customHeight="1" x14ac:dyDescent="0.25">
      <c r="A1050" s="3">
        <v>11159231</v>
      </c>
      <c r="B1050" s="49" t="s">
        <v>1727</v>
      </c>
      <c r="C1050" t="s">
        <v>1667</v>
      </c>
      <c r="D1050" t="s">
        <v>1344</v>
      </c>
      <c r="E1050" t="s">
        <v>561</v>
      </c>
      <c r="F1050" t="str">
        <f>VLOOKUP(LEFT(E1050,6),[2]Data!B:C,2,0)</f>
        <v>28x2.00</v>
      </c>
      <c r="G1050" t="s">
        <v>1081</v>
      </c>
      <c r="H1050" t="s">
        <v>1195</v>
      </c>
      <c r="I1050" t="s">
        <v>1083</v>
      </c>
      <c r="J1050" t="str">
        <f>VLOOKUP(I1050,[2]Data!F:G,2,0)</f>
        <v>Black - Reflex</v>
      </c>
      <c r="K1050" s="4">
        <v>25</v>
      </c>
      <c r="L1050" t="s">
        <v>1569</v>
      </c>
      <c r="M1050" s="47">
        <v>55</v>
      </c>
      <c r="N1050" s="46">
        <v>29.63</v>
      </c>
      <c r="O1050" t="s">
        <v>1084</v>
      </c>
      <c r="P1050" s="69"/>
    </row>
    <row r="1051" spans="1:16" ht="21" customHeight="1" x14ac:dyDescent="0.25">
      <c r="A1051" s="3">
        <v>11159523</v>
      </c>
      <c r="B1051" s="49" t="s">
        <v>1727</v>
      </c>
      <c r="C1051" t="s">
        <v>1667</v>
      </c>
      <c r="D1051" t="s">
        <v>1344</v>
      </c>
      <c r="E1051" t="s">
        <v>1430</v>
      </c>
      <c r="F1051" t="str">
        <f>VLOOKUP(LEFT(E1051,6),[2]Data!B:C,2,0)</f>
        <v>20x2.40</v>
      </c>
      <c r="G1051" t="s">
        <v>1081</v>
      </c>
      <c r="H1051" t="s">
        <v>1195</v>
      </c>
      <c r="I1051" t="s">
        <v>1083</v>
      </c>
      <c r="J1051" t="str">
        <f>VLOOKUP(I1051,[2]Data!F:G,2,0)</f>
        <v>Black - Reflex</v>
      </c>
      <c r="K1051" s="4">
        <v>20</v>
      </c>
      <c r="L1051" t="s">
        <v>1569</v>
      </c>
      <c r="M1051" s="47">
        <v>44</v>
      </c>
      <c r="N1051" s="46">
        <v>23.9</v>
      </c>
      <c r="O1051" t="s">
        <v>1084</v>
      </c>
      <c r="P1051" s="69"/>
    </row>
    <row r="1052" spans="1:16" ht="21" customHeight="1" x14ac:dyDescent="0.25">
      <c r="A1052" s="3">
        <v>11159533</v>
      </c>
      <c r="B1052" s="49" t="s">
        <v>1727</v>
      </c>
      <c r="C1052" t="s">
        <v>1667</v>
      </c>
      <c r="D1052" t="s">
        <v>1756</v>
      </c>
      <c r="E1052" t="s">
        <v>1431</v>
      </c>
      <c r="F1052" t="str">
        <f>VLOOKUP(LEFT(E1052,6),[2]Data!B:C,2,0)</f>
        <v>700x38C</v>
      </c>
      <c r="G1052" t="s">
        <v>1081</v>
      </c>
      <c r="H1052" t="s">
        <v>1195</v>
      </c>
      <c r="I1052" t="s">
        <v>1083</v>
      </c>
      <c r="J1052" t="str">
        <f>VLOOKUP(I1052,[2]Data!F:G,2,0)</f>
        <v>Black - Reflex</v>
      </c>
      <c r="K1052" s="4">
        <v>20</v>
      </c>
      <c r="L1052" t="s">
        <v>1569</v>
      </c>
      <c r="M1052" s="47">
        <v>42</v>
      </c>
      <c r="N1052" s="46">
        <v>22.66</v>
      </c>
      <c r="O1052" t="s">
        <v>1084</v>
      </c>
      <c r="P1052" s="69"/>
    </row>
    <row r="1053" spans="1:16" ht="21" customHeight="1" x14ac:dyDescent="0.25">
      <c r="A1053" s="3">
        <v>11159604</v>
      </c>
      <c r="B1053" s="140" t="s">
        <v>1727</v>
      </c>
      <c r="C1053" s="141" t="s">
        <v>1667</v>
      </c>
      <c r="D1053" s="142" t="s">
        <v>2188</v>
      </c>
      <c r="E1053" s="142" t="s">
        <v>1553</v>
      </c>
      <c r="F1053" t="s">
        <v>1567</v>
      </c>
      <c r="G1053" t="s">
        <v>1081</v>
      </c>
      <c r="H1053" t="s">
        <v>1091</v>
      </c>
      <c r="I1053"/>
      <c r="J1053" t="e">
        <f>VLOOKUP(I1053,[2]Data!F:G,2,0)</f>
        <v>#N/A</v>
      </c>
      <c r="K1053"/>
      <c r="L1053"/>
      <c r="M1053" s="51">
        <v>55</v>
      </c>
      <c r="N1053" s="52">
        <v>28.84</v>
      </c>
      <c r="O1053" t="s">
        <v>1084</v>
      </c>
      <c r="P1053" s="69"/>
    </row>
    <row r="1054" spans="1:16" ht="21" customHeight="1" x14ac:dyDescent="0.25">
      <c r="A1054" s="3">
        <v>11100726.01</v>
      </c>
      <c r="B1054" s="49" t="s">
        <v>1727</v>
      </c>
      <c r="C1054" t="s">
        <v>1668</v>
      </c>
      <c r="D1054" t="s">
        <v>1757</v>
      </c>
      <c r="E1054" t="s">
        <v>1432</v>
      </c>
      <c r="F1054" t="str">
        <f>VLOOKUP(LEFT(E1054,6),[2]Data!B:C,2,0)</f>
        <v>27.5x2.40</v>
      </c>
      <c r="G1054" t="s">
        <v>1081</v>
      </c>
      <c r="H1054" t="s">
        <v>1091</v>
      </c>
      <c r="I1054" t="s">
        <v>1087</v>
      </c>
      <c r="J1054" t="str">
        <f>VLOOKUP(I1054,[2]Data!F:G,2,0)</f>
        <v>Black</v>
      </c>
      <c r="K1054" s="4">
        <v>25</v>
      </c>
      <c r="L1054" t="s">
        <v>1569</v>
      </c>
      <c r="M1054" s="47">
        <v>52</v>
      </c>
      <c r="N1054" s="46">
        <v>27.89</v>
      </c>
      <c r="O1054" t="s">
        <v>1084</v>
      </c>
      <c r="P1054" s="69"/>
    </row>
    <row r="1055" spans="1:16" ht="21" customHeight="1" x14ac:dyDescent="0.25">
      <c r="A1055" s="3">
        <v>11101112.01</v>
      </c>
      <c r="B1055" s="49" t="s">
        <v>1727</v>
      </c>
      <c r="C1055" t="s">
        <v>1668</v>
      </c>
      <c r="D1055" t="s">
        <v>1757</v>
      </c>
      <c r="E1055" t="s">
        <v>1433</v>
      </c>
      <c r="F1055" t="str">
        <f>VLOOKUP(LEFT(E1055,6),[2]Data!B:C,2,0)</f>
        <v>27.5x2.40</v>
      </c>
      <c r="G1055" t="s">
        <v>1081</v>
      </c>
      <c r="H1055" t="s">
        <v>1091</v>
      </c>
      <c r="I1055" t="s">
        <v>1083</v>
      </c>
      <c r="J1055" t="str">
        <f>VLOOKUP(I1055,[2]Data!F:G,2,0)</f>
        <v>Black - Reflex</v>
      </c>
      <c r="K1055" s="4">
        <v>25</v>
      </c>
      <c r="L1055" t="s">
        <v>1569</v>
      </c>
      <c r="M1055" s="47">
        <v>55</v>
      </c>
      <c r="N1055" s="46">
        <v>29.63</v>
      </c>
      <c r="O1055" t="s">
        <v>1084</v>
      </c>
      <c r="P1055" s="69"/>
    </row>
    <row r="1056" spans="1:16" ht="21" customHeight="1" x14ac:dyDescent="0.25">
      <c r="A1056" s="3">
        <v>11101327.01</v>
      </c>
      <c r="B1056" s="49" t="s">
        <v>1727</v>
      </c>
      <c r="C1056" t="s">
        <v>1668</v>
      </c>
      <c r="D1056" t="s">
        <v>1757</v>
      </c>
      <c r="E1056" t="s">
        <v>1434</v>
      </c>
      <c r="F1056" t="str">
        <f>VLOOKUP(LEFT(E1056,6),[2]Data!B:C,2,0)</f>
        <v>20x2.40</v>
      </c>
      <c r="G1056" t="s">
        <v>1081</v>
      </c>
      <c r="H1056" t="s">
        <v>1091</v>
      </c>
      <c r="I1056" t="s">
        <v>1083</v>
      </c>
      <c r="J1056" t="str">
        <f>VLOOKUP(I1056,[2]Data!F:G,2,0)</f>
        <v>Black - Reflex</v>
      </c>
      <c r="K1056" s="4">
        <v>25</v>
      </c>
      <c r="L1056" t="s">
        <v>1569</v>
      </c>
      <c r="M1056" s="47">
        <v>42</v>
      </c>
      <c r="N1056" s="46">
        <v>22.66</v>
      </c>
      <c r="O1056" t="s">
        <v>1084</v>
      </c>
      <c r="P1056" s="69"/>
    </row>
    <row r="1057" spans="1:16" ht="21" customHeight="1" x14ac:dyDescent="0.25">
      <c r="A1057" s="3">
        <v>11101381.01</v>
      </c>
      <c r="B1057" s="49" t="s">
        <v>1727</v>
      </c>
      <c r="C1057" t="s">
        <v>1668</v>
      </c>
      <c r="D1057" t="s">
        <v>1757</v>
      </c>
      <c r="E1057" t="s">
        <v>1435</v>
      </c>
      <c r="F1057" t="str">
        <f>VLOOKUP(LEFT(E1057,6),[2]Data!B:C,2,0)</f>
        <v>26x2.40</v>
      </c>
      <c r="G1057" t="s">
        <v>1081</v>
      </c>
      <c r="H1057" t="s">
        <v>1091</v>
      </c>
      <c r="I1057" t="s">
        <v>1083</v>
      </c>
      <c r="J1057" t="str">
        <f>VLOOKUP(I1057,[2]Data!F:G,2,0)</f>
        <v>Black - Reflex</v>
      </c>
      <c r="K1057" s="4">
        <v>25</v>
      </c>
      <c r="L1057" t="s">
        <v>1569</v>
      </c>
      <c r="M1057" s="47">
        <v>52</v>
      </c>
      <c r="N1057" s="46">
        <v>27.89</v>
      </c>
      <c r="O1057" t="s">
        <v>1084</v>
      </c>
      <c r="P1057" s="69"/>
    </row>
    <row r="1058" spans="1:16" ht="21" customHeight="1" x14ac:dyDescent="0.25">
      <c r="A1058" s="3">
        <v>11101108</v>
      </c>
      <c r="B1058" s="49" t="s">
        <v>1727</v>
      </c>
      <c r="C1058" t="s">
        <v>1668</v>
      </c>
      <c r="D1058" t="s">
        <v>1758</v>
      </c>
      <c r="E1058" t="s">
        <v>1436</v>
      </c>
      <c r="F1058" t="str">
        <f>VLOOKUP(LEFT(E1058,6),[2]Data!B:C,2,0)</f>
        <v>27.5x2.80</v>
      </c>
      <c r="G1058" t="s">
        <v>1081</v>
      </c>
      <c r="H1058" t="s">
        <v>1091</v>
      </c>
      <c r="I1058" t="s">
        <v>1087</v>
      </c>
      <c r="J1058" t="str">
        <f>VLOOKUP(I1058,[2]Data!F:G,2,0)</f>
        <v>Black</v>
      </c>
      <c r="K1058" s="4">
        <v>10</v>
      </c>
      <c r="L1058" t="s">
        <v>1569</v>
      </c>
      <c r="M1058" s="47">
        <v>55</v>
      </c>
      <c r="N1058" s="46">
        <v>29.63</v>
      </c>
      <c r="O1058" t="s">
        <v>1084</v>
      </c>
      <c r="P1058" s="69"/>
    </row>
    <row r="1059" spans="1:16" ht="21" customHeight="1" x14ac:dyDescent="0.25">
      <c r="A1059" s="3">
        <v>11159531</v>
      </c>
      <c r="B1059" s="49" t="s">
        <v>1727</v>
      </c>
      <c r="C1059" t="s">
        <v>1668</v>
      </c>
      <c r="D1059" t="s">
        <v>1758</v>
      </c>
      <c r="E1059" t="s">
        <v>1437</v>
      </c>
      <c r="F1059" t="s">
        <v>1701</v>
      </c>
      <c r="G1059" t="s">
        <v>1081</v>
      </c>
      <c r="H1059" t="s">
        <v>1091</v>
      </c>
      <c r="I1059" t="s">
        <v>1083</v>
      </c>
      <c r="J1059" t="str">
        <f>VLOOKUP(I1059,[2]Data!F:G,2,0)</f>
        <v>Black - Reflex</v>
      </c>
      <c r="K1059" s="4">
        <v>20</v>
      </c>
      <c r="L1059" t="s">
        <v>1569</v>
      </c>
      <c r="M1059" s="47">
        <v>44</v>
      </c>
      <c r="N1059" s="46">
        <v>23.9</v>
      </c>
      <c r="O1059" t="s">
        <v>1084</v>
      </c>
      <c r="P1059" s="69"/>
    </row>
    <row r="1060" spans="1:16" ht="21" customHeight="1" x14ac:dyDescent="0.25">
      <c r="A1060" s="3">
        <v>11654477</v>
      </c>
      <c r="B1060" s="49" t="s">
        <v>1729</v>
      </c>
      <c r="C1060" t="s">
        <v>1670</v>
      </c>
      <c r="D1060" t="s">
        <v>1759</v>
      </c>
      <c r="E1060" t="s">
        <v>1554</v>
      </c>
      <c r="F1060" t="str">
        <f>VLOOKUP(LEFT(E1060,6),[2]Data!B:C,2,0)</f>
        <v>29x2.40</v>
      </c>
      <c r="G1060" t="s">
        <v>1085</v>
      </c>
      <c r="H1060" t="s">
        <v>1669</v>
      </c>
      <c r="I1060" t="s">
        <v>1087</v>
      </c>
      <c r="J1060" t="str">
        <f>VLOOKUP(I1060,[2]Data!F:G,2,0)</f>
        <v>Black</v>
      </c>
      <c r="K1060" s="4">
        <v>6</v>
      </c>
      <c r="L1060" t="s">
        <v>1571</v>
      </c>
      <c r="M1060" s="47">
        <v>104</v>
      </c>
      <c r="N1060" s="46">
        <v>56.47</v>
      </c>
      <c r="O1060" t="s">
        <v>1084</v>
      </c>
      <c r="P1060" s="69"/>
    </row>
    <row r="1061" spans="1:16" ht="21" customHeight="1" x14ac:dyDescent="0.25">
      <c r="A1061" s="3">
        <v>11654478</v>
      </c>
      <c r="B1061" s="49" t="s">
        <v>1729</v>
      </c>
      <c r="C1061" t="s">
        <v>1670</v>
      </c>
      <c r="D1061" t="s">
        <v>1759</v>
      </c>
      <c r="E1061" t="s">
        <v>1438</v>
      </c>
      <c r="F1061" t="str">
        <f>VLOOKUP(LEFT(E1061,6),[2]Data!B:C,2,0)</f>
        <v>27.5x2.40</v>
      </c>
      <c r="G1061" t="s">
        <v>1085</v>
      </c>
      <c r="H1061" t="s">
        <v>1669</v>
      </c>
      <c r="I1061" t="s">
        <v>1087</v>
      </c>
      <c r="J1061" t="str">
        <f>VLOOKUP(I1061,[2]Data!F:G,2,0)</f>
        <v>Black</v>
      </c>
      <c r="K1061" s="4">
        <v>6</v>
      </c>
      <c r="L1061" t="s">
        <v>1571</v>
      </c>
      <c r="M1061" s="47">
        <v>104</v>
      </c>
      <c r="N1061" s="46">
        <v>56.47</v>
      </c>
      <c r="O1061" t="s">
        <v>1084</v>
      </c>
      <c r="P1061" s="69"/>
    </row>
    <row r="1062" spans="1:16" ht="21" customHeight="1" x14ac:dyDescent="0.25">
      <c r="A1062" s="3">
        <v>11654533</v>
      </c>
      <c r="B1062" s="49" t="s">
        <v>1729</v>
      </c>
      <c r="C1062" t="s">
        <v>1670</v>
      </c>
      <c r="D1062" t="s">
        <v>1760</v>
      </c>
      <c r="E1062" t="s">
        <v>1439</v>
      </c>
      <c r="F1062" t="str">
        <f>VLOOKUP(LEFT(E1062,6),[2]Data!B:C,2,0)</f>
        <v>29x2.40</v>
      </c>
      <c r="G1062" t="s">
        <v>1085</v>
      </c>
      <c r="H1062" t="s">
        <v>1669</v>
      </c>
      <c r="I1062" t="s">
        <v>1087</v>
      </c>
      <c r="J1062" t="str">
        <f>VLOOKUP(I1062,[2]Data!F:G,2,0)</f>
        <v>Black</v>
      </c>
      <c r="K1062" s="4">
        <v>10</v>
      </c>
      <c r="L1062" t="s">
        <v>1571</v>
      </c>
      <c r="M1062" s="47">
        <v>104</v>
      </c>
      <c r="N1062" s="46">
        <v>56.47</v>
      </c>
      <c r="O1062" t="s">
        <v>1084</v>
      </c>
      <c r="P1062" s="69"/>
    </row>
    <row r="1063" spans="1:16" ht="21" customHeight="1" x14ac:dyDescent="0.25">
      <c r="A1063" s="3">
        <v>11654536</v>
      </c>
      <c r="B1063" s="49" t="s">
        <v>1729</v>
      </c>
      <c r="C1063" t="s">
        <v>1670</v>
      </c>
      <c r="D1063" t="s">
        <v>1760</v>
      </c>
      <c r="E1063" t="s">
        <v>1440</v>
      </c>
      <c r="F1063" t="str">
        <f>VLOOKUP(LEFT(E1063,6),[2]Data!B:C,2,0)</f>
        <v>27.5x2.40</v>
      </c>
      <c r="G1063" t="s">
        <v>1085</v>
      </c>
      <c r="H1063" t="s">
        <v>1669</v>
      </c>
      <c r="I1063" t="s">
        <v>1087</v>
      </c>
      <c r="J1063" t="str">
        <f>VLOOKUP(I1063,[2]Data!F:G,2,0)</f>
        <v>Black</v>
      </c>
      <c r="K1063" s="4">
        <v>10</v>
      </c>
      <c r="L1063" t="s">
        <v>1571</v>
      </c>
      <c r="M1063" s="47">
        <v>104</v>
      </c>
      <c r="N1063" s="46">
        <v>56.47</v>
      </c>
      <c r="O1063" t="s">
        <v>1084</v>
      </c>
      <c r="P1063" s="69"/>
    </row>
    <row r="1064" spans="1:16" ht="21" customHeight="1" x14ac:dyDescent="0.25">
      <c r="A1064" s="3">
        <v>11654531</v>
      </c>
      <c r="B1064" s="49" t="s">
        <v>1729</v>
      </c>
      <c r="C1064" t="s">
        <v>1670</v>
      </c>
      <c r="D1064" t="s">
        <v>1761</v>
      </c>
      <c r="E1064" t="s">
        <v>1439</v>
      </c>
      <c r="F1064" t="str">
        <f>VLOOKUP(LEFT(E1064,6),[2]Data!B:C,2,0)</f>
        <v>29x2.40</v>
      </c>
      <c r="G1064" t="s">
        <v>1085</v>
      </c>
      <c r="H1064" t="s">
        <v>1669</v>
      </c>
      <c r="I1064" t="s">
        <v>1087</v>
      </c>
      <c r="J1064" t="str">
        <f>VLOOKUP(I1064,[2]Data!F:G,2,0)</f>
        <v>Black</v>
      </c>
      <c r="K1064" s="4">
        <v>10</v>
      </c>
      <c r="L1064" t="s">
        <v>1571</v>
      </c>
      <c r="M1064" s="47">
        <v>98</v>
      </c>
      <c r="N1064" s="46">
        <v>53.06</v>
      </c>
      <c r="O1064" t="s">
        <v>1084</v>
      </c>
      <c r="P1064" s="69"/>
    </row>
    <row r="1065" spans="1:16" ht="21" customHeight="1" x14ac:dyDescent="0.25">
      <c r="A1065" s="3">
        <v>11654532</v>
      </c>
      <c r="B1065" s="49" t="s">
        <v>1729</v>
      </c>
      <c r="C1065" t="s">
        <v>1670</v>
      </c>
      <c r="D1065" t="s">
        <v>1761</v>
      </c>
      <c r="E1065" t="s">
        <v>1441</v>
      </c>
      <c r="F1065" t="str">
        <f>VLOOKUP(LEFT(E1065,6),[2]Data!B:C,2,0)</f>
        <v>29x2.40</v>
      </c>
      <c r="G1065" t="s">
        <v>1085</v>
      </c>
      <c r="H1065" t="s">
        <v>1669</v>
      </c>
      <c r="I1065" t="s">
        <v>1087</v>
      </c>
      <c r="J1065" t="str">
        <f>VLOOKUP(I1065,[2]Data!F:G,2,0)</f>
        <v>Black</v>
      </c>
      <c r="K1065" s="4">
        <v>10</v>
      </c>
      <c r="L1065" t="s">
        <v>1571</v>
      </c>
      <c r="M1065" s="47">
        <v>98</v>
      </c>
      <c r="N1065" s="46">
        <v>53.06</v>
      </c>
      <c r="O1065" t="s">
        <v>1084</v>
      </c>
      <c r="P1065" s="69"/>
    </row>
    <row r="1066" spans="1:16" ht="21" customHeight="1" x14ac:dyDescent="0.25">
      <c r="A1066" s="3">
        <v>880015</v>
      </c>
      <c r="B1066" s="139" t="s">
        <v>1734</v>
      </c>
      <c r="C1066" t="s">
        <v>911</v>
      </c>
      <c r="D1066" t="s">
        <v>2227</v>
      </c>
      <c r="E1066" t="s">
        <v>926</v>
      </c>
      <c r="F1066"/>
      <c r="G1066" t="s">
        <v>911</v>
      </c>
      <c r="H1066" t="s">
        <v>911</v>
      </c>
      <c r="I1066" t="s">
        <v>911</v>
      </c>
      <c r="J1066"/>
      <c r="K1066" s="4">
        <v>100</v>
      </c>
      <c r="L1066" t="s">
        <v>1571</v>
      </c>
      <c r="M1066" s="47">
        <v>8.56</v>
      </c>
      <c r="N1066" s="46">
        <v>4.62</v>
      </c>
      <c r="O1066" t="s">
        <v>1084</v>
      </c>
      <c r="P1066" s="69"/>
    </row>
    <row r="1067" spans="1:16" ht="21" customHeight="1" x14ac:dyDescent="0.25">
      <c r="A1067" s="3">
        <v>880016</v>
      </c>
      <c r="B1067" s="139" t="s">
        <v>1734</v>
      </c>
      <c r="C1067" t="s">
        <v>911</v>
      </c>
      <c r="D1067" t="s">
        <v>2227</v>
      </c>
      <c r="E1067" t="s">
        <v>927</v>
      </c>
      <c r="F1067"/>
      <c r="G1067" t="s">
        <v>911</v>
      </c>
      <c r="H1067" t="s">
        <v>911</v>
      </c>
      <c r="I1067" t="s">
        <v>911</v>
      </c>
      <c r="J1067"/>
      <c r="K1067" s="4">
        <v>100</v>
      </c>
      <c r="L1067" t="s">
        <v>1571</v>
      </c>
      <c r="M1067" s="47">
        <v>8.56</v>
      </c>
      <c r="N1067" s="46">
        <v>4.62</v>
      </c>
      <c r="O1067" t="s">
        <v>1084</v>
      </c>
      <c r="P1067" s="69"/>
    </row>
    <row r="1068" spans="1:16" ht="21" customHeight="1" x14ac:dyDescent="0.25">
      <c r="A1068" s="3">
        <v>880001</v>
      </c>
      <c r="B1068" s="139" t="s">
        <v>1734</v>
      </c>
      <c r="C1068" t="s">
        <v>911</v>
      </c>
      <c r="D1068" t="s">
        <v>2228</v>
      </c>
      <c r="E1068" t="s">
        <v>1206</v>
      </c>
      <c r="F1068"/>
      <c r="G1068" t="s">
        <v>911</v>
      </c>
      <c r="H1068" t="s">
        <v>911</v>
      </c>
      <c r="I1068" t="s">
        <v>911</v>
      </c>
      <c r="J1068"/>
      <c r="K1068" s="4">
        <v>36</v>
      </c>
      <c r="L1068" t="s">
        <v>1571</v>
      </c>
      <c r="M1068" s="47">
        <v>26.78</v>
      </c>
      <c r="N1068" s="46">
        <v>13.95</v>
      </c>
      <c r="O1068" t="s">
        <v>1084</v>
      </c>
      <c r="P1068" s="69"/>
    </row>
    <row r="1069" spans="1:16" ht="21" customHeight="1" x14ac:dyDescent="0.25">
      <c r="A1069" s="3">
        <v>880002</v>
      </c>
      <c r="B1069" s="139" t="s">
        <v>1734</v>
      </c>
      <c r="C1069" t="s">
        <v>911</v>
      </c>
      <c r="D1069" t="s">
        <v>2228</v>
      </c>
      <c r="E1069" t="s">
        <v>1207</v>
      </c>
      <c r="F1069"/>
      <c r="G1069" t="s">
        <v>911</v>
      </c>
      <c r="H1069" t="s">
        <v>911</v>
      </c>
      <c r="I1069" t="s">
        <v>911</v>
      </c>
      <c r="J1069"/>
      <c r="K1069" s="4">
        <v>36</v>
      </c>
      <c r="L1069" t="s">
        <v>1571</v>
      </c>
      <c r="M1069" s="47">
        <v>26.78</v>
      </c>
      <c r="N1069" s="46">
        <v>13.95</v>
      </c>
      <c r="O1069" t="s">
        <v>1084</v>
      </c>
      <c r="P1069" s="69"/>
    </row>
    <row r="1070" spans="1:16" ht="21" customHeight="1" x14ac:dyDescent="0.25">
      <c r="A1070" s="3">
        <v>880017</v>
      </c>
      <c r="B1070" s="139" t="s">
        <v>1734</v>
      </c>
      <c r="C1070" t="s">
        <v>911</v>
      </c>
      <c r="D1070" t="s">
        <v>2229</v>
      </c>
      <c r="E1070" t="s">
        <v>928</v>
      </c>
      <c r="F1070"/>
      <c r="G1070" t="s">
        <v>911</v>
      </c>
      <c r="H1070" t="s">
        <v>911</v>
      </c>
      <c r="I1070" t="s">
        <v>911</v>
      </c>
      <c r="J1070"/>
      <c r="K1070" s="4">
        <v>25</v>
      </c>
      <c r="L1070" t="s">
        <v>1571</v>
      </c>
      <c r="M1070" s="47">
        <v>27.81</v>
      </c>
      <c r="N1070" s="46">
        <v>14.66</v>
      </c>
      <c r="O1070" t="s">
        <v>1084</v>
      </c>
      <c r="P1070" s="69"/>
    </row>
    <row r="1071" spans="1:16" ht="21" customHeight="1" x14ac:dyDescent="0.25">
      <c r="A1071" s="3">
        <v>880018</v>
      </c>
      <c r="B1071" s="139" t="s">
        <v>1734</v>
      </c>
      <c r="C1071" t="s">
        <v>911</v>
      </c>
      <c r="D1071" t="s">
        <v>2229</v>
      </c>
      <c r="E1071" t="s">
        <v>929</v>
      </c>
      <c r="F1071"/>
      <c r="G1071" t="s">
        <v>911</v>
      </c>
      <c r="H1071" t="s">
        <v>911</v>
      </c>
      <c r="I1071" t="s">
        <v>911</v>
      </c>
      <c r="J1071"/>
      <c r="K1071" s="4">
        <v>25</v>
      </c>
      <c r="L1071" t="s">
        <v>1571</v>
      </c>
      <c r="M1071" s="47">
        <v>27.81</v>
      </c>
      <c r="N1071" s="46">
        <v>14.66</v>
      </c>
      <c r="O1071" t="s">
        <v>1084</v>
      </c>
      <c r="P1071" s="69"/>
    </row>
    <row r="1072" spans="1:16" ht="21" customHeight="1" x14ac:dyDescent="0.25">
      <c r="A1072" s="3">
        <v>10600657.01</v>
      </c>
      <c r="B1072" s="49" t="s">
        <v>1729</v>
      </c>
      <c r="C1072" t="s">
        <v>1671</v>
      </c>
      <c r="D1072" t="s">
        <v>2184</v>
      </c>
      <c r="E1072" t="s">
        <v>567</v>
      </c>
      <c r="F1072" t="s">
        <v>1064</v>
      </c>
      <c r="G1072" t="s">
        <v>1085</v>
      </c>
      <c r="H1072" t="s">
        <v>1196</v>
      </c>
      <c r="I1072" t="s">
        <v>1087</v>
      </c>
      <c r="J1072" t="str">
        <f>VLOOKUP(I1072,[2]Data!F:G,2,0)</f>
        <v>Black</v>
      </c>
      <c r="K1072" s="4">
        <v>12</v>
      </c>
      <c r="L1072" t="s">
        <v>1571</v>
      </c>
      <c r="M1072" s="47">
        <v>36</v>
      </c>
      <c r="N1072" s="46">
        <f>VLOOKUP(A1072,[2]Data!K:L,2,0)</f>
        <v>18</v>
      </c>
      <c r="O1072" t="s">
        <v>1084</v>
      </c>
      <c r="P1072" s="69"/>
    </row>
    <row r="1073" spans="1:16" ht="21" customHeight="1" x14ac:dyDescent="0.25">
      <c r="A1073" s="3">
        <v>11600562.029999999</v>
      </c>
      <c r="B1073" s="49" t="s">
        <v>1729</v>
      </c>
      <c r="C1073" t="s">
        <v>1671</v>
      </c>
      <c r="D1073" t="s">
        <v>1345</v>
      </c>
      <c r="E1073" t="s">
        <v>566</v>
      </c>
      <c r="F1073" t="str">
        <f>VLOOKUP(LEFT(E1073,6),[2]Data!B:C,2,0)</f>
        <v>29x2.10</v>
      </c>
      <c r="G1073" t="s">
        <v>1085</v>
      </c>
      <c r="H1073" t="s">
        <v>1196</v>
      </c>
      <c r="I1073" t="s">
        <v>1087</v>
      </c>
      <c r="J1073" t="str">
        <f>VLOOKUP(I1073,[2]Data!F:G,2,0)</f>
        <v>Black</v>
      </c>
      <c r="K1073" s="4">
        <v>10</v>
      </c>
      <c r="L1073" t="s">
        <v>1571</v>
      </c>
      <c r="M1073" s="47">
        <v>98</v>
      </c>
      <c r="N1073" s="46">
        <v>53.06</v>
      </c>
      <c r="O1073" t="s">
        <v>1084</v>
      </c>
      <c r="P1073" s="69"/>
    </row>
    <row r="1074" spans="1:16" ht="21" customHeight="1" x14ac:dyDescent="0.25">
      <c r="A1074" s="3">
        <v>11600623.029999999</v>
      </c>
      <c r="B1074" s="49" t="s">
        <v>1729</v>
      </c>
      <c r="C1074" t="s">
        <v>1671</v>
      </c>
      <c r="D1074" t="s">
        <v>1345</v>
      </c>
      <c r="E1074" t="s">
        <v>564</v>
      </c>
      <c r="F1074" t="str">
        <f>VLOOKUP(LEFT(E1074,6),[2]Data!B:C,2,0)</f>
        <v>27.5x2.10</v>
      </c>
      <c r="G1074" t="s">
        <v>1085</v>
      </c>
      <c r="H1074" t="s">
        <v>1196</v>
      </c>
      <c r="I1074" t="s">
        <v>1087</v>
      </c>
      <c r="J1074" t="str">
        <f>VLOOKUP(I1074,[2]Data!F:G,2,0)</f>
        <v>Black</v>
      </c>
      <c r="K1074" s="4">
        <v>10</v>
      </c>
      <c r="L1074" t="s">
        <v>1571</v>
      </c>
      <c r="M1074" s="47">
        <v>98</v>
      </c>
      <c r="N1074" s="46">
        <v>53.06</v>
      </c>
      <c r="O1074" t="s">
        <v>1084</v>
      </c>
      <c r="P1074" s="69"/>
    </row>
    <row r="1075" spans="1:16" ht="21" customHeight="1" x14ac:dyDescent="0.25">
      <c r="A1075" s="3">
        <v>11600657.02</v>
      </c>
      <c r="B1075" s="49" t="s">
        <v>1729</v>
      </c>
      <c r="C1075" t="s">
        <v>1671</v>
      </c>
      <c r="D1075" t="s">
        <v>1345</v>
      </c>
      <c r="E1075" t="s">
        <v>567</v>
      </c>
      <c r="F1075" t="str">
        <f>VLOOKUP(LEFT(E1075,6),[2]Data!B:C,2,0)</f>
        <v>29x2.25</v>
      </c>
      <c r="G1075" t="s">
        <v>1085</v>
      </c>
      <c r="H1075" t="s">
        <v>1196</v>
      </c>
      <c r="I1075" t="s">
        <v>1087</v>
      </c>
      <c r="J1075" t="str">
        <f>VLOOKUP(I1075,[2]Data!F:G,2,0)</f>
        <v>Black</v>
      </c>
      <c r="K1075" s="4">
        <v>10</v>
      </c>
      <c r="L1075" t="s">
        <v>1571</v>
      </c>
      <c r="M1075" s="47">
        <v>98</v>
      </c>
      <c r="N1075" s="46">
        <v>53.06</v>
      </c>
      <c r="O1075" t="s">
        <v>1084</v>
      </c>
      <c r="P1075" s="69"/>
    </row>
    <row r="1076" spans="1:16" ht="21" customHeight="1" x14ac:dyDescent="0.25">
      <c r="A1076" s="3">
        <v>11654235</v>
      </c>
      <c r="B1076" s="49" t="s">
        <v>1729</v>
      </c>
      <c r="C1076" t="s">
        <v>1671</v>
      </c>
      <c r="D1076" t="s">
        <v>1345</v>
      </c>
      <c r="E1076" t="s">
        <v>570</v>
      </c>
      <c r="F1076" t="str">
        <f>VLOOKUP(LEFT(E1076,6),[2]Data!B:C,2,0)</f>
        <v>29x2.35</v>
      </c>
      <c r="G1076" t="s">
        <v>1085</v>
      </c>
      <c r="H1076" t="s">
        <v>1196</v>
      </c>
      <c r="I1076" t="s">
        <v>1087</v>
      </c>
      <c r="J1076" t="str">
        <f>VLOOKUP(I1076,[2]Data!F:G,2,0)</f>
        <v>Black</v>
      </c>
      <c r="K1076" s="4">
        <v>10</v>
      </c>
      <c r="L1076" t="s">
        <v>1571</v>
      </c>
      <c r="M1076" s="47">
        <v>98</v>
      </c>
      <c r="N1076" s="46">
        <v>53.06</v>
      </c>
      <c r="O1076" t="s">
        <v>1084</v>
      </c>
      <c r="P1076" s="69"/>
    </row>
    <row r="1077" spans="1:16" ht="21" customHeight="1" x14ac:dyDescent="0.25">
      <c r="A1077" s="3">
        <v>11600510.029999999</v>
      </c>
      <c r="B1077" s="49" t="s">
        <v>1729</v>
      </c>
      <c r="C1077" t="s">
        <v>1671</v>
      </c>
      <c r="D1077" t="s">
        <v>1346</v>
      </c>
      <c r="E1077" t="s">
        <v>565</v>
      </c>
      <c r="F1077" t="str">
        <f>VLOOKUP(LEFT(E1077,6),[2]Data!B:C,2,0)</f>
        <v>29x2.10</v>
      </c>
      <c r="G1077" t="s">
        <v>1085</v>
      </c>
      <c r="H1077" t="s">
        <v>1196</v>
      </c>
      <c r="I1077" t="s">
        <v>1111</v>
      </c>
      <c r="J1077" t="str">
        <f>VLOOKUP(I1077,[2]Data!F:G,2,0)</f>
        <v>Transparent Skin Sidewall</v>
      </c>
      <c r="K1077" s="4">
        <v>10</v>
      </c>
      <c r="L1077" t="s">
        <v>1571</v>
      </c>
      <c r="M1077" s="47">
        <v>98</v>
      </c>
      <c r="N1077" s="46">
        <v>53.06</v>
      </c>
      <c r="O1077" t="s">
        <v>1084</v>
      </c>
      <c r="P1077" s="69"/>
    </row>
    <row r="1078" spans="1:16" ht="21" customHeight="1" x14ac:dyDescent="0.25">
      <c r="A1078" s="3">
        <v>11654146</v>
      </c>
      <c r="B1078" s="49" t="s">
        <v>1729</v>
      </c>
      <c r="C1078" t="s">
        <v>1671</v>
      </c>
      <c r="D1078" t="s">
        <v>1346</v>
      </c>
      <c r="E1078" t="s">
        <v>568</v>
      </c>
      <c r="F1078" t="str">
        <f>VLOOKUP(LEFT(E1078,6),[2]Data!B:C,2,0)</f>
        <v>29x2.25</v>
      </c>
      <c r="G1078" t="s">
        <v>1085</v>
      </c>
      <c r="H1078" t="s">
        <v>1196</v>
      </c>
      <c r="I1078" t="s">
        <v>1111</v>
      </c>
      <c r="J1078" t="str">
        <f>VLOOKUP(I1078,[2]Data!F:G,2,0)</f>
        <v>Transparent Skin Sidewall</v>
      </c>
      <c r="K1078" s="4">
        <v>10</v>
      </c>
      <c r="L1078" t="s">
        <v>1571</v>
      </c>
      <c r="M1078" s="47">
        <v>98</v>
      </c>
      <c r="N1078" s="46">
        <v>53.06</v>
      </c>
      <c r="O1078" t="s">
        <v>1084</v>
      </c>
      <c r="P1078" s="69"/>
    </row>
    <row r="1079" spans="1:16" ht="21" customHeight="1" x14ac:dyDescent="0.25">
      <c r="A1079" s="3">
        <v>11654234</v>
      </c>
      <c r="B1079" s="49" t="s">
        <v>1729</v>
      </c>
      <c r="C1079" t="s">
        <v>1671</v>
      </c>
      <c r="D1079" t="s">
        <v>1346</v>
      </c>
      <c r="E1079" t="s">
        <v>569</v>
      </c>
      <c r="F1079" t="str">
        <f>VLOOKUP(LEFT(E1079,6),[2]Data!B:C,2,0)</f>
        <v>29x2.35</v>
      </c>
      <c r="G1079" t="s">
        <v>1085</v>
      </c>
      <c r="H1079" t="s">
        <v>1196</v>
      </c>
      <c r="I1079" t="s">
        <v>1111</v>
      </c>
      <c r="J1079" t="str">
        <f>VLOOKUP(I1079,[2]Data!F:G,2,0)</f>
        <v>Transparent Skin Sidewall</v>
      </c>
      <c r="K1079" s="4">
        <v>10</v>
      </c>
      <c r="L1079" t="s">
        <v>1571</v>
      </c>
      <c r="M1079" s="47">
        <v>98</v>
      </c>
      <c r="N1079" s="46">
        <v>53.06</v>
      </c>
      <c r="O1079" t="s">
        <v>1084</v>
      </c>
      <c r="P1079" s="69"/>
    </row>
    <row r="1080" spans="1:16" ht="21" customHeight="1" x14ac:dyDescent="0.25">
      <c r="A1080" s="3">
        <v>10600510</v>
      </c>
      <c r="B1080" s="49" t="s">
        <v>1729</v>
      </c>
      <c r="C1080" t="s">
        <v>1671</v>
      </c>
      <c r="D1080" t="s">
        <v>2183</v>
      </c>
      <c r="E1080" t="s">
        <v>2111</v>
      </c>
      <c r="F1080" t="s">
        <v>1054</v>
      </c>
      <c r="G1080" t="s">
        <v>1081</v>
      </c>
      <c r="H1080" t="s">
        <v>1196</v>
      </c>
      <c r="I1080" t="s">
        <v>1087</v>
      </c>
      <c r="J1080" t="str">
        <f>VLOOKUP(I1080,[2]Data!F:G,2,0)</f>
        <v>Black</v>
      </c>
      <c r="K1080" s="4">
        <v>15</v>
      </c>
      <c r="L1080" t="s">
        <v>1571</v>
      </c>
      <c r="M1080" s="47">
        <v>40</v>
      </c>
      <c r="N1080" s="46">
        <f>VLOOKUP(A1080,[2]Data!K:L,2,0)</f>
        <v>20</v>
      </c>
      <c r="O1080" t="s">
        <v>1084</v>
      </c>
      <c r="P1080" s="69"/>
    </row>
    <row r="1081" spans="1:16" ht="21" customHeight="1" x14ac:dyDescent="0.25">
      <c r="A1081" s="3">
        <v>6080.01</v>
      </c>
      <c r="B1081" s="139" t="s">
        <v>1734</v>
      </c>
      <c r="C1081" t="s">
        <v>911</v>
      </c>
      <c r="D1081" t="s">
        <v>1900</v>
      </c>
      <c r="E1081" t="s">
        <v>925</v>
      </c>
      <c r="F1081"/>
      <c r="G1081" t="s">
        <v>911</v>
      </c>
      <c r="H1081" t="s">
        <v>911</v>
      </c>
      <c r="I1081" t="s">
        <v>911</v>
      </c>
      <c r="J1081"/>
      <c r="K1081" s="4">
        <v>10</v>
      </c>
      <c r="L1081" t="s">
        <v>1571</v>
      </c>
      <c r="M1081" s="47">
        <v>100.94</v>
      </c>
      <c r="N1081" s="46">
        <v>54.95</v>
      </c>
      <c r="O1081" t="s">
        <v>1084</v>
      </c>
      <c r="P1081" s="69"/>
    </row>
    <row r="1082" spans="1:16" ht="21" customHeight="1" x14ac:dyDescent="0.25">
      <c r="A1082" s="3">
        <v>1847</v>
      </c>
      <c r="B1082" s="139" t="s">
        <v>1734</v>
      </c>
      <c r="C1082" t="s">
        <v>911</v>
      </c>
      <c r="D1082" t="s">
        <v>912</v>
      </c>
      <c r="E1082" t="s">
        <v>911</v>
      </c>
      <c r="F1082"/>
      <c r="G1082" t="s">
        <v>911</v>
      </c>
      <c r="H1082" t="s">
        <v>911</v>
      </c>
      <c r="I1082" t="s">
        <v>911</v>
      </c>
      <c r="J1082"/>
      <c r="K1082" s="4">
        <v>100</v>
      </c>
      <c r="L1082" t="s">
        <v>1571</v>
      </c>
      <c r="M1082" s="47">
        <v>4.8600000000000003</v>
      </c>
      <c r="N1082" s="46">
        <v>2.4900000000000002</v>
      </c>
      <c r="O1082" t="s">
        <v>1084</v>
      </c>
      <c r="P1082" s="69"/>
    </row>
    <row r="1083" spans="1:16" ht="21" customHeight="1" x14ac:dyDescent="0.25">
      <c r="A1083" s="3">
        <v>5506</v>
      </c>
      <c r="B1083" s="139" t="s">
        <v>1734</v>
      </c>
      <c r="C1083" t="s">
        <v>911</v>
      </c>
      <c r="D1083" t="s">
        <v>2132</v>
      </c>
      <c r="E1083" t="s">
        <v>1691</v>
      </c>
      <c r="F1083" t="s">
        <v>911</v>
      </c>
      <c r="G1083"/>
      <c r="H1083" t="s">
        <v>911</v>
      </c>
      <c r="I1083"/>
      <c r="J1083"/>
      <c r="K1083" s="4">
        <v>25000</v>
      </c>
      <c r="L1083" t="s">
        <v>1571</v>
      </c>
      <c r="M1083" s="47">
        <v>0.36</v>
      </c>
      <c r="N1083" s="46">
        <f>VLOOKUP(A1083,[2]Data!K:L,2,0)</f>
        <v>0.19</v>
      </c>
      <c r="O1083" t="s">
        <v>1084</v>
      </c>
      <c r="P1083" s="69"/>
    </row>
    <row r="1084" spans="1:16" ht="21" customHeight="1" x14ac:dyDescent="0.25">
      <c r="A1084" s="3">
        <v>5508.01</v>
      </c>
      <c r="B1084" s="139" t="s">
        <v>1734</v>
      </c>
      <c r="C1084" t="s">
        <v>911</v>
      </c>
      <c r="D1084" t="s">
        <v>1449</v>
      </c>
      <c r="E1084" t="s">
        <v>1450</v>
      </c>
      <c r="F1084"/>
      <c r="G1084" t="s">
        <v>911</v>
      </c>
      <c r="H1084" t="s">
        <v>911</v>
      </c>
      <c r="I1084" t="s">
        <v>911</v>
      </c>
      <c r="J1084"/>
      <c r="K1084" s="4">
        <v>8000</v>
      </c>
      <c r="L1084" t="s">
        <v>1692</v>
      </c>
      <c r="M1084" s="47">
        <v>0.22</v>
      </c>
      <c r="N1084" s="46">
        <v>0.13</v>
      </c>
      <c r="O1084" t="s">
        <v>1084</v>
      </c>
      <c r="P1084" s="69"/>
    </row>
    <row r="1085" spans="1:16" ht="21" customHeight="1" x14ac:dyDescent="0.25">
      <c r="A1085" s="3">
        <v>5506.01</v>
      </c>
      <c r="B1085" s="139" t="s">
        <v>1734</v>
      </c>
      <c r="C1085" t="s">
        <v>911</v>
      </c>
      <c r="D1085" t="s">
        <v>1690</v>
      </c>
      <c r="E1085" t="s">
        <v>1691</v>
      </c>
      <c r="F1085"/>
      <c r="G1085" t="s">
        <v>911</v>
      </c>
      <c r="H1085" t="s">
        <v>911</v>
      </c>
      <c r="I1085" t="s">
        <v>911</v>
      </c>
      <c r="J1085"/>
      <c r="K1085" s="4">
        <v>8000</v>
      </c>
      <c r="L1085" t="s">
        <v>1571</v>
      </c>
      <c r="M1085" s="47">
        <v>0.22</v>
      </c>
      <c r="N1085" s="46">
        <v>0.13</v>
      </c>
      <c r="O1085" t="s">
        <v>1084</v>
      </c>
      <c r="P1085" s="69"/>
    </row>
    <row r="1086" spans="1:16" ht="21" customHeight="1" x14ac:dyDescent="0.25">
      <c r="A1086" s="3">
        <v>887019</v>
      </c>
      <c r="B1086" s="139" t="s">
        <v>1734</v>
      </c>
      <c r="C1086" t="s">
        <v>911</v>
      </c>
      <c r="D1086" t="s">
        <v>2230</v>
      </c>
      <c r="E1086" t="s">
        <v>930</v>
      </c>
      <c r="F1086"/>
      <c r="G1086" t="s">
        <v>911</v>
      </c>
      <c r="H1086" t="s">
        <v>911</v>
      </c>
      <c r="I1086" t="s">
        <v>911</v>
      </c>
      <c r="J1086"/>
      <c r="K1086" s="4">
        <v>10</v>
      </c>
      <c r="L1086" t="s">
        <v>1571</v>
      </c>
      <c r="M1086" s="47">
        <v>37.08</v>
      </c>
      <c r="N1086" s="46">
        <v>20</v>
      </c>
      <c r="O1086" t="s">
        <v>1084</v>
      </c>
      <c r="P1086" s="69"/>
    </row>
    <row r="1087" spans="1:16" ht="21" customHeight="1" x14ac:dyDescent="0.25">
      <c r="A1087" s="3">
        <v>887021</v>
      </c>
      <c r="B1087" s="139" t="s">
        <v>1734</v>
      </c>
      <c r="C1087" t="s">
        <v>911</v>
      </c>
      <c r="D1087" t="s">
        <v>2230</v>
      </c>
      <c r="E1087" t="s">
        <v>931</v>
      </c>
      <c r="F1087"/>
      <c r="G1087" t="s">
        <v>911</v>
      </c>
      <c r="H1087" t="s">
        <v>911</v>
      </c>
      <c r="I1087" t="s">
        <v>911</v>
      </c>
      <c r="J1087"/>
      <c r="K1087" s="4">
        <v>10</v>
      </c>
      <c r="L1087" t="s">
        <v>1571</v>
      </c>
      <c r="M1087" s="47">
        <v>37.08</v>
      </c>
      <c r="N1087" s="46">
        <v>20</v>
      </c>
      <c r="O1087" t="s">
        <v>1084</v>
      </c>
      <c r="P1087" s="69"/>
    </row>
    <row r="1088" spans="1:16" ht="21" customHeight="1" x14ac:dyDescent="0.25">
      <c r="A1088" s="3">
        <v>887023</v>
      </c>
      <c r="B1088" s="139" t="s">
        <v>1734</v>
      </c>
      <c r="C1088" t="s">
        <v>911</v>
      </c>
      <c r="D1088" t="s">
        <v>2230</v>
      </c>
      <c r="E1088" t="s">
        <v>932</v>
      </c>
      <c r="F1088"/>
      <c r="G1088" t="s">
        <v>911</v>
      </c>
      <c r="H1088" t="s">
        <v>911</v>
      </c>
      <c r="I1088" t="s">
        <v>911</v>
      </c>
      <c r="J1088"/>
      <c r="K1088" s="4">
        <v>10</v>
      </c>
      <c r="L1088" t="s">
        <v>1571</v>
      </c>
      <c r="M1088" s="47">
        <v>37.08</v>
      </c>
      <c r="N1088" s="46">
        <v>20</v>
      </c>
      <c r="O1088" t="s">
        <v>1084</v>
      </c>
      <c r="P1088" s="69"/>
    </row>
    <row r="1089" spans="1:16" ht="21" customHeight="1" x14ac:dyDescent="0.25">
      <c r="A1089" s="3">
        <v>887025</v>
      </c>
      <c r="B1089" s="139" t="s">
        <v>1734</v>
      </c>
      <c r="C1089" t="s">
        <v>911</v>
      </c>
      <c r="D1089" t="s">
        <v>2230</v>
      </c>
      <c r="E1089" t="s">
        <v>933</v>
      </c>
      <c r="F1089"/>
      <c r="G1089" t="s">
        <v>911</v>
      </c>
      <c r="H1089" t="s">
        <v>911</v>
      </c>
      <c r="I1089" t="s">
        <v>911</v>
      </c>
      <c r="J1089"/>
      <c r="K1089" s="4">
        <v>10</v>
      </c>
      <c r="L1089" t="s">
        <v>1571</v>
      </c>
      <c r="M1089" s="47">
        <v>37.08</v>
      </c>
      <c r="N1089" s="46">
        <v>20</v>
      </c>
      <c r="O1089" t="s">
        <v>1084</v>
      </c>
      <c r="P1089" s="69"/>
    </row>
    <row r="1090" spans="1:16" ht="21" customHeight="1" x14ac:dyDescent="0.25">
      <c r="A1090" s="3">
        <v>887027</v>
      </c>
      <c r="B1090" s="139" t="s">
        <v>1734</v>
      </c>
      <c r="C1090" t="s">
        <v>911</v>
      </c>
      <c r="D1090" t="s">
        <v>2230</v>
      </c>
      <c r="E1090" t="s">
        <v>934</v>
      </c>
      <c r="F1090"/>
      <c r="G1090" t="s">
        <v>911</v>
      </c>
      <c r="H1090" t="s">
        <v>911</v>
      </c>
      <c r="I1090" t="s">
        <v>911</v>
      </c>
      <c r="J1090"/>
      <c r="K1090" s="4">
        <v>10</v>
      </c>
      <c r="L1090" t="s">
        <v>1571</v>
      </c>
      <c r="M1090" s="47">
        <v>37.08</v>
      </c>
      <c r="N1090" s="46">
        <v>20</v>
      </c>
      <c r="O1090" t="s">
        <v>1084</v>
      </c>
      <c r="P1090" s="69"/>
    </row>
    <row r="1091" spans="1:16" ht="21" customHeight="1" x14ac:dyDescent="0.25">
      <c r="A1091" s="3">
        <v>887029</v>
      </c>
      <c r="B1091" s="139" t="s">
        <v>1734</v>
      </c>
      <c r="C1091" t="s">
        <v>911</v>
      </c>
      <c r="D1091" t="s">
        <v>2230</v>
      </c>
      <c r="E1091" t="s">
        <v>935</v>
      </c>
      <c r="F1091"/>
      <c r="G1091" t="s">
        <v>911</v>
      </c>
      <c r="H1091" t="s">
        <v>911</v>
      </c>
      <c r="I1091" t="s">
        <v>911</v>
      </c>
      <c r="J1091"/>
      <c r="K1091" s="4">
        <v>10</v>
      </c>
      <c r="L1091" t="s">
        <v>1571</v>
      </c>
      <c r="M1091" s="47">
        <v>37.08</v>
      </c>
      <c r="N1091" s="46">
        <v>20</v>
      </c>
      <c r="O1091" t="s">
        <v>1084</v>
      </c>
      <c r="P1091" s="69"/>
    </row>
    <row r="1092" spans="1:16" ht="21" customHeight="1" x14ac:dyDescent="0.25">
      <c r="A1092" s="3">
        <v>887032</v>
      </c>
      <c r="B1092" s="139" t="s">
        <v>1734</v>
      </c>
      <c r="C1092" t="s">
        <v>911</v>
      </c>
      <c r="D1092" t="s">
        <v>2230</v>
      </c>
      <c r="E1092" t="s">
        <v>936</v>
      </c>
      <c r="F1092"/>
      <c r="G1092" t="s">
        <v>911</v>
      </c>
      <c r="H1092" t="s">
        <v>911</v>
      </c>
      <c r="I1092" t="s">
        <v>911</v>
      </c>
      <c r="J1092"/>
      <c r="K1092" s="4">
        <v>10</v>
      </c>
      <c r="L1092" t="s">
        <v>1571</v>
      </c>
      <c r="M1092" s="47">
        <v>41.2</v>
      </c>
      <c r="N1092" s="46">
        <v>21.78</v>
      </c>
      <c r="O1092" t="s">
        <v>1084</v>
      </c>
      <c r="P1092" s="69"/>
    </row>
    <row r="1093" spans="1:16" ht="21" customHeight="1" x14ac:dyDescent="0.25">
      <c r="A1093" s="3">
        <v>887037</v>
      </c>
      <c r="B1093" s="139" t="s">
        <v>1734</v>
      </c>
      <c r="C1093" t="s">
        <v>911</v>
      </c>
      <c r="D1093" t="s">
        <v>2230</v>
      </c>
      <c r="E1093" t="s">
        <v>937</v>
      </c>
      <c r="F1093"/>
      <c r="G1093" t="s">
        <v>911</v>
      </c>
      <c r="H1093" t="s">
        <v>911</v>
      </c>
      <c r="I1093" t="s">
        <v>911</v>
      </c>
      <c r="J1093"/>
      <c r="K1093" s="4">
        <v>10</v>
      </c>
      <c r="L1093" t="s">
        <v>1571</v>
      </c>
      <c r="M1093" s="47">
        <v>47.38</v>
      </c>
      <c r="N1093" s="46">
        <v>22.37</v>
      </c>
      <c r="O1093" t="s">
        <v>1084</v>
      </c>
      <c r="P1093" s="69"/>
    </row>
    <row r="1094" spans="1:16" ht="21" customHeight="1" x14ac:dyDescent="0.25">
      <c r="A1094" s="3">
        <v>887042</v>
      </c>
      <c r="B1094" s="139" t="s">
        <v>1734</v>
      </c>
      <c r="C1094" t="s">
        <v>911</v>
      </c>
      <c r="D1094" t="s">
        <v>2230</v>
      </c>
      <c r="E1094" t="s">
        <v>938</v>
      </c>
      <c r="F1094"/>
      <c r="G1094" t="s">
        <v>911</v>
      </c>
      <c r="H1094" t="s">
        <v>911</v>
      </c>
      <c r="I1094" t="s">
        <v>911</v>
      </c>
      <c r="J1094"/>
      <c r="K1094" s="4">
        <v>10</v>
      </c>
      <c r="L1094" t="s">
        <v>1571</v>
      </c>
      <c r="M1094" s="47">
        <v>51.5</v>
      </c>
      <c r="N1094" s="46">
        <v>22.37</v>
      </c>
      <c r="O1094" t="s">
        <v>1084</v>
      </c>
      <c r="P1094" s="69"/>
    </row>
    <row r="1095" spans="1:16" ht="21" customHeight="1" x14ac:dyDescent="0.25">
      <c r="A1095" s="3">
        <v>10101020</v>
      </c>
      <c r="B1095" s="49" t="s">
        <v>1729</v>
      </c>
      <c r="C1095" t="s">
        <v>1672</v>
      </c>
      <c r="D1095" t="s">
        <v>1347</v>
      </c>
      <c r="E1095" t="s">
        <v>2025</v>
      </c>
      <c r="F1095" t="s">
        <v>1063</v>
      </c>
      <c r="G1095" t="s">
        <v>1088</v>
      </c>
      <c r="H1095" t="s">
        <v>2026</v>
      </c>
      <c r="I1095" t="s">
        <v>1087</v>
      </c>
      <c r="J1095" t="str">
        <f>VLOOKUP(I1095,[2]Data!F:G,2,0)</f>
        <v>Black</v>
      </c>
      <c r="K1095" s="4">
        <v>25</v>
      </c>
      <c r="L1095" t="s">
        <v>1569</v>
      </c>
      <c r="M1095" s="47">
        <v>18</v>
      </c>
      <c r="N1095" s="46">
        <f>VLOOKUP(A1095,[2]Data!K:L,2,0)</f>
        <v>9</v>
      </c>
      <c r="O1095" t="s">
        <v>1084</v>
      </c>
      <c r="P1095" s="69"/>
    </row>
    <row r="1096" spans="1:16" ht="21" customHeight="1" x14ac:dyDescent="0.25">
      <c r="A1096" s="3">
        <v>11159159</v>
      </c>
      <c r="B1096" s="49" t="s">
        <v>1729</v>
      </c>
      <c r="C1096" t="s">
        <v>1672</v>
      </c>
      <c r="D1096" t="s">
        <v>1347</v>
      </c>
      <c r="E1096" t="s">
        <v>571</v>
      </c>
      <c r="F1096" t="str">
        <f>VLOOKUP(LEFT(E1096,6),[2]Data!B:C,2,0)</f>
        <v>26x2.10</v>
      </c>
      <c r="G1096" t="s">
        <v>1088</v>
      </c>
      <c r="H1096" t="s">
        <v>1197</v>
      </c>
      <c r="I1096" t="s">
        <v>1087</v>
      </c>
      <c r="J1096" t="str">
        <f>VLOOKUP(I1096,[2]Data!F:G,2,0)</f>
        <v>Black</v>
      </c>
      <c r="K1096" s="4">
        <v>25</v>
      </c>
      <c r="L1096" t="s">
        <v>1569</v>
      </c>
      <c r="M1096" s="47">
        <v>23</v>
      </c>
      <c r="N1096" s="46">
        <v>12.04</v>
      </c>
      <c r="O1096" t="s">
        <v>1084</v>
      </c>
      <c r="P1096" s="69"/>
    </row>
    <row r="1097" spans="1:16" ht="21" customHeight="1" x14ac:dyDescent="0.25">
      <c r="A1097" s="3">
        <v>11159160</v>
      </c>
      <c r="B1097" s="49" t="s">
        <v>1729</v>
      </c>
      <c r="C1097" t="s">
        <v>1672</v>
      </c>
      <c r="D1097" t="s">
        <v>1347</v>
      </c>
      <c r="E1097" t="s">
        <v>572</v>
      </c>
      <c r="F1097" t="str">
        <f>VLOOKUP(LEFT(E1097,6),[2]Data!B:C,2,0)</f>
        <v>26x2.25</v>
      </c>
      <c r="G1097" t="s">
        <v>1088</v>
      </c>
      <c r="H1097" t="s">
        <v>1197</v>
      </c>
      <c r="I1097" t="s">
        <v>1087</v>
      </c>
      <c r="J1097" t="str">
        <f>VLOOKUP(I1097,[2]Data!F:G,2,0)</f>
        <v>Black</v>
      </c>
      <c r="K1097" s="4">
        <v>25</v>
      </c>
      <c r="L1097" t="s">
        <v>1569</v>
      </c>
      <c r="M1097" s="47">
        <v>23</v>
      </c>
      <c r="N1097" s="46">
        <v>12.04</v>
      </c>
      <c r="O1097" t="s">
        <v>1084</v>
      </c>
      <c r="P1097" s="69"/>
    </row>
    <row r="1098" spans="1:16" ht="21" customHeight="1" x14ac:dyDescent="0.25">
      <c r="A1098" s="3">
        <v>11159161</v>
      </c>
      <c r="B1098" s="49" t="s">
        <v>1729</v>
      </c>
      <c r="C1098" t="s">
        <v>1672</v>
      </c>
      <c r="D1098" t="s">
        <v>1347</v>
      </c>
      <c r="E1098" t="s">
        <v>574</v>
      </c>
      <c r="F1098" t="str">
        <f>VLOOKUP(LEFT(E1098,6),[2]Data!B:C,2,0)</f>
        <v>27.5x2.25</v>
      </c>
      <c r="G1098" t="s">
        <v>1088</v>
      </c>
      <c r="H1098" t="s">
        <v>1197</v>
      </c>
      <c r="I1098" t="s">
        <v>1087</v>
      </c>
      <c r="J1098" t="str">
        <f>VLOOKUP(I1098,[2]Data!F:G,2,0)</f>
        <v>Black</v>
      </c>
      <c r="K1098" s="4">
        <v>25</v>
      </c>
      <c r="L1098" t="s">
        <v>1569</v>
      </c>
      <c r="M1098" s="47">
        <v>26</v>
      </c>
      <c r="N1098" s="46">
        <v>13.53</v>
      </c>
      <c r="O1098" t="s">
        <v>1084</v>
      </c>
      <c r="P1098" s="69"/>
    </row>
    <row r="1099" spans="1:16" ht="21" customHeight="1" x14ac:dyDescent="0.25">
      <c r="A1099" s="3">
        <v>11159163</v>
      </c>
      <c r="B1099" s="49" t="s">
        <v>1729</v>
      </c>
      <c r="C1099" t="s">
        <v>1672</v>
      </c>
      <c r="D1099" t="s">
        <v>1347</v>
      </c>
      <c r="E1099" t="s">
        <v>578</v>
      </c>
      <c r="F1099" t="str">
        <f>VLOOKUP(LEFT(E1099,6),[2]Data!B:C,2,0)</f>
        <v>29x2.25</v>
      </c>
      <c r="G1099" t="s">
        <v>1088</v>
      </c>
      <c r="H1099" t="s">
        <v>1197</v>
      </c>
      <c r="I1099" t="s">
        <v>1087</v>
      </c>
      <c r="J1099" t="str">
        <f>VLOOKUP(I1099,[2]Data!F:G,2,0)</f>
        <v>Black</v>
      </c>
      <c r="K1099" s="4">
        <v>25</v>
      </c>
      <c r="L1099" t="s">
        <v>1569</v>
      </c>
      <c r="M1099" s="47">
        <v>26</v>
      </c>
      <c r="N1099" s="46">
        <v>13.78</v>
      </c>
      <c r="O1099" t="s">
        <v>1084</v>
      </c>
      <c r="P1099" s="69"/>
    </row>
    <row r="1100" spans="1:16" ht="21" customHeight="1" x14ac:dyDescent="0.25">
      <c r="A1100" s="3">
        <v>11159166</v>
      </c>
      <c r="B1100" s="49" t="s">
        <v>1729</v>
      </c>
      <c r="C1100" t="s">
        <v>1672</v>
      </c>
      <c r="D1100" t="s">
        <v>1347</v>
      </c>
      <c r="E1100" t="s">
        <v>575</v>
      </c>
      <c r="F1100" t="str">
        <f>VLOOKUP(LEFT(E1100,6),[2]Data!B:C,2,0)</f>
        <v>27.5x2.35</v>
      </c>
      <c r="G1100" t="s">
        <v>1088</v>
      </c>
      <c r="H1100" t="s">
        <v>1197</v>
      </c>
      <c r="I1100" t="s">
        <v>1087</v>
      </c>
      <c r="J1100" t="str">
        <f>VLOOKUP(I1100,[2]Data!F:G,2,0)</f>
        <v>Black</v>
      </c>
      <c r="K1100" s="4">
        <v>25</v>
      </c>
      <c r="L1100" t="s">
        <v>1569</v>
      </c>
      <c r="M1100" s="47">
        <v>27</v>
      </c>
      <c r="N1100" s="46">
        <v>13.95</v>
      </c>
      <c r="O1100" t="s">
        <v>1084</v>
      </c>
      <c r="P1100" s="69"/>
    </row>
    <row r="1101" spans="1:16" ht="21" customHeight="1" x14ac:dyDescent="0.25">
      <c r="A1101" s="3">
        <v>11159167</v>
      </c>
      <c r="B1101" s="49" t="s">
        <v>1729</v>
      </c>
      <c r="C1101" t="s">
        <v>1672</v>
      </c>
      <c r="D1101" t="s">
        <v>1347</v>
      </c>
      <c r="E1101" t="s">
        <v>573</v>
      </c>
      <c r="F1101" t="str">
        <f>VLOOKUP(LEFT(E1101,6),[2]Data!B:C,2,0)</f>
        <v>26x2.35</v>
      </c>
      <c r="G1101" t="s">
        <v>1088</v>
      </c>
      <c r="H1101" t="s">
        <v>1197</v>
      </c>
      <c r="I1101" t="s">
        <v>1087</v>
      </c>
      <c r="J1101" t="str">
        <f>VLOOKUP(I1101,[2]Data!F:G,2,0)</f>
        <v>Black</v>
      </c>
      <c r="K1101" s="4">
        <v>25</v>
      </c>
      <c r="L1101" t="s">
        <v>1569</v>
      </c>
      <c r="M1101" s="47">
        <v>25</v>
      </c>
      <c r="N1101" s="46">
        <v>13.13</v>
      </c>
      <c r="O1101" t="s">
        <v>1084</v>
      </c>
      <c r="P1101" s="69"/>
    </row>
    <row r="1102" spans="1:16" ht="21" customHeight="1" x14ac:dyDescent="0.25">
      <c r="A1102" s="3">
        <v>11159168</v>
      </c>
      <c r="B1102" s="49" t="s">
        <v>1729</v>
      </c>
      <c r="C1102" t="s">
        <v>1672</v>
      </c>
      <c r="D1102" t="s">
        <v>1347</v>
      </c>
      <c r="E1102" t="s">
        <v>579</v>
      </c>
      <c r="F1102" t="str">
        <f>VLOOKUP(LEFT(E1102,6),[2]Data!B:C,2,0)</f>
        <v>29x2.35</v>
      </c>
      <c r="G1102" t="s">
        <v>1088</v>
      </c>
      <c r="H1102" t="s">
        <v>1197</v>
      </c>
      <c r="I1102" t="s">
        <v>1087</v>
      </c>
      <c r="J1102" t="str">
        <f>VLOOKUP(I1102,[2]Data!F:G,2,0)</f>
        <v>Black</v>
      </c>
      <c r="K1102" s="4">
        <v>25</v>
      </c>
      <c r="L1102" t="s">
        <v>1569</v>
      </c>
      <c r="M1102" s="47">
        <v>28</v>
      </c>
      <c r="N1102" s="46">
        <v>14.69</v>
      </c>
      <c r="O1102" t="s">
        <v>1084</v>
      </c>
      <c r="P1102" s="69"/>
    </row>
    <row r="1103" spans="1:16" ht="21" customHeight="1" x14ac:dyDescent="0.25">
      <c r="A1103" s="3">
        <v>11159169</v>
      </c>
      <c r="B1103" s="49" t="s">
        <v>1729</v>
      </c>
      <c r="C1103" t="s">
        <v>1672</v>
      </c>
      <c r="D1103" t="s">
        <v>1347</v>
      </c>
      <c r="E1103" t="s">
        <v>576</v>
      </c>
      <c r="F1103" t="str">
        <f>VLOOKUP(LEFT(E1103,6),[2]Data!B:C,2,0)</f>
        <v>27.5x2.60</v>
      </c>
      <c r="G1103" t="s">
        <v>1088</v>
      </c>
      <c r="H1103" t="s">
        <v>1197</v>
      </c>
      <c r="I1103" t="s">
        <v>1087</v>
      </c>
      <c r="J1103" t="str">
        <f>VLOOKUP(I1103,[2]Data!F:G,2,0)</f>
        <v>Black</v>
      </c>
      <c r="K1103" s="4">
        <v>25</v>
      </c>
      <c r="L1103" t="s">
        <v>1569</v>
      </c>
      <c r="M1103" s="47">
        <v>28</v>
      </c>
      <c r="N1103" s="46">
        <v>14.51</v>
      </c>
      <c r="O1103" t="s">
        <v>1084</v>
      </c>
      <c r="P1103" s="69"/>
    </row>
    <row r="1104" spans="1:16" ht="21" customHeight="1" x14ac:dyDescent="0.25">
      <c r="A1104" s="3">
        <v>11159170</v>
      </c>
      <c r="B1104" s="49" t="s">
        <v>1729</v>
      </c>
      <c r="C1104" t="s">
        <v>1672</v>
      </c>
      <c r="D1104" t="s">
        <v>1347</v>
      </c>
      <c r="E1104" t="s">
        <v>577</v>
      </c>
      <c r="F1104" t="str">
        <f>VLOOKUP(LEFT(E1104,6),[2]Data!B:C,2,0)</f>
        <v>27.5x2.80</v>
      </c>
      <c r="G1104" t="s">
        <v>1088</v>
      </c>
      <c r="H1104" t="s">
        <v>1197</v>
      </c>
      <c r="I1104" t="s">
        <v>1087</v>
      </c>
      <c r="J1104" t="str">
        <f>VLOOKUP(I1104,[2]Data!F:G,2,0)</f>
        <v>Black</v>
      </c>
      <c r="K1104" s="4">
        <v>25</v>
      </c>
      <c r="L1104" t="s">
        <v>1569</v>
      </c>
      <c r="M1104" s="47">
        <v>28</v>
      </c>
      <c r="N1104" s="46">
        <v>14.81</v>
      </c>
      <c r="O1104" t="s">
        <v>1084</v>
      </c>
      <c r="P1104" s="69"/>
    </row>
    <row r="1105" spans="1:16" ht="21" customHeight="1" x14ac:dyDescent="0.25">
      <c r="A1105" s="3">
        <v>11159171</v>
      </c>
      <c r="B1105" s="49" t="s">
        <v>1729</v>
      </c>
      <c r="C1105" t="s">
        <v>1672</v>
      </c>
      <c r="D1105" t="s">
        <v>1347</v>
      </c>
      <c r="E1105" t="s">
        <v>580</v>
      </c>
      <c r="F1105" t="str">
        <f>VLOOKUP(LEFT(E1105,6),[2]Data!B:C,2,0)</f>
        <v>29x2.60</v>
      </c>
      <c r="G1105" t="s">
        <v>1088</v>
      </c>
      <c r="H1105" t="s">
        <v>1197</v>
      </c>
      <c r="I1105" t="s">
        <v>1087</v>
      </c>
      <c r="J1105" t="str">
        <f>VLOOKUP(I1105,[2]Data!F:G,2,0)</f>
        <v>Black</v>
      </c>
      <c r="K1105" s="4">
        <v>25</v>
      </c>
      <c r="L1105" t="s">
        <v>1569</v>
      </c>
      <c r="M1105" s="47">
        <v>29</v>
      </c>
      <c r="N1105" s="46">
        <v>15.26</v>
      </c>
      <c r="O1105" t="s">
        <v>1084</v>
      </c>
      <c r="P1105" s="69"/>
    </row>
    <row r="1106" spans="1:16" ht="21" customHeight="1" x14ac:dyDescent="0.25">
      <c r="A1106" s="3">
        <v>11100448.01</v>
      </c>
      <c r="B1106" s="49" t="s">
        <v>1727</v>
      </c>
      <c r="C1106" t="s">
        <v>1673</v>
      </c>
      <c r="D1106" t="s">
        <v>1348</v>
      </c>
      <c r="E1106" t="s">
        <v>581</v>
      </c>
      <c r="F1106" t="str">
        <f>VLOOKUP(LEFT(E1106,6),[2]Data!B:C,2,0)</f>
        <v>20x1.75</v>
      </c>
      <c r="G1106" t="s">
        <v>1088</v>
      </c>
      <c r="H1106" t="s">
        <v>1198</v>
      </c>
      <c r="I1106" t="s">
        <v>1199</v>
      </c>
      <c r="J1106" t="str">
        <f>VLOOKUP(I1106,[2]Data!F:G,2,0)</f>
        <v>Black - Grey Stripes - Reflex</v>
      </c>
      <c r="K1106" s="4">
        <v>25</v>
      </c>
      <c r="L1106" t="s">
        <v>1569</v>
      </c>
      <c r="M1106" s="47">
        <v>23</v>
      </c>
      <c r="N1106" s="46">
        <v>12.04</v>
      </c>
      <c r="O1106" t="s">
        <v>1084</v>
      </c>
      <c r="P1106" s="69"/>
    </row>
    <row r="1107" spans="1:16" ht="21" customHeight="1" x14ac:dyDescent="0.25">
      <c r="A1107" s="3">
        <v>6025</v>
      </c>
      <c r="B1107" s="139" t="s">
        <v>1734</v>
      </c>
      <c r="C1107" t="s">
        <v>911</v>
      </c>
      <c r="D1107" t="s">
        <v>921</v>
      </c>
      <c r="E1107" t="s">
        <v>911</v>
      </c>
      <c r="F1107"/>
      <c r="G1107" t="s">
        <v>911</v>
      </c>
      <c r="H1107" t="s">
        <v>911</v>
      </c>
      <c r="I1107" t="s">
        <v>911</v>
      </c>
      <c r="J1107"/>
      <c r="K1107" s="4">
        <v>10</v>
      </c>
      <c r="L1107" t="s">
        <v>1571</v>
      </c>
      <c r="M1107" s="47">
        <v>44.29</v>
      </c>
      <c r="N1107" s="46">
        <v>23.54</v>
      </c>
      <c r="O1107" t="s">
        <v>1084</v>
      </c>
      <c r="P1107" s="69"/>
    </row>
    <row r="1108" spans="1:16" ht="21" customHeight="1" x14ac:dyDescent="0.25">
      <c r="A1108" s="3" t="s">
        <v>1451</v>
      </c>
      <c r="B1108" s="139" t="s">
        <v>1734</v>
      </c>
      <c r="C1108" t="s">
        <v>911</v>
      </c>
      <c r="D1108" t="s">
        <v>1452</v>
      </c>
      <c r="E1108" t="s">
        <v>1903</v>
      </c>
      <c r="F1108"/>
      <c r="G1108" t="s">
        <v>911</v>
      </c>
      <c r="H1108" t="s">
        <v>911</v>
      </c>
      <c r="I1108" t="s">
        <v>911</v>
      </c>
      <c r="J1108"/>
      <c r="K1108" s="4">
        <v>1</v>
      </c>
      <c r="L1108" t="s">
        <v>1695</v>
      </c>
      <c r="M1108" s="47">
        <v>23</v>
      </c>
      <c r="N1108" s="46">
        <v>15</v>
      </c>
      <c r="O1108" t="s">
        <v>1084</v>
      </c>
      <c r="P1108" s="69"/>
    </row>
    <row r="1109" spans="1:16" ht="21" customHeight="1" x14ac:dyDescent="0.25">
      <c r="A1109" s="3" t="s">
        <v>1453</v>
      </c>
      <c r="B1109" s="139" t="s">
        <v>1734</v>
      </c>
      <c r="C1109" t="s">
        <v>911</v>
      </c>
      <c r="D1109" t="s">
        <v>1452</v>
      </c>
      <c r="E1109" t="s">
        <v>1904</v>
      </c>
      <c r="F1109"/>
      <c r="G1109" t="s">
        <v>911</v>
      </c>
      <c r="H1109" t="s">
        <v>911</v>
      </c>
      <c r="I1109" t="s">
        <v>911</v>
      </c>
      <c r="J1109"/>
      <c r="K1109" s="4">
        <v>1</v>
      </c>
      <c r="L1109" t="s">
        <v>1695</v>
      </c>
      <c r="M1109" s="47">
        <v>23</v>
      </c>
      <c r="N1109" s="46">
        <v>15</v>
      </c>
      <c r="O1109" t="s">
        <v>1084</v>
      </c>
      <c r="P1109" s="69"/>
    </row>
    <row r="1110" spans="1:16" ht="21" customHeight="1" x14ac:dyDescent="0.25">
      <c r="A1110" s="3" t="s">
        <v>1454</v>
      </c>
      <c r="B1110" s="139" t="s">
        <v>1734</v>
      </c>
      <c r="C1110" t="s">
        <v>911</v>
      </c>
      <c r="D1110" t="s">
        <v>1455</v>
      </c>
      <c r="E1110" t="s">
        <v>1903</v>
      </c>
      <c r="F1110"/>
      <c r="G1110" t="s">
        <v>911</v>
      </c>
      <c r="H1110" t="s">
        <v>911</v>
      </c>
      <c r="I1110" t="s">
        <v>911</v>
      </c>
      <c r="J1110"/>
      <c r="K1110" s="4">
        <v>1</v>
      </c>
      <c r="L1110" t="s">
        <v>1695</v>
      </c>
      <c r="M1110" s="47">
        <v>23</v>
      </c>
      <c r="N1110" s="46">
        <v>15</v>
      </c>
      <c r="O1110" t="s">
        <v>1084</v>
      </c>
      <c r="P1110" s="69"/>
    </row>
    <row r="1111" spans="1:16" ht="21" customHeight="1" x14ac:dyDescent="0.25">
      <c r="A1111" s="3" t="s">
        <v>1456</v>
      </c>
      <c r="B1111" s="139" t="s">
        <v>1734</v>
      </c>
      <c r="C1111" t="s">
        <v>911</v>
      </c>
      <c r="D1111" t="s">
        <v>1455</v>
      </c>
      <c r="E1111" t="s">
        <v>1904</v>
      </c>
      <c r="F1111"/>
      <c r="G1111" t="s">
        <v>911</v>
      </c>
      <c r="H1111" t="s">
        <v>911</v>
      </c>
      <c r="I1111" t="s">
        <v>911</v>
      </c>
      <c r="J1111"/>
      <c r="K1111" s="4">
        <v>1</v>
      </c>
      <c r="L1111" t="s">
        <v>1695</v>
      </c>
      <c r="M1111" s="47">
        <v>23</v>
      </c>
      <c r="N1111" s="46">
        <v>15</v>
      </c>
      <c r="O1111" t="s">
        <v>1084</v>
      </c>
      <c r="P1111" s="69"/>
    </row>
    <row r="1112" spans="1:16" ht="21" customHeight="1" x14ac:dyDescent="0.25">
      <c r="A1112" s="3" t="s">
        <v>1457</v>
      </c>
      <c r="B1112" s="139" t="s">
        <v>1734</v>
      </c>
      <c r="C1112" t="s">
        <v>911</v>
      </c>
      <c r="D1112" t="s">
        <v>1458</v>
      </c>
      <c r="E1112" t="s">
        <v>1903</v>
      </c>
      <c r="F1112"/>
      <c r="G1112" t="s">
        <v>911</v>
      </c>
      <c r="H1112" t="s">
        <v>911</v>
      </c>
      <c r="I1112" t="s">
        <v>911</v>
      </c>
      <c r="J1112"/>
      <c r="K1112" s="4">
        <v>1</v>
      </c>
      <c r="L1112" t="s">
        <v>1695</v>
      </c>
      <c r="M1112" s="47">
        <v>23</v>
      </c>
      <c r="N1112" s="46">
        <v>15</v>
      </c>
      <c r="O1112" t="s">
        <v>1084</v>
      </c>
      <c r="P1112" s="69"/>
    </row>
    <row r="1113" spans="1:16" ht="21" customHeight="1" x14ac:dyDescent="0.25">
      <c r="A1113" s="3" t="s">
        <v>1459</v>
      </c>
      <c r="B1113" s="139" t="s">
        <v>1734</v>
      </c>
      <c r="C1113" t="s">
        <v>911</v>
      </c>
      <c r="D1113" t="s">
        <v>1458</v>
      </c>
      <c r="E1113" t="s">
        <v>1904</v>
      </c>
      <c r="F1113"/>
      <c r="G1113" t="s">
        <v>911</v>
      </c>
      <c r="H1113" t="s">
        <v>911</v>
      </c>
      <c r="I1113" t="s">
        <v>911</v>
      </c>
      <c r="J1113"/>
      <c r="K1113" s="4">
        <v>1</v>
      </c>
      <c r="L1113" t="s">
        <v>1695</v>
      </c>
      <c r="M1113" s="47">
        <v>23</v>
      </c>
      <c r="N1113" s="46">
        <v>15</v>
      </c>
      <c r="O1113" t="s">
        <v>1084</v>
      </c>
      <c r="P1113" s="69"/>
    </row>
    <row r="1114" spans="1:16" ht="21" customHeight="1" x14ac:dyDescent="0.25">
      <c r="A1114" s="3" t="s">
        <v>1460</v>
      </c>
      <c r="B1114" s="139" t="s">
        <v>1734</v>
      </c>
      <c r="C1114" t="s">
        <v>911</v>
      </c>
      <c r="D1114" t="s">
        <v>1461</v>
      </c>
      <c r="E1114" t="s">
        <v>1903</v>
      </c>
      <c r="F1114"/>
      <c r="G1114" t="s">
        <v>911</v>
      </c>
      <c r="H1114" t="s">
        <v>911</v>
      </c>
      <c r="I1114" t="s">
        <v>911</v>
      </c>
      <c r="J1114"/>
      <c r="K1114" s="4">
        <v>1</v>
      </c>
      <c r="L1114" t="s">
        <v>1695</v>
      </c>
      <c r="M1114" s="47">
        <v>23</v>
      </c>
      <c r="N1114" s="46">
        <v>15</v>
      </c>
      <c r="O1114" t="s">
        <v>1084</v>
      </c>
      <c r="P1114" s="69"/>
    </row>
    <row r="1115" spans="1:16" ht="21" customHeight="1" x14ac:dyDescent="0.25">
      <c r="A1115" s="3" t="s">
        <v>1462</v>
      </c>
      <c r="B1115" s="139" t="s">
        <v>1734</v>
      </c>
      <c r="C1115" t="s">
        <v>911</v>
      </c>
      <c r="D1115" t="s">
        <v>1461</v>
      </c>
      <c r="E1115" t="s">
        <v>1904</v>
      </c>
      <c r="F1115"/>
      <c r="G1115" t="s">
        <v>911</v>
      </c>
      <c r="H1115" t="s">
        <v>911</v>
      </c>
      <c r="I1115" t="s">
        <v>911</v>
      </c>
      <c r="J1115"/>
      <c r="K1115" s="4">
        <v>1</v>
      </c>
      <c r="L1115" t="s">
        <v>1695</v>
      </c>
      <c r="M1115" s="47">
        <v>23</v>
      </c>
      <c r="N1115" s="46">
        <v>15</v>
      </c>
      <c r="O1115" t="s">
        <v>1084</v>
      </c>
      <c r="P1115" s="69"/>
    </row>
    <row r="1116" spans="1:16" ht="21" customHeight="1" x14ac:dyDescent="0.25">
      <c r="A1116" s="3" t="s">
        <v>1463</v>
      </c>
      <c r="B1116" s="139" t="s">
        <v>1734</v>
      </c>
      <c r="C1116" t="s">
        <v>911</v>
      </c>
      <c r="D1116" t="s">
        <v>1464</v>
      </c>
      <c r="E1116" t="s">
        <v>1903</v>
      </c>
      <c r="F1116"/>
      <c r="G1116" t="s">
        <v>911</v>
      </c>
      <c r="H1116" t="s">
        <v>911</v>
      </c>
      <c r="I1116" t="s">
        <v>911</v>
      </c>
      <c r="J1116"/>
      <c r="K1116" s="4">
        <v>1</v>
      </c>
      <c r="L1116" t="s">
        <v>1695</v>
      </c>
      <c r="M1116" s="47">
        <v>23</v>
      </c>
      <c r="N1116" s="46">
        <v>15</v>
      </c>
      <c r="O1116" t="s">
        <v>1084</v>
      </c>
      <c r="P1116" s="69"/>
    </row>
    <row r="1117" spans="1:16" ht="21" customHeight="1" x14ac:dyDescent="0.25">
      <c r="A1117" s="3" t="s">
        <v>1465</v>
      </c>
      <c r="B1117" s="139" t="s">
        <v>1734</v>
      </c>
      <c r="C1117" t="s">
        <v>911</v>
      </c>
      <c r="D1117" t="s">
        <v>1464</v>
      </c>
      <c r="E1117" t="s">
        <v>1904</v>
      </c>
      <c r="F1117"/>
      <c r="G1117" t="s">
        <v>911</v>
      </c>
      <c r="H1117" t="s">
        <v>911</v>
      </c>
      <c r="I1117" t="s">
        <v>911</v>
      </c>
      <c r="J1117"/>
      <c r="K1117" s="4">
        <v>1</v>
      </c>
      <c r="L1117" t="s">
        <v>1695</v>
      </c>
      <c r="M1117" s="47">
        <v>23</v>
      </c>
      <c r="N1117" s="46">
        <v>15</v>
      </c>
      <c r="O1117" t="s">
        <v>1084</v>
      </c>
      <c r="P1117" s="69"/>
    </row>
    <row r="1118" spans="1:16" ht="21" customHeight="1" x14ac:dyDescent="0.25">
      <c r="A1118" s="3">
        <v>10405310</v>
      </c>
      <c r="B1118" s="49" t="s">
        <v>1732</v>
      </c>
      <c r="C1118" t="s">
        <v>911</v>
      </c>
      <c r="D1118" t="s">
        <v>1764</v>
      </c>
      <c r="E1118" t="s">
        <v>598</v>
      </c>
      <c r="F1118"/>
      <c r="G1118" t="s">
        <v>911</v>
      </c>
      <c r="H1118" t="s">
        <v>911</v>
      </c>
      <c r="I1118" t="s">
        <v>911</v>
      </c>
      <c r="J1118"/>
      <c r="K1118" s="4">
        <v>25</v>
      </c>
      <c r="L1118" t="s">
        <v>1571</v>
      </c>
      <c r="M1118" s="47">
        <v>7.03</v>
      </c>
      <c r="N1118" s="46">
        <v>3.8</v>
      </c>
      <c r="O1118" t="s">
        <v>1084</v>
      </c>
      <c r="P1118" s="69"/>
    </row>
    <row r="1119" spans="1:16" ht="21" customHeight="1" x14ac:dyDescent="0.25">
      <c r="A1119" s="3">
        <v>10405320.01</v>
      </c>
      <c r="B1119" s="49" t="s">
        <v>1732</v>
      </c>
      <c r="C1119" t="s">
        <v>911</v>
      </c>
      <c r="D1119" t="s">
        <v>1765</v>
      </c>
      <c r="E1119" t="s">
        <v>600</v>
      </c>
      <c r="F1119"/>
      <c r="G1119" t="s">
        <v>911</v>
      </c>
      <c r="H1119" t="s">
        <v>911</v>
      </c>
      <c r="I1119" t="s">
        <v>911</v>
      </c>
      <c r="J1119"/>
      <c r="K1119" s="4">
        <v>25</v>
      </c>
      <c r="L1119" t="s">
        <v>1571</v>
      </c>
      <c r="M1119" s="47">
        <v>7.15</v>
      </c>
      <c r="N1119" s="46">
        <v>3.86</v>
      </c>
      <c r="O1119" t="s">
        <v>1084</v>
      </c>
      <c r="P1119" s="69"/>
    </row>
    <row r="1120" spans="1:16" ht="21" customHeight="1" x14ac:dyDescent="0.25">
      <c r="A1120" s="3">
        <v>10421310</v>
      </c>
      <c r="B1120" s="49" t="s">
        <v>1732</v>
      </c>
      <c r="C1120" t="s">
        <v>911</v>
      </c>
      <c r="D1120" t="s">
        <v>1766</v>
      </c>
      <c r="E1120" t="s">
        <v>630</v>
      </c>
      <c r="F1120"/>
      <c r="G1120" t="s">
        <v>911</v>
      </c>
      <c r="H1120" t="s">
        <v>911</v>
      </c>
      <c r="I1120" t="s">
        <v>911</v>
      </c>
      <c r="J1120"/>
      <c r="K1120" s="4">
        <v>25</v>
      </c>
      <c r="L1120" t="s">
        <v>1571</v>
      </c>
      <c r="M1120" s="47">
        <v>8.1199999999999992</v>
      </c>
      <c r="N1120" s="46">
        <v>4.3899999999999997</v>
      </c>
      <c r="O1120" t="s">
        <v>1084</v>
      </c>
      <c r="P1120" s="69"/>
    </row>
    <row r="1121" spans="1:16" ht="21" customHeight="1" x14ac:dyDescent="0.25">
      <c r="A1121" s="3">
        <v>10464130</v>
      </c>
      <c r="B1121" s="49" t="s">
        <v>1732</v>
      </c>
      <c r="C1121" t="s">
        <v>1689</v>
      </c>
      <c r="D1121" t="s">
        <v>1767</v>
      </c>
      <c r="E1121" t="s">
        <v>630</v>
      </c>
      <c r="F1121"/>
      <c r="G1121" t="s">
        <v>911</v>
      </c>
      <c r="H1121" t="s">
        <v>1205</v>
      </c>
      <c r="I1121" t="s">
        <v>911</v>
      </c>
      <c r="J1121"/>
      <c r="K1121" s="4">
        <v>25</v>
      </c>
      <c r="L1121" t="s">
        <v>1571</v>
      </c>
      <c r="M1121" s="47">
        <v>8.5500000000000007</v>
      </c>
      <c r="N1121" s="46">
        <v>4.62</v>
      </c>
      <c r="O1121" t="s">
        <v>1084</v>
      </c>
      <c r="P1121" s="69"/>
    </row>
    <row r="1122" spans="1:16" ht="21" customHeight="1" x14ac:dyDescent="0.25">
      <c r="A1122" s="3">
        <v>10461770</v>
      </c>
      <c r="B1122" s="49" t="s">
        <v>1733</v>
      </c>
      <c r="C1122" t="s">
        <v>1683</v>
      </c>
      <c r="D1122" t="s">
        <v>1768</v>
      </c>
      <c r="E1122" t="s">
        <v>630</v>
      </c>
      <c r="F1122"/>
      <c r="G1122" t="s">
        <v>911</v>
      </c>
      <c r="H1122" t="s">
        <v>911</v>
      </c>
      <c r="I1122" t="s">
        <v>911</v>
      </c>
      <c r="J1122"/>
      <c r="K1122" s="4">
        <v>25</v>
      </c>
      <c r="L1122" t="s">
        <v>1571</v>
      </c>
      <c r="M1122" s="47">
        <v>11.93</v>
      </c>
      <c r="N1122" s="46">
        <v>6.45</v>
      </c>
      <c r="O1122" t="s">
        <v>1084</v>
      </c>
      <c r="P1122" s="69"/>
    </row>
    <row r="1123" spans="1:16" ht="21" customHeight="1" x14ac:dyDescent="0.25">
      <c r="A1123" s="3">
        <v>10420740</v>
      </c>
      <c r="B1123" s="49" t="s">
        <v>1732</v>
      </c>
      <c r="C1123" t="s">
        <v>1684</v>
      </c>
      <c r="D1123" t="s">
        <v>1769</v>
      </c>
      <c r="E1123" t="s">
        <v>698</v>
      </c>
      <c r="F1123"/>
      <c r="G1123" t="s">
        <v>911</v>
      </c>
      <c r="H1123" t="s">
        <v>1205</v>
      </c>
      <c r="I1123" t="s">
        <v>911</v>
      </c>
      <c r="J1123"/>
      <c r="K1123" s="4">
        <v>25</v>
      </c>
      <c r="L1123" t="s">
        <v>1571</v>
      </c>
      <c r="M1123" s="47">
        <v>14.96</v>
      </c>
      <c r="N1123" s="46">
        <v>8.09</v>
      </c>
      <c r="O1123" t="s">
        <v>1084</v>
      </c>
      <c r="P1123" s="69"/>
    </row>
    <row r="1124" spans="1:16" ht="21" customHeight="1" x14ac:dyDescent="0.25">
      <c r="A1124" s="3">
        <v>10422240</v>
      </c>
      <c r="B1124" s="49" t="s">
        <v>1732</v>
      </c>
      <c r="C1124" t="s">
        <v>911</v>
      </c>
      <c r="D1124" t="s">
        <v>1770</v>
      </c>
      <c r="E1124" t="s">
        <v>649</v>
      </c>
      <c r="F1124"/>
      <c r="G1124" t="s">
        <v>911</v>
      </c>
      <c r="H1124" t="s">
        <v>911</v>
      </c>
      <c r="I1124" t="s">
        <v>911</v>
      </c>
      <c r="J1124"/>
      <c r="K1124" s="4">
        <v>25</v>
      </c>
      <c r="L1124" t="s">
        <v>1571</v>
      </c>
      <c r="M1124" s="47">
        <v>7.51</v>
      </c>
      <c r="N1124" s="46">
        <v>4.0599999999999996</v>
      </c>
      <c r="O1124" t="s">
        <v>1084</v>
      </c>
      <c r="P1124" s="69"/>
    </row>
    <row r="1125" spans="1:16" ht="21" customHeight="1" x14ac:dyDescent="0.25">
      <c r="A1125" s="3">
        <v>10464170</v>
      </c>
      <c r="B1125" s="49" t="s">
        <v>1732</v>
      </c>
      <c r="C1125" t="s">
        <v>1689</v>
      </c>
      <c r="D1125" t="s">
        <v>1771</v>
      </c>
      <c r="E1125" t="s">
        <v>649</v>
      </c>
      <c r="F1125"/>
      <c r="G1125" t="s">
        <v>911</v>
      </c>
      <c r="H1125" t="s">
        <v>1205</v>
      </c>
      <c r="I1125" t="s">
        <v>911</v>
      </c>
      <c r="J1125"/>
      <c r="K1125" s="4">
        <v>25</v>
      </c>
      <c r="L1125" t="s">
        <v>1571</v>
      </c>
      <c r="M1125" s="47">
        <v>7.94</v>
      </c>
      <c r="N1125" s="46">
        <v>4.29</v>
      </c>
      <c r="O1125" t="s">
        <v>1084</v>
      </c>
      <c r="P1125" s="69"/>
    </row>
    <row r="1126" spans="1:16" ht="21" customHeight="1" x14ac:dyDescent="0.25">
      <c r="A1126" s="3">
        <v>10423340</v>
      </c>
      <c r="B1126" s="49" t="s">
        <v>1732</v>
      </c>
      <c r="C1126" t="s">
        <v>911</v>
      </c>
      <c r="D1126" t="s">
        <v>1772</v>
      </c>
      <c r="E1126" t="s">
        <v>654</v>
      </c>
      <c r="F1126"/>
      <c r="G1126" t="s">
        <v>911</v>
      </c>
      <c r="H1126" t="s">
        <v>911</v>
      </c>
      <c r="I1126" t="s">
        <v>911</v>
      </c>
      <c r="J1126"/>
      <c r="K1126" s="4">
        <v>25</v>
      </c>
      <c r="L1126" t="s">
        <v>1571</v>
      </c>
      <c r="M1126" s="47">
        <v>7.62</v>
      </c>
      <c r="N1126" s="46">
        <v>4.12</v>
      </c>
      <c r="O1126" t="s">
        <v>1084</v>
      </c>
      <c r="P1126" s="69"/>
    </row>
    <row r="1127" spans="1:16" ht="21" customHeight="1" x14ac:dyDescent="0.25">
      <c r="A1127" s="3">
        <v>10432340</v>
      </c>
      <c r="B1127" s="49" t="s">
        <v>1732</v>
      </c>
      <c r="C1127" t="s">
        <v>911</v>
      </c>
      <c r="D1127" t="s">
        <v>1773</v>
      </c>
      <c r="E1127" t="s">
        <v>639</v>
      </c>
      <c r="F1127"/>
      <c r="G1127" t="s">
        <v>911</v>
      </c>
      <c r="H1127" t="s">
        <v>911</v>
      </c>
      <c r="I1127" t="s">
        <v>911</v>
      </c>
      <c r="J1127"/>
      <c r="K1127" s="4">
        <v>25</v>
      </c>
      <c r="L1127" t="s">
        <v>1571</v>
      </c>
      <c r="M1127" s="47">
        <v>7.62</v>
      </c>
      <c r="N1127" s="46">
        <v>4.12</v>
      </c>
      <c r="O1127" t="s">
        <v>1084</v>
      </c>
      <c r="P1127" s="69"/>
    </row>
    <row r="1128" spans="1:16" ht="21" customHeight="1" x14ac:dyDescent="0.25">
      <c r="A1128" s="3">
        <v>10464160</v>
      </c>
      <c r="B1128" s="49" t="s">
        <v>1732</v>
      </c>
      <c r="C1128" t="s">
        <v>1689</v>
      </c>
      <c r="D1128" t="s">
        <v>1774</v>
      </c>
      <c r="E1128" t="s">
        <v>639</v>
      </c>
      <c r="F1128"/>
      <c r="G1128" t="s">
        <v>911</v>
      </c>
      <c r="H1128" t="s">
        <v>1205</v>
      </c>
      <c r="I1128" t="s">
        <v>911</v>
      </c>
      <c r="J1128"/>
      <c r="K1128" s="4">
        <v>25</v>
      </c>
      <c r="L1128" t="s">
        <v>1571</v>
      </c>
      <c r="M1128" s="47">
        <v>8.0500000000000007</v>
      </c>
      <c r="N1128" s="46">
        <v>4.3499999999999996</v>
      </c>
      <c r="O1128" t="s">
        <v>1084</v>
      </c>
      <c r="P1128" s="69"/>
    </row>
    <row r="1129" spans="1:16" ht="21" customHeight="1" x14ac:dyDescent="0.25">
      <c r="A1129" s="3">
        <v>10423290</v>
      </c>
      <c r="B1129" s="49" t="s">
        <v>1732</v>
      </c>
      <c r="C1129" t="s">
        <v>911</v>
      </c>
      <c r="D1129" t="s">
        <v>1775</v>
      </c>
      <c r="E1129" t="s">
        <v>653</v>
      </c>
      <c r="F1129"/>
      <c r="G1129" t="s">
        <v>911</v>
      </c>
      <c r="H1129" t="s">
        <v>911</v>
      </c>
      <c r="I1129" t="s">
        <v>911</v>
      </c>
      <c r="J1129"/>
      <c r="K1129" s="4">
        <v>25</v>
      </c>
      <c r="L1129" t="s">
        <v>1571</v>
      </c>
      <c r="M1129" s="47">
        <v>7.51</v>
      </c>
      <c r="N1129" s="46">
        <v>4.0599999999999996</v>
      </c>
      <c r="O1129" t="s">
        <v>1084</v>
      </c>
      <c r="P1129" s="69"/>
    </row>
    <row r="1130" spans="1:16" ht="21" customHeight="1" x14ac:dyDescent="0.25">
      <c r="A1130" s="3">
        <v>10425140.01</v>
      </c>
      <c r="B1130" s="49" t="s">
        <v>1732</v>
      </c>
      <c r="C1130" t="s">
        <v>911</v>
      </c>
      <c r="D1130" t="s">
        <v>1776</v>
      </c>
      <c r="E1130" t="s">
        <v>641</v>
      </c>
      <c r="F1130"/>
      <c r="G1130" t="s">
        <v>911</v>
      </c>
      <c r="H1130" t="s">
        <v>911</v>
      </c>
      <c r="I1130" t="s">
        <v>911</v>
      </c>
      <c r="J1130"/>
      <c r="K1130" s="4">
        <v>25</v>
      </c>
      <c r="L1130" t="s">
        <v>1571</v>
      </c>
      <c r="M1130" s="47">
        <v>7.51</v>
      </c>
      <c r="N1130" s="46">
        <v>4.0599999999999996</v>
      </c>
      <c r="O1130" t="s">
        <v>1084</v>
      </c>
      <c r="P1130" s="69"/>
    </row>
    <row r="1131" spans="1:16" ht="21" customHeight="1" x14ac:dyDescent="0.25">
      <c r="A1131" s="3">
        <v>10425340</v>
      </c>
      <c r="B1131" s="49" t="s">
        <v>1732</v>
      </c>
      <c r="C1131" t="s">
        <v>911</v>
      </c>
      <c r="D1131" t="s">
        <v>1776</v>
      </c>
      <c r="E1131" t="s">
        <v>644</v>
      </c>
      <c r="F1131"/>
      <c r="G1131" t="s">
        <v>911</v>
      </c>
      <c r="H1131" t="s">
        <v>911</v>
      </c>
      <c r="I1131" t="s">
        <v>911</v>
      </c>
      <c r="J1131"/>
      <c r="K1131" s="4">
        <v>25</v>
      </c>
      <c r="L1131" t="s">
        <v>1571</v>
      </c>
      <c r="M1131" s="47">
        <v>8.56</v>
      </c>
      <c r="N1131" s="46">
        <v>4.62</v>
      </c>
      <c r="O1131" t="s">
        <v>1084</v>
      </c>
      <c r="P1131" s="69"/>
    </row>
    <row r="1132" spans="1:16" ht="21" customHeight="1" x14ac:dyDescent="0.25">
      <c r="A1132" s="3">
        <v>10464070</v>
      </c>
      <c r="B1132" s="49" t="s">
        <v>1732</v>
      </c>
      <c r="C1132" t="s">
        <v>1689</v>
      </c>
      <c r="D1132" t="s">
        <v>1777</v>
      </c>
      <c r="E1132" t="s">
        <v>644</v>
      </c>
      <c r="F1132"/>
      <c r="G1132" t="s">
        <v>911</v>
      </c>
      <c r="H1132" t="s">
        <v>1205</v>
      </c>
      <c r="I1132" t="s">
        <v>911</v>
      </c>
      <c r="J1132"/>
      <c r="K1132" s="4">
        <v>25</v>
      </c>
      <c r="L1132" t="s">
        <v>1571</v>
      </c>
      <c r="M1132" s="47">
        <v>8.99</v>
      </c>
      <c r="N1132" s="46">
        <v>4.8499999999999996</v>
      </c>
      <c r="O1132" t="s">
        <v>1084</v>
      </c>
      <c r="P1132" s="69"/>
    </row>
    <row r="1133" spans="1:16" ht="21" customHeight="1" x14ac:dyDescent="0.25">
      <c r="A1133" s="3">
        <v>10461570</v>
      </c>
      <c r="B1133" s="49" t="s">
        <v>1733</v>
      </c>
      <c r="C1133" t="s">
        <v>1683</v>
      </c>
      <c r="D1133" t="s">
        <v>1778</v>
      </c>
      <c r="E1133" t="s">
        <v>644</v>
      </c>
      <c r="F1133"/>
      <c r="G1133" t="s">
        <v>911</v>
      </c>
      <c r="H1133" t="s">
        <v>911</v>
      </c>
      <c r="I1133" t="s">
        <v>911</v>
      </c>
      <c r="J1133"/>
      <c r="K1133" s="4">
        <v>25</v>
      </c>
      <c r="L1133" t="s">
        <v>1571</v>
      </c>
      <c r="M1133" s="47">
        <v>13.23</v>
      </c>
      <c r="N1133" s="46">
        <v>7.15</v>
      </c>
      <c r="O1133" t="s">
        <v>1084</v>
      </c>
      <c r="P1133" s="69"/>
    </row>
    <row r="1134" spans="1:16" ht="21" customHeight="1" x14ac:dyDescent="0.25">
      <c r="A1134" s="3">
        <v>10425740</v>
      </c>
      <c r="B1134" s="49" t="s">
        <v>1732</v>
      </c>
      <c r="C1134" t="s">
        <v>1684</v>
      </c>
      <c r="D1134" t="s">
        <v>1779</v>
      </c>
      <c r="E1134" t="s">
        <v>699</v>
      </c>
      <c r="F1134"/>
      <c r="G1134" t="s">
        <v>911</v>
      </c>
      <c r="H1134" t="s">
        <v>1205</v>
      </c>
      <c r="I1134" t="s">
        <v>911</v>
      </c>
      <c r="J1134"/>
      <c r="K1134" s="4">
        <v>25</v>
      </c>
      <c r="L1134" t="s">
        <v>1571</v>
      </c>
      <c r="M1134" s="47">
        <v>14.96</v>
      </c>
      <c r="N1134" s="46">
        <v>8.09</v>
      </c>
      <c r="O1134" t="s">
        <v>1084</v>
      </c>
      <c r="P1134" s="69"/>
    </row>
    <row r="1135" spans="1:16" ht="21" customHeight="1" x14ac:dyDescent="0.25">
      <c r="A1135" s="3">
        <v>10425790</v>
      </c>
      <c r="B1135" s="49" t="s">
        <v>1732</v>
      </c>
      <c r="C1135" t="s">
        <v>1687</v>
      </c>
      <c r="D1135" t="s">
        <v>1780</v>
      </c>
      <c r="E1135" t="s">
        <v>699</v>
      </c>
      <c r="F1135"/>
      <c r="G1135" t="s">
        <v>911</v>
      </c>
      <c r="H1135" t="s">
        <v>1205</v>
      </c>
      <c r="I1135" t="s">
        <v>911</v>
      </c>
      <c r="J1135"/>
      <c r="K1135" s="4">
        <v>25</v>
      </c>
      <c r="L1135" t="s">
        <v>1571</v>
      </c>
      <c r="M1135" s="47">
        <v>14.04</v>
      </c>
      <c r="N1135" s="46">
        <v>7.59</v>
      </c>
      <c r="O1135" t="s">
        <v>1084</v>
      </c>
      <c r="P1135" s="69"/>
    </row>
    <row r="1136" spans="1:16" ht="21" customHeight="1" x14ac:dyDescent="0.25">
      <c r="A1136" s="3">
        <v>10424340</v>
      </c>
      <c r="B1136" s="49" t="s">
        <v>1732</v>
      </c>
      <c r="C1136" t="s">
        <v>1685</v>
      </c>
      <c r="D1136" t="s">
        <v>1781</v>
      </c>
      <c r="E1136" t="s">
        <v>703</v>
      </c>
      <c r="F1136"/>
      <c r="G1136" t="s">
        <v>911</v>
      </c>
      <c r="H1136" t="s">
        <v>1205</v>
      </c>
      <c r="I1136" t="s">
        <v>911</v>
      </c>
      <c r="J1136"/>
      <c r="K1136" s="4">
        <v>25</v>
      </c>
      <c r="L1136" t="s">
        <v>1571</v>
      </c>
      <c r="M1136" s="47">
        <v>12.84</v>
      </c>
      <c r="N1136" s="46">
        <v>6.94</v>
      </c>
      <c r="O1136" t="s">
        <v>1084</v>
      </c>
      <c r="P1136" s="69"/>
    </row>
    <row r="1137" spans="1:16" ht="21" customHeight="1" x14ac:dyDescent="0.25">
      <c r="A1137" s="3">
        <v>10427340</v>
      </c>
      <c r="B1137" s="49" t="s">
        <v>1732</v>
      </c>
      <c r="C1137" t="s">
        <v>911</v>
      </c>
      <c r="D1137" t="s">
        <v>1782</v>
      </c>
      <c r="E1137" t="s">
        <v>660</v>
      </c>
      <c r="F1137"/>
      <c r="G1137" t="s">
        <v>911</v>
      </c>
      <c r="H1137" t="s">
        <v>911</v>
      </c>
      <c r="I1137" t="s">
        <v>911</v>
      </c>
      <c r="J1137"/>
      <c r="K1137" s="4">
        <v>25</v>
      </c>
      <c r="L1137" t="s">
        <v>1571</v>
      </c>
      <c r="M1137" s="47">
        <v>7.62</v>
      </c>
      <c r="N1137" s="46">
        <v>4.12</v>
      </c>
      <c r="O1137" t="s">
        <v>1084</v>
      </c>
      <c r="P1137" s="69"/>
    </row>
    <row r="1138" spans="1:16" ht="21" customHeight="1" x14ac:dyDescent="0.25">
      <c r="A1138" s="3">
        <v>10464120</v>
      </c>
      <c r="B1138" s="49" t="s">
        <v>1732</v>
      </c>
      <c r="C1138" t="s">
        <v>1689</v>
      </c>
      <c r="D1138" t="s">
        <v>1783</v>
      </c>
      <c r="E1138" t="s">
        <v>660</v>
      </c>
      <c r="F1138"/>
      <c r="G1138" t="s">
        <v>911</v>
      </c>
      <c r="H1138" t="s">
        <v>1205</v>
      </c>
      <c r="I1138" t="s">
        <v>911</v>
      </c>
      <c r="J1138"/>
      <c r="K1138" s="4">
        <v>25</v>
      </c>
      <c r="L1138" t="s">
        <v>1571</v>
      </c>
      <c r="M1138" s="47">
        <v>8.0500000000000007</v>
      </c>
      <c r="N1138" s="46">
        <v>4.3499999999999996</v>
      </c>
      <c r="O1138" t="s">
        <v>1084</v>
      </c>
      <c r="P1138" s="69"/>
    </row>
    <row r="1139" spans="1:16" ht="21" customHeight="1" x14ac:dyDescent="0.25">
      <c r="A1139" s="3">
        <v>10400070.01</v>
      </c>
      <c r="B1139" s="49" t="s">
        <v>1732</v>
      </c>
      <c r="C1139" t="s">
        <v>911</v>
      </c>
      <c r="D1139" t="s">
        <v>1784</v>
      </c>
      <c r="E1139" t="s">
        <v>667</v>
      </c>
      <c r="F1139"/>
      <c r="G1139" t="s">
        <v>911</v>
      </c>
      <c r="H1139" t="s">
        <v>911</v>
      </c>
      <c r="I1139" t="s">
        <v>911</v>
      </c>
      <c r="J1139"/>
      <c r="K1139" s="4">
        <v>25</v>
      </c>
      <c r="L1139" t="s">
        <v>1571</v>
      </c>
      <c r="M1139" s="47">
        <v>6.9</v>
      </c>
      <c r="N1139" s="46">
        <v>3.73</v>
      </c>
      <c r="O1139" t="s">
        <v>1084</v>
      </c>
      <c r="P1139" s="69"/>
    </row>
    <row r="1140" spans="1:16" ht="21" customHeight="1" x14ac:dyDescent="0.25">
      <c r="A1140" s="3">
        <v>10429340</v>
      </c>
      <c r="B1140" s="49" t="s">
        <v>1732</v>
      </c>
      <c r="C1140" t="s">
        <v>911</v>
      </c>
      <c r="D1140" t="s">
        <v>1784</v>
      </c>
      <c r="E1140" t="s">
        <v>671</v>
      </c>
      <c r="F1140"/>
      <c r="G1140" t="s">
        <v>911</v>
      </c>
      <c r="H1140" t="s">
        <v>911</v>
      </c>
      <c r="I1140" t="s">
        <v>911</v>
      </c>
      <c r="J1140"/>
      <c r="K1140" s="4">
        <v>25</v>
      </c>
      <c r="L1140" t="s">
        <v>1571</v>
      </c>
      <c r="M1140" s="47">
        <v>7.62</v>
      </c>
      <c r="N1140" s="46">
        <v>4.12</v>
      </c>
      <c r="O1140" t="s">
        <v>1084</v>
      </c>
      <c r="P1140" s="69"/>
    </row>
    <row r="1141" spans="1:16" ht="21" customHeight="1" x14ac:dyDescent="0.25">
      <c r="A1141" s="3">
        <v>10929440</v>
      </c>
      <c r="B1141" s="49" t="s">
        <v>1732</v>
      </c>
      <c r="C1141" t="s">
        <v>911</v>
      </c>
      <c r="D1141" t="s">
        <v>1784</v>
      </c>
      <c r="E1141" t="s">
        <v>674</v>
      </c>
      <c r="F1141"/>
      <c r="G1141" t="s">
        <v>911</v>
      </c>
      <c r="H1141" t="s">
        <v>911</v>
      </c>
      <c r="I1141" t="s">
        <v>911</v>
      </c>
      <c r="J1141"/>
      <c r="K1141" s="4">
        <v>50</v>
      </c>
      <c r="L1141" t="s">
        <v>1571</v>
      </c>
      <c r="M1141" s="47">
        <v>6.77</v>
      </c>
      <c r="N1141" s="46">
        <v>3.66</v>
      </c>
      <c r="O1141" t="s">
        <v>1084</v>
      </c>
      <c r="P1141" s="69"/>
    </row>
    <row r="1142" spans="1:16" ht="21" customHeight="1" x14ac:dyDescent="0.25">
      <c r="A1142" s="3">
        <v>10464240</v>
      </c>
      <c r="B1142" s="49" t="s">
        <v>1732</v>
      </c>
      <c r="C1142" t="s">
        <v>1689</v>
      </c>
      <c r="D1142" t="s">
        <v>1785</v>
      </c>
      <c r="E1142" t="s">
        <v>671</v>
      </c>
      <c r="F1142"/>
      <c r="G1142" t="s">
        <v>911</v>
      </c>
      <c r="H1142" t="s">
        <v>1205</v>
      </c>
      <c r="I1142" t="s">
        <v>911</v>
      </c>
      <c r="J1142"/>
      <c r="K1142" s="4">
        <v>25</v>
      </c>
      <c r="L1142" t="s">
        <v>1571</v>
      </c>
      <c r="M1142" s="47">
        <v>8.0500000000000007</v>
      </c>
      <c r="N1142" s="46">
        <v>4.3499999999999996</v>
      </c>
      <c r="O1142" t="s">
        <v>1084</v>
      </c>
      <c r="P1142" s="69"/>
    </row>
    <row r="1143" spans="1:16" ht="21" customHeight="1" x14ac:dyDescent="0.25">
      <c r="A1143" s="3">
        <v>10461600</v>
      </c>
      <c r="B1143" s="49" t="s">
        <v>1733</v>
      </c>
      <c r="C1143" t="s">
        <v>1683</v>
      </c>
      <c r="D1143" t="s">
        <v>1786</v>
      </c>
      <c r="E1143" t="s">
        <v>696</v>
      </c>
      <c r="F1143"/>
      <c r="G1143" t="s">
        <v>911</v>
      </c>
      <c r="H1143" t="s">
        <v>911</v>
      </c>
      <c r="I1143" t="s">
        <v>911</v>
      </c>
      <c r="J1143"/>
      <c r="K1143" s="4">
        <v>25</v>
      </c>
      <c r="L1143" t="s">
        <v>1571</v>
      </c>
      <c r="M1143" s="47">
        <v>12.31</v>
      </c>
      <c r="N1143" s="46">
        <v>6.65</v>
      </c>
      <c r="O1143" t="s">
        <v>1084</v>
      </c>
      <c r="P1143" s="69"/>
    </row>
    <row r="1144" spans="1:16" ht="21" customHeight="1" x14ac:dyDescent="0.25">
      <c r="A1144" s="3">
        <v>10400090.01</v>
      </c>
      <c r="B1144" s="49" t="s">
        <v>1732</v>
      </c>
      <c r="C1144" t="s">
        <v>911</v>
      </c>
      <c r="D1144" t="s">
        <v>1787</v>
      </c>
      <c r="E1144" t="s">
        <v>676</v>
      </c>
      <c r="F1144"/>
      <c r="G1144" t="s">
        <v>911</v>
      </c>
      <c r="H1144" t="s">
        <v>911</v>
      </c>
      <c r="I1144" t="s">
        <v>911</v>
      </c>
      <c r="J1144"/>
      <c r="K1144" s="4">
        <v>25</v>
      </c>
      <c r="L1144" t="s">
        <v>1571</v>
      </c>
      <c r="M1144" s="47">
        <v>8.27</v>
      </c>
      <c r="N1144" s="46">
        <v>4.47</v>
      </c>
      <c r="O1144" t="s">
        <v>1084</v>
      </c>
      <c r="P1144" s="69"/>
    </row>
    <row r="1145" spans="1:16" ht="21" customHeight="1" x14ac:dyDescent="0.25">
      <c r="A1145" s="3">
        <v>10430340</v>
      </c>
      <c r="B1145" s="49" t="s">
        <v>1732</v>
      </c>
      <c r="C1145" t="s">
        <v>911</v>
      </c>
      <c r="D1145" t="s">
        <v>1787</v>
      </c>
      <c r="E1145" t="s">
        <v>678</v>
      </c>
      <c r="F1145"/>
      <c r="G1145" t="s">
        <v>911</v>
      </c>
      <c r="H1145" t="s">
        <v>911</v>
      </c>
      <c r="I1145" t="s">
        <v>911</v>
      </c>
      <c r="J1145"/>
      <c r="K1145" s="4">
        <v>25</v>
      </c>
      <c r="L1145" t="s">
        <v>1571</v>
      </c>
      <c r="M1145" s="47">
        <v>8.16</v>
      </c>
      <c r="N1145" s="46">
        <v>4.41</v>
      </c>
      <c r="O1145" t="s">
        <v>1084</v>
      </c>
      <c r="P1145" s="69"/>
    </row>
    <row r="1146" spans="1:16" ht="21" customHeight="1" x14ac:dyDescent="0.25">
      <c r="A1146" s="3">
        <v>10930340</v>
      </c>
      <c r="B1146" s="49" t="s">
        <v>1732</v>
      </c>
      <c r="C1146" t="s">
        <v>911</v>
      </c>
      <c r="D1146" t="s">
        <v>1787</v>
      </c>
      <c r="E1146" t="s">
        <v>680</v>
      </c>
      <c r="F1146"/>
      <c r="G1146" t="s">
        <v>911</v>
      </c>
      <c r="H1146" t="s">
        <v>911</v>
      </c>
      <c r="I1146" t="s">
        <v>911</v>
      </c>
      <c r="J1146"/>
      <c r="K1146" s="4">
        <v>50</v>
      </c>
      <c r="L1146" t="s">
        <v>1571</v>
      </c>
      <c r="M1146" s="47">
        <v>7.2</v>
      </c>
      <c r="N1146" s="46">
        <v>3.89</v>
      </c>
      <c r="O1146" t="s">
        <v>1084</v>
      </c>
      <c r="P1146" s="69"/>
    </row>
    <row r="1147" spans="1:16" ht="21" customHeight="1" x14ac:dyDescent="0.25">
      <c r="A1147" s="3">
        <v>10461620</v>
      </c>
      <c r="B1147" s="49" t="s">
        <v>1733</v>
      </c>
      <c r="C1147" t="s">
        <v>1683</v>
      </c>
      <c r="D1147" t="s">
        <v>1788</v>
      </c>
      <c r="E1147" t="s">
        <v>694</v>
      </c>
      <c r="F1147"/>
      <c r="G1147" t="s">
        <v>911</v>
      </c>
      <c r="H1147" t="s">
        <v>911</v>
      </c>
      <c r="I1147" t="s">
        <v>911</v>
      </c>
      <c r="J1147"/>
      <c r="K1147" s="4">
        <v>25</v>
      </c>
      <c r="L1147" t="s">
        <v>1571</v>
      </c>
      <c r="M1147" s="47">
        <v>15.58</v>
      </c>
      <c r="N1147" s="46">
        <v>8.43</v>
      </c>
      <c r="O1147" t="s">
        <v>1084</v>
      </c>
      <c r="P1147" s="69"/>
    </row>
    <row r="1148" spans="1:16" ht="21" customHeight="1" x14ac:dyDescent="0.25">
      <c r="A1148" s="3">
        <v>10461610</v>
      </c>
      <c r="B1148" s="49" t="s">
        <v>1733</v>
      </c>
      <c r="C1148" t="s">
        <v>1683</v>
      </c>
      <c r="D1148" t="s">
        <v>1789</v>
      </c>
      <c r="E1148" t="s">
        <v>692</v>
      </c>
      <c r="F1148"/>
      <c r="G1148" t="s">
        <v>911</v>
      </c>
      <c r="H1148" t="s">
        <v>911</v>
      </c>
      <c r="I1148" t="s">
        <v>911</v>
      </c>
      <c r="J1148"/>
      <c r="K1148" s="4">
        <v>25</v>
      </c>
      <c r="L1148" t="s">
        <v>1571</v>
      </c>
      <c r="M1148" s="47">
        <v>13.23</v>
      </c>
      <c r="N1148" s="46">
        <v>7.15</v>
      </c>
      <c r="O1148" t="s">
        <v>1084</v>
      </c>
      <c r="P1148" s="69"/>
    </row>
    <row r="1149" spans="1:16" ht="21" customHeight="1" x14ac:dyDescent="0.25">
      <c r="A1149" s="3">
        <v>10464260</v>
      </c>
      <c r="B1149" s="49" t="s">
        <v>1732</v>
      </c>
      <c r="C1149" t="s">
        <v>1688</v>
      </c>
      <c r="D1149" t="s">
        <v>1790</v>
      </c>
      <c r="E1149" t="s">
        <v>712</v>
      </c>
      <c r="F1149"/>
      <c r="G1149" t="s">
        <v>911</v>
      </c>
      <c r="H1149" t="s">
        <v>1205</v>
      </c>
      <c r="I1149" t="s">
        <v>911</v>
      </c>
      <c r="J1149"/>
      <c r="K1149" s="4">
        <v>25</v>
      </c>
      <c r="L1149" t="s">
        <v>1571</v>
      </c>
      <c r="M1149" s="47">
        <v>15.03</v>
      </c>
      <c r="N1149" s="46">
        <v>8.1199999999999992</v>
      </c>
      <c r="O1149" t="s">
        <v>1084</v>
      </c>
      <c r="P1149" s="69"/>
    </row>
    <row r="1150" spans="1:16" ht="21" customHeight="1" x14ac:dyDescent="0.25">
      <c r="A1150" s="3">
        <v>10461460</v>
      </c>
      <c r="B1150" s="49" t="s">
        <v>1732</v>
      </c>
      <c r="C1150" t="s">
        <v>1687</v>
      </c>
      <c r="D1150" t="s">
        <v>1791</v>
      </c>
      <c r="E1150" t="s">
        <v>712</v>
      </c>
      <c r="F1150"/>
      <c r="G1150" t="s">
        <v>911</v>
      </c>
      <c r="H1150" t="s">
        <v>911</v>
      </c>
      <c r="I1150" t="s">
        <v>911</v>
      </c>
      <c r="J1150"/>
      <c r="K1150" s="4">
        <v>25</v>
      </c>
      <c r="L1150" t="s">
        <v>1571</v>
      </c>
      <c r="M1150" s="47">
        <v>14.04</v>
      </c>
      <c r="N1150" s="46">
        <v>7.59</v>
      </c>
      <c r="O1150" t="s">
        <v>1084</v>
      </c>
      <c r="P1150" s="69"/>
    </row>
    <row r="1151" spans="1:16" ht="21" customHeight="1" x14ac:dyDescent="0.25">
      <c r="A1151" s="3">
        <v>10461900</v>
      </c>
      <c r="B1151" s="49" t="s">
        <v>1732</v>
      </c>
      <c r="C1151" t="s">
        <v>911</v>
      </c>
      <c r="D1151" t="s">
        <v>1792</v>
      </c>
      <c r="E1151" t="s">
        <v>597</v>
      </c>
      <c r="F1151"/>
      <c r="G1151" t="s">
        <v>911</v>
      </c>
      <c r="H1151" t="s">
        <v>911</v>
      </c>
      <c r="I1151" t="s">
        <v>911</v>
      </c>
      <c r="J1151"/>
      <c r="K1151" s="4">
        <v>25</v>
      </c>
      <c r="L1151" t="s">
        <v>1571</v>
      </c>
      <c r="M1151" s="47">
        <v>8.27</v>
      </c>
      <c r="N1151" s="46">
        <v>4.47</v>
      </c>
      <c r="O1151" t="s">
        <v>1084</v>
      </c>
      <c r="P1151" s="69"/>
    </row>
    <row r="1152" spans="1:16" ht="21" customHeight="1" x14ac:dyDescent="0.25">
      <c r="A1152" s="3">
        <v>10461820</v>
      </c>
      <c r="B1152" s="49" t="s">
        <v>1732</v>
      </c>
      <c r="C1152" t="s">
        <v>911</v>
      </c>
      <c r="D1152" t="s">
        <v>1793</v>
      </c>
      <c r="E1152" t="s">
        <v>908</v>
      </c>
      <c r="F1152"/>
      <c r="G1152" t="s">
        <v>911</v>
      </c>
      <c r="H1152" t="s">
        <v>911</v>
      </c>
      <c r="I1152" t="s">
        <v>911</v>
      </c>
      <c r="J1152"/>
      <c r="K1152" s="4">
        <v>25</v>
      </c>
      <c r="L1152" t="s">
        <v>1571</v>
      </c>
      <c r="M1152" s="47">
        <v>7.51</v>
      </c>
      <c r="N1152" s="46">
        <v>4.0599999999999996</v>
      </c>
      <c r="O1152" t="s">
        <v>1084</v>
      </c>
      <c r="P1152" s="69"/>
    </row>
    <row r="1153" spans="1:16" ht="21" customHeight="1" x14ac:dyDescent="0.25">
      <c r="A1153" s="3">
        <v>10407310</v>
      </c>
      <c r="B1153" s="49" t="s">
        <v>1732</v>
      </c>
      <c r="C1153" t="s">
        <v>911</v>
      </c>
      <c r="D1153" t="s">
        <v>1794</v>
      </c>
      <c r="E1153" t="s">
        <v>603</v>
      </c>
      <c r="F1153"/>
      <c r="G1153" t="s">
        <v>911</v>
      </c>
      <c r="H1153" t="s">
        <v>911</v>
      </c>
      <c r="I1153" t="s">
        <v>911</v>
      </c>
      <c r="J1153"/>
      <c r="K1153" s="4">
        <v>25</v>
      </c>
      <c r="L1153" t="s">
        <v>1571</v>
      </c>
      <c r="M1153" s="47">
        <v>7.03</v>
      </c>
      <c r="N1153" s="46">
        <v>3.8</v>
      </c>
      <c r="O1153" t="s">
        <v>1084</v>
      </c>
      <c r="P1153" s="69"/>
    </row>
    <row r="1154" spans="1:16" ht="21" customHeight="1" x14ac:dyDescent="0.25">
      <c r="A1154" s="3">
        <v>10400050</v>
      </c>
      <c r="B1154" s="49" t="s">
        <v>1732</v>
      </c>
      <c r="C1154" t="s">
        <v>911</v>
      </c>
      <c r="D1154" t="s">
        <v>1795</v>
      </c>
      <c r="E1154" t="s">
        <v>650</v>
      </c>
      <c r="F1154"/>
      <c r="G1154" t="s">
        <v>911</v>
      </c>
      <c r="H1154" t="s">
        <v>911</v>
      </c>
      <c r="I1154" t="s">
        <v>911</v>
      </c>
      <c r="J1154"/>
      <c r="K1154" s="4">
        <v>25</v>
      </c>
      <c r="L1154" t="s">
        <v>1571</v>
      </c>
      <c r="M1154" s="47">
        <v>8.27</v>
      </c>
      <c r="N1154" s="46">
        <v>4.47</v>
      </c>
      <c r="O1154" t="s">
        <v>1084</v>
      </c>
      <c r="P1154" s="69"/>
    </row>
    <row r="1155" spans="1:16" ht="21" customHeight="1" x14ac:dyDescent="0.25">
      <c r="A1155" s="3">
        <v>10464290</v>
      </c>
      <c r="B1155" s="49" t="s">
        <v>1732</v>
      </c>
      <c r="C1155" t="s">
        <v>1689</v>
      </c>
      <c r="D1155" t="s">
        <v>1796</v>
      </c>
      <c r="E1155" t="s">
        <v>650</v>
      </c>
      <c r="F1155"/>
      <c r="G1155" t="s">
        <v>911</v>
      </c>
      <c r="H1155" t="s">
        <v>1205</v>
      </c>
      <c r="I1155" t="s">
        <v>911</v>
      </c>
      <c r="J1155"/>
      <c r="K1155" s="4">
        <v>25</v>
      </c>
      <c r="L1155" t="s">
        <v>1571</v>
      </c>
      <c r="M1155" s="47">
        <v>8.6999999999999993</v>
      </c>
      <c r="N1155" s="46">
        <v>4.7</v>
      </c>
      <c r="O1155" t="s">
        <v>1084</v>
      </c>
      <c r="P1155" s="69"/>
    </row>
    <row r="1156" spans="1:16" ht="21" customHeight="1" x14ac:dyDescent="0.25">
      <c r="A1156" s="3">
        <v>10461590</v>
      </c>
      <c r="B1156" s="49" t="s">
        <v>1733</v>
      </c>
      <c r="C1156" t="s">
        <v>1683</v>
      </c>
      <c r="D1156" t="s">
        <v>1797</v>
      </c>
      <c r="E1156" t="s">
        <v>690</v>
      </c>
      <c r="F1156"/>
      <c r="G1156" t="s">
        <v>911</v>
      </c>
      <c r="H1156" t="s">
        <v>911</v>
      </c>
      <c r="I1156" t="s">
        <v>911</v>
      </c>
      <c r="J1156"/>
      <c r="K1156" s="4">
        <v>25</v>
      </c>
      <c r="L1156" t="s">
        <v>1571</v>
      </c>
      <c r="M1156" s="47">
        <v>15.58</v>
      </c>
      <c r="N1156" s="46">
        <v>8.43</v>
      </c>
      <c r="O1156" t="s">
        <v>1084</v>
      </c>
      <c r="P1156" s="69"/>
    </row>
    <row r="1157" spans="1:16" ht="21" customHeight="1" x14ac:dyDescent="0.25">
      <c r="A1157" s="3">
        <v>10461580</v>
      </c>
      <c r="B1157" s="49" t="s">
        <v>1733</v>
      </c>
      <c r="C1157" t="s">
        <v>1683</v>
      </c>
      <c r="D1157" t="s">
        <v>1798</v>
      </c>
      <c r="E1157" t="s">
        <v>650</v>
      </c>
      <c r="F1157"/>
      <c r="G1157" t="s">
        <v>911</v>
      </c>
      <c r="H1157" t="s">
        <v>911</v>
      </c>
      <c r="I1157" t="s">
        <v>911</v>
      </c>
      <c r="J1157"/>
      <c r="K1157" s="4">
        <v>25</v>
      </c>
      <c r="L1157" t="s">
        <v>1571</v>
      </c>
      <c r="M1157" s="47">
        <v>12.75</v>
      </c>
      <c r="N1157" s="46">
        <v>6.89</v>
      </c>
      <c r="O1157" t="s">
        <v>1084</v>
      </c>
      <c r="P1157" s="69"/>
    </row>
    <row r="1158" spans="1:16" ht="21" customHeight="1" x14ac:dyDescent="0.25">
      <c r="A1158" s="3">
        <v>10400030</v>
      </c>
      <c r="B1158" s="49" t="s">
        <v>1732</v>
      </c>
      <c r="C1158" t="s">
        <v>1687</v>
      </c>
      <c r="D1158" t="s">
        <v>1799</v>
      </c>
      <c r="E1158" t="s">
        <v>711</v>
      </c>
      <c r="F1158"/>
      <c r="G1158" t="s">
        <v>911</v>
      </c>
      <c r="H1158" t="s">
        <v>1205</v>
      </c>
      <c r="I1158" t="s">
        <v>911</v>
      </c>
      <c r="J1158"/>
      <c r="K1158" s="4">
        <v>25</v>
      </c>
      <c r="L1158" t="s">
        <v>1571</v>
      </c>
      <c r="M1158" s="47">
        <v>14.75</v>
      </c>
      <c r="N1158" s="46">
        <v>7.97</v>
      </c>
      <c r="O1158" t="s">
        <v>1084</v>
      </c>
      <c r="P1158" s="69"/>
    </row>
    <row r="1159" spans="1:16" ht="21" customHeight="1" x14ac:dyDescent="0.25">
      <c r="A1159" s="3">
        <v>10407510</v>
      </c>
      <c r="B1159" s="49" t="s">
        <v>1732</v>
      </c>
      <c r="C1159" t="s">
        <v>911</v>
      </c>
      <c r="D1159" t="s">
        <v>1800</v>
      </c>
      <c r="E1159" t="s">
        <v>602</v>
      </c>
      <c r="F1159"/>
      <c r="G1159" t="s">
        <v>911</v>
      </c>
      <c r="H1159" t="s">
        <v>911</v>
      </c>
      <c r="I1159" t="s">
        <v>911</v>
      </c>
      <c r="J1159"/>
      <c r="K1159" s="4">
        <v>25</v>
      </c>
      <c r="L1159" t="s">
        <v>1571</v>
      </c>
      <c r="M1159" s="47">
        <v>7.62</v>
      </c>
      <c r="N1159" s="46">
        <v>4.12</v>
      </c>
      <c r="O1159" t="s">
        <v>1084</v>
      </c>
      <c r="P1159" s="69"/>
    </row>
    <row r="1160" spans="1:16" ht="21" customHeight="1" x14ac:dyDescent="0.25">
      <c r="A1160" s="3">
        <v>10461840</v>
      </c>
      <c r="B1160" s="49" t="s">
        <v>1732</v>
      </c>
      <c r="C1160" t="s">
        <v>911</v>
      </c>
      <c r="D1160" t="s">
        <v>1801</v>
      </c>
      <c r="E1160" t="s">
        <v>601</v>
      </c>
      <c r="F1160"/>
      <c r="G1160" t="s">
        <v>911</v>
      </c>
      <c r="H1160" t="s">
        <v>911</v>
      </c>
      <c r="I1160" t="s">
        <v>911</v>
      </c>
      <c r="J1160"/>
      <c r="K1160" s="4">
        <v>25</v>
      </c>
      <c r="L1160" t="s">
        <v>1571</v>
      </c>
      <c r="M1160" s="47">
        <v>8.27</v>
      </c>
      <c r="N1160" s="46">
        <v>4.47</v>
      </c>
      <c r="O1160" t="s">
        <v>1084</v>
      </c>
      <c r="P1160" s="69"/>
    </row>
    <row r="1161" spans="1:16" ht="21" customHeight="1" x14ac:dyDescent="0.25">
      <c r="A1161" s="3">
        <v>10409310</v>
      </c>
      <c r="B1161" s="49" t="s">
        <v>1732</v>
      </c>
      <c r="C1161" t="s">
        <v>911</v>
      </c>
      <c r="D1161" t="s">
        <v>1802</v>
      </c>
      <c r="E1161" t="s">
        <v>606</v>
      </c>
      <c r="F1161"/>
      <c r="G1161" t="s">
        <v>911</v>
      </c>
      <c r="H1161" t="s">
        <v>911</v>
      </c>
      <c r="I1161" t="s">
        <v>911</v>
      </c>
      <c r="J1161"/>
      <c r="K1161" s="4">
        <v>25</v>
      </c>
      <c r="L1161" t="s">
        <v>1571</v>
      </c>
      <c r="M1161" s="47">
        <v>7.4</v>
      </c>
      <c r="N1161" s="46">
        <v>4</v>
      </c>
      <c r="O1161" t="s">
        <v>1084</v>
      </c>
      <c r="P1161" s="69"/>
    </row>
    <row r="1162" spans="1:16" ht="21" customHeight="1" x14ac:dyDescent="0.25">
      <c r="A1162" s="3">
        <v>10461860</v>
      </c>
      <c r="B1162" s="49" t="s">
        <v>1732</v>
      </c>
      <c r="C1162" t="s">
        <v>911</v>
      </c>
      <c r="D1162" t="s">
        <v>1803</v>
      </c>
      <c r="E1162" t="s">
        <v>803</v>
      </c>
      <c r="F1162"/>
      <c r="G1162" t="s">
        <v>911</v>
      </c>
      <c r="H1162" t="s">
        <v>911</v>
      </c>
      <c r="I1162" t="s">
        <v>911</v>
      </c>
      <c r="J1162"/>
      <c r="K1162" s="4">
        <v>25</v>
      </c>
      <c r="L1162" t="s">
        <v>1571</v>
      </c>
      <c r="M1162" s="47">
        <v>8.27</v>
      </c>
      <c r="N1162" s="46">
        <v>4.47</v>
      </c>
      <c r="O1162" t="s">
        <v>1084</v>
      </c>
      <c r="P1162" s="69"/>
    </row>
    <row r="1163" spans="1:16" ht="21" customHeight="1" x14ac:dyDescent="0.25">
      <c r="A1163" s="3">
        <v>10410310</v>
      </c>
      <c r="B1163" s="49" t="s">
        <v>1732</v>
      </c>
      <c r="C1163" t="s">
        <v>911</v>
      </c>
      <c r="D1163" t="s">
        <v>1804</v>
      </c>
      <c r="E1163" t="s">
        <v>609</v>
      </c>
      <c r="F1163"/>
      <c r="G1163" t="s">
        <v>911</v>
      </c>
      <c r="H1163" t="s">
        <v>911</v>
      </c>
      <c r="I1163" t="s">
        <v>911</v>
      </c>
      <c r="J1163"/>
      <c r="K1163" s="4">
        <v>25</v>
      </c>
      <c r="L1163" t="s">
        <v>1571</v>
      </c>
      <c r="M1163" s="47">
        <v>7.03</v>
      </c>
      <c r="N1163" s="46">
        <v>3.8</v>
      </c>
      <c r="O1163" t="s">
        <v>1084</v>
      </c>
      <c r="P1163" s="69"/>
    </row>
    <row r="1164" spans="1:16" ht="21" customHeight="1" x14ac:dyDescent="0.25">
      <c r="A1164" s="3">
        <v>10412310</v>
      </c>
      <c r="B1164" s="49" t="s">
        <v>1732</v>
      </c>
      <c r="C1164" t="s">
        <v>911</v>
      </c>
      <c r="D1164" t="s">
        <v>1805</v>
      </c>
      <c r="E1164" t="s">
        <v>613</v>
      </c>
      <c r="F1164"/>
      <c r="G1164" t="s">
        <v>911</v>
      </c>
      <c r="H1164" t="s">
        <v>911</v>
      </c>
      <c r="I1164" t="s">
        <v>911</v>
      </c>
      <c r="J1164"/>
      <c r="K1164" s="4">
        <v>25</v>
      </c>
      <c r="L1164" t="s">
        <v>1571</v>
      </c>
      <c r="M1164" s="47">
        <v>7.03</v>
      </c>
      <c r="N1164" s="46">
        <v>3.8</v>
      </c>
      <c r="O1164" t="s">
        <v>1084</v>
      </c>
      <c r="P1164" s="69"/>
    </row>
    <row r="1165" spans="1:16" ht="21" customHeight="1" x14ac:dyDescent="0.25">
      <c r="A1165" s="3">
        <v>10413310</v>
      </c>
      <c r="B1165" s="49" t="s">
        <v>1732</v>
      </c>
      <c r="C1165" t="s">
        <v>911</v>
      </c>
      <c r="D1165" t="s">
        <v>1806</v>
      </c>
      <c r="E1165" t="s">
        <v>616</v>
      </c>
      <c r="F1165"/>
      <c r="G1165" t="s">
        <v>911</v>
      </c>
      <c r="H1165" t="s">
        <v>911</v>
      </c>
      <c r="I1165" t="s">
        <v>911</v>
      </c>
      <c r="J1165"/>
      <c r="K1165" s="4">
        <v>25</v>
      </c>
      <c r="L1165" t="s">
        <v>1571</v>
      </c>
      <c r="M1165" s="47">
        <v>7.3</v>
      </c>
      <c r="N1165" s="46">
        <v>3.94</v>
      </c>
      <c r="O1165" t="s">
        <v>1084</v>
      </c>
      <c r="P1165" s="69"/>
    </row>
    <row r="1166" spans="1:16" ht="21" customHeight="1" x14ac:dyDescent="0.25">
      <c r="A1166" s="3">
        <v>10415310</v>
      </c>
      <c r="B1166" s="49" t="s">
        <v>1732</v>
      </c>
      <c r="C1166" t="s">
        <v>911</v>
      </c>
      <c r="D1166" t="s">
        <v>1807</v>
      </c>
      <c r="E1166" t="s">
        <v>618</v>
      </c>
      <c r="F1166"/>
      <c r="G1166" t="s">
        <v>911</v>
      </c>
      <c r="H1166" t="s">
        <v>911</v>
      </c>
      <c r="I1166" t="s">
        <v>911</v>
      </c>
      <c r="J1166"/>
      <c r="K1166" s="4">
        <v>25</v>
      </c>
      <c r="L1166" t="s">
        <v>1571</v>
      </c>
      <c r="M1166" s="47">
        <v>7.8</v>
      </c>
      <c r="N1166" s="46">
        <v>4.21</v>
      </c>
      <c r="O1166" t="s">
        <v>1084</v>
      </c>
      <c r="P1166" s="69"/>
    </row>
    <row r="1167" spans="1:16" ht="21" customHeight="1" x14ac:dyDescent="0.25">
      <c r="A1167" s="3">
        <v>10464280</v>
      </c>
      <c r="B1167" s="49" t="s">
        <v>1732</v>
      </c>
      <c r="C1167" t="s">
        <v>1689</v>
      </c>
      <c r="D1167" t="s">
        <v>1808</v>
      </c>
      <c r="E1167" t="s">
        <v>618</v>
      </c>
      <c r="F1167"/>
      <c r="G1167" t="s">
        <v>911</v>
      </c>
      <c r="H1167" t="s">
        <v>1205</v>
      </c>
      <c r="I1167" t="s">
        <v>911</v>
      </c>
      <c r="J1167"/>
      <c r="K1167" s="4">
        <v>25</v>
      </c>
      <c r="L1167" t="s">
        <v>1571</v>
      </c>
      <c r="M1167" s="47">
        <v>8.23</v>
      </c>
      <c r="N1167" s="46">
        <v>4.4400000000000004</v>
      </c>
      <c r="O1167" t="s">
        <v>1084</v>
      </c>
      <c r="P1167" s="69"/>
    </row>
    <row r="1168" spans="1:16" ht="21" customHeight="1" x14ac:dyDescent="0.25">
      <c r="A1168" s="3">
        <v>10416310</v>
      </c>
      <c r="B1168" s="49" t="s">
        <v>1732</v>
      </c>
      <c r="C1168" t="s">
        <v>911</v>
      </c>
      <c r="D1168" t="s">
        <v>1809</v>
      </c>
      <c r="E1168" t="s">
        <v>622</v>
      </c>
      <c r="F1168"/>
      <c r="G1168" t="s">
        <v>911</v>
      </c>
      <c r="H1168" t="s">
        <v>911</v>
      </c>
      <c r="I1168" t="s">
        <v>911</v>
      </c>
      <c r="J1168"/>
      <c r="K1168" s="4">
        <v>25</v>
      </c>
      <c r="L1168" t="s">
        <v>1571</v>
      </c>
      <c r="M1168" s="47">
        <v>7.3</v>
      </c>
      <c r="N1168" s="46">
        <v>3.94</v>
      </c>
      <c r="O1168" t="s">
        <v>1084</v>
      </c>
      <c r="P1168" s="69"/>
    </row>
    <row r="1169" spans="1:16" ht="21" customHeight="1" x14ac:dyDescent="0.25">
      <c r="A1169" s="3">
        <v>10461560</v>
      </c>
      <c r="B1169" s="49" t="s">
        <v>1733</v>
      </c>
      <c r="C1169" t="s">
        <v>1683</v>
      </c>
      <c r="D1169" t="s">
        <v>1810</v>
      </c>
      <c r="E1169" t="s">
        <v>618</v>
      </c>
      <c r="F1169"/>
      <c r="G1169" t="s">
        <v>911</v>
      </c>
      <c r="H1169" t="s">
        <v>911</v>
      </c>
      <c r="I1169" t="s">
        <v>911</v>
      </c>
      <c r="J1169"/>
      <c r="K1169" s="4">
        <v>25</v>
      </c>
      <c r="L1169" t="s">
        <v>1571</v>
      </c>
      <c r="M1169" s="47">
        <v>11.93</v>
      </c>
      <c r="N1169" s="46">
        <v>6.45</v>
      </c>
      <c r="O1169" t="s">
        <v>1084</v>
      </c>
      <c r="P1169" s="69"/>
    </row>
    <row r="1170" spans="1:16" ht="21" customHeight="1" x14ac:dyDescent="0.25">
      <c r="A1170" s="3">
        <v>10416290</v>
      </c>
      <c r="B1170" s="49" t="s">
        <v>1732</v>
      </c>
      <c r="C1170" t="s">
        <v>911</v>
      </c>
      <c r="D1170" t="s">
        <v>1811</v>
      </c>
      <c r="E1170" t="s">
        <v>621</v>
      </c>
      <c r="F1170"/>
      <c r="G1170" t="s">
        <v>911</v>
      </c>
      <c r="H1170" t="s">
        <v>911</v>
      </c>
      <c r="I1170" t="s">
        <v>911</v>
      </c>
      <c r="J1170"/>
      <c r="K1170" s="4">
        <v>25</v>
      </c>
      <c r="L1170" t="s">
        <v>1571</v>
      </c>
      <c r="M1170" s="47">
        <v>7.28</v>
      </c>
      <c r="N1170" s="46">
        <v>3.93</v>
      </c>
      <c r="O1170" t="s">
        <v>1084</v>
      </c>
      <c r="P1170" s="69"/>
    </row>
    <row r="1171" spans="1:16" ht="21" customHeight="1" x14ac:dyDescent="0.25">
      <c r="A1171" s="3">
        <v>10415710</v>
      </c>
      <c r="B1171" s="49" t="s">
        <v>1732</v>
      </c>
      <c r="C1171" t="s">
        <v>1685</v>
      </c>
      <c r="D1171" t="s">
        <v>1812</v>
      </c>
      <c r="E1171" t="s">
        <v>701</v>
      </c>
      <c r="F1171"/>
      <c r="G1171" t="s">
        <v>911</v>
      </c>
      <c r="H1171" t="s">
        <v>1205</v>
      </c>
      <c r="I1171" t="s">
        <v>911</v>
      </c>
      <c r="J1171"/>
      <c r="K1171" s="4">
        <v>25</v>
      </c>
      <c r="L1171" t="s">
        <v>1571</v>
      </c>
      <c r="M1171" s="47">
        <v>11.43</v>
      </c>
      <c r="N1171" s="46">
        <v>6.18</v>
      </c>
      <c r="O1171" t="s">
        <v>1084</v>
      </c>
      <c r="P1171" s="69"/>
    </row>
    <row r="1172" spans="1:16" ht="21" customHeight="1" x14ac:dyDescent="0.25">
      <c r="A1172" s="3">
        <v>10415740</v>
      </c>
      <c r="B1172" s="49" t="s">
        <v>1732</v>
      </c>
      <c r="C1172" t="s">
        <v>1684</v>
      </c>
      <c r="D1172" t="s">
        <v>1813</v>
      </c>
      <c r="E1172" t="s">
        <v>697</v>
      </c>
      <c r="F1172"/>
      <c r="G1172" t="s">
        <v>911</v>
      </c>
      <c r="H1172" t="s">
        <v>1205</v>
      </c>
      <c r="I1172" t="s">
        <v>911</v>
      </c>
      <c r="J1172"/>
      <c r="K1172" s="4">
        <v>25</v>
      </c>
      <c r="L1172" t="s">
        <v>1571</v>
      </c>
      <c r="M1172" s="47">
        <v>14.96</v>
      </c>
      <c r="N1172" s="46">
        <v>8.09</v>
      </c>
      <c r="O1172" t="s">
        <v>1084</v>
      </c>
      <c r="P1172" s="69"/>
    </row>
    <row r="1173" spans="1:16" ht="21" customHeight="1" x14ac:dyDescent="0.25">
      <c r="A1173" s="3">
        <v>10417310</v>
      </c>
      <c r="B1173" s="49" t="s">
        <v>1732</v>
      </c>
      <c r="C1173" t="s">
        <v>911</v>
      </c>
      <c r="D1173" t="s">
        <v>1814</v>
      </c>
      <c r="E1173" t="s">
        <v>627</v>
      </c>
      <c r="F1173"/>
      <c r="G1173" t="s">
        <v>911</v>
      </c>
      <c r="H1173" t="s">
        <v>911</v>
      </c>
      <c r="I1173" t="s">
        <v>911</v>
      </c>
      <c r="J1173"/>
      <c r="K1173" s="4">
        <v>25</v>
      </c>
      <c r="L1173" t="s">
        <v>1571</v>
      </c>
      <c r="M1173" s="47">
        <v>7.62</v>
      </c>
      <c r="N1173" s="46">
        <v>4.12</v>
      </c>
      <c r="O1173" t="s">
        <v>1084</v>
      </c>
      <c r="P1173" s="69"/>
    </row>
    <row r="1174" spans="1:16" ht="21" customHeight="1" x14ac:dyDescent="0.25">
      <c r="A1174" s="3">
        <v>10417240</v>
      </c>
      <c r="B1174" s="49" t="s">
        <v>1732</v>
      </c>
      <c r="C1174" t="s">
        <v>911</v>
      </c>
      <c r="D1174" t="s">
        <v>1815</v>
      </c>
      <c r="E1174" t="s">
        <v>626</v>
      </c>
      <c r="F1174"/>
      <c r="G1174" t="s">
        <v>911</v>
      </c>
      <c r="H1174" t="s">
        <v>911</v>
      </c>
      <c r="I1174" t="s">
        <v>911</v>
      </c>
      <c r="J1174"/>
      <c r="K1174" s="4">
        <v>25</v>
      </c>
      <c r="L1174" t="s">
        <v>1571</v>
      </c>
      <c r="M1174" s="47">
        <v>7.42</v>
      </c>
      <c r="N1174" s="46">
        <v>4.01</v>
      </c>
      <c r="O1174" t="s">
        <v>1084</v>
      </c>
      <c r="P1174" s="69"/>
    </row>
    <row r="1175" spans="1:16" ht="21" customHeight="1" x14ac:dyDescent="0.25">
      <c r="A1175" s="3">
        <v>10419310</v>
      </c>
      <c r="B1175" s="49" t="s">
        <v>1732</v>
      </c>
      <c r="C1175" t="s">
        <v>911</v>
      </c>
      <c r="D1175" t="s">
        <v>1816</v>
      </c>
      <c r="E1175" t="s">
        <v>636</v>
      </c>
      <c r="F1175"/>
      <c r="G1175" t="s">
        <v>911</v>
      </c>
      <c r="H1175" t="s">
        <v>911</v>
      </c>
      <c r="I1175" t="s">
        <v>911</v>
      </c>
      <c r="J1175"/>
      <c r="K1175" s="4">
        <v>25</v>
      </c>
      <c r="L1175" t="s">
        <v>1571</v>
      </c>
      <c r="M1175" s="47">
        <v>7.62</v>
      </c>
      <c r="N1175" s="46">
        <v>4.12</v>
      </c>
      <c r="O1175" t="s">
        <v>1084</v>
      </c>
      <c r="P1175" s="69"/>
    </row>
    <row r="1176" spans="1:16" ht="21" customHeight="1" x14ac:dyDescent="0.25">
      <c r="A1176" s="3">
        <v>10419240</v>
      </c>
      <c r="B1176" s="49" t="s">
        <v>1732</v>
      </c>
      <c r="C1176" t="s">
        <v>911</v>
      </c>
      <c r="D1176" t="s">
        <v>1817</v>
      </c>
      <c r="E1176" t="s">
        <v>635</v>
      </c>
      <c r="F1176"/>
      <c r="G1176" t="s">
        <v>911</v>
      </c>
      <c r="H1176" t="s">
        <v>911</v>
      </c>
      <c r="I1176" t="s">
        <v>911</v>
      </c>
      <c r="J1176"/>
      <c r="K1176" s="4">
        <v>25</v>
      </c>
      <c r="L1176" t="s">
        <v>1571</v>
      </c>
      <c r="M1176" s="47">
        <v>7.62</v>
      </c>
      <c r="N1176" s="46">
        <v>4.12</v>
      </c>
      <c r="O1176" t="s">
        <v>1084</v>
      </c>
      <c r="P1176" s="69"/>
    </row>
    <row r="1177" spans="1:16" ht="21" customHeight="1" x14ac:dyDescent="0.25">
      <c r="A1177" s="3">
        <v>10405311</v>
      </c>
      <c r="B1177" s="49" t="s">
        <v>1732</v>
      </c>
      <c r="C1177" t="s">
        <v>911</v>
      </c>
      <c r="D1177" t="s">
        <v>1818</v>
      </c>
      <c r="E1177" t="s">
        <v>599</v>
      </c>
      <c r="F1177"/>
      <c r="G1177" t="s">
        <v>911</v>
      </c>
      <c r="H1177" t="s">
        <v>911</v>
      </c>
      <c r="I1177" t="s">
        <v>911</v>
      </c>
      <c r="J1177"/>
      <c r="K1177" s="4">
        <v>25</v>
      </c>
      <c r="L1177" t="s">
        <v>1571</v>
      </c>
      <c r="M1177" s="47">
        <v>8.27</v>
      </c>
      <c r="N1177" s="46">
        <v>4.47</v>
      </c>
      <c r="O1177" t="s">
        <v>1084</v>
      </c>
      <c r="P1177" s="69"/>
    </row>
    <row r="1178" spans="1:16" ht="21" customHeight="1" x14ac:dyDescent="0.25">
      <c r="A1178" s="3">
        <v>10421611</v>
      </c>
      <c r="B1178" s="49" t="s">
        <v>1732</v>
      </c>
      <c r="C1178" t="s">
        <v>911</v>
      </c>
      <c r="D1178" t="s">
        <v>1819</v>
      </c>
      <c r="E1178" t="s">
        <v>631</v>
      </c>
      <c r="F1178"/>
      <c r="G1178" t="s">
        <v>911</v>
      </c>
      <c r="H1178" t="s">
        <v>911</v>
      </c>
      <c r="I1178" t="s">
        <v>911</v>
      </c>
      <c r="J1178"/>
      <c r="K1178" s="4">
        <v>25</v>
      </c>
      <c r="L1178" t="s">
        <v>1571</v>
      </c>
      <c r="M1178" s="47">
        <v>6.9</v>
      </c>
      <c r="N1178" s="46">
        <v>3.73</v>
      </c>
      <c r="O1178" t="s">
        <v>1084</v>
      </c>
      <c r="P1178" s="69"/>
    </row>
    <row r="1179" spans="1:16" ht="21" customHeight="1" x14ac:dyDescent="0.25">
      <c r="A1179" s="3">
        <v>10961661</v>
      </c>
      <c r="B1179" s="49" t="s">
        <v>1732</v>
      </c>
      <c r="C1179" t="s">
        <v>911</v>
      </c>
      <c r="D1179" t="s">
        <v>1819</v>
      </c>
      <c r="E1179" t="s">
        <v>632</v>
      </c>
      <c r="F1179"/>
      <c r="G1179" t="s">
        <v>911</v>
      </c>
      <c r="H1179" t="s">
        <v>911</v>
      </c>
      <c r="I1179" t="s">
        <v>911</v>
      </c>
      <c r="J1179"/>
      <c r="K1179" s="4">
        <v>50</v>
      </c>
      <c r="L1179" t="s">
        <v>1571</v>
      </c>
      <c r="M1179" s="47">
        <v>8.27</v>
      </c>
      <c r="N1179" s="46">
        <v>4.47</v>
      </c>
      <c r="O1179" t="s">
        <v>1084</v>
      </c>
      <c r="P1179" s="69"/>
    </row>
    <row r="1180" spans="1:16" ht="21" customHeight="1" x14ac:dyDescent="0.25">
      <c r="A1180" s="3">
        <v>10423611</v>
      </c>
      <c r="B1180" s="49" t="s">
        <v>1732</v>
      </c>
      <c r="C1180" t="s">
        <v>911</v>
      </c>
      <c r="D1180" t="s">
        <v>1820</v>
      </c>
      <c r="E1180" t="s">
        <v>655</v>
      </c>
      <c r="F1180"/>
      <c r="G1180" t="s">
        <v>911</v>
      </c>
      <c r="H1180" t="s">
        <v>911</v>
      </c>
      <c r="I1180" t="s">
        <v>911</v>
      </c>
      <c r="J1180"/>
      <c r="K1180" s="4">
        <v>25</v>
      </c>
      <c r="L1180" t="s">
        <v>1571</v>
      </c>
      <c r="M1180" s="47">
        <v>8.27</v>
      </c>
      <c r="N1180" s="46">
        <v>4.47</v>
      </c>
      <c r="O1180" t="s">
        <v>1084</v>
      </c>
      <c r="P1180" s="69"/>
    </row>
    <row r="1181" spans="1:16" ht="21" customHeight="1" x14ac:dyDescent="0.25">
      <c r="A1181" s="3">
        <v>10923311</v>
      </c>
      <c r="B1181" s="49" t="s">
        <v>1732</v>
      </c>
      <c r="C1181" t="s">
        <v>911</v>
      </c>
      <c r="D1181" t="s">
        <v>1820</v>
      </c>
      <c r="E1181" t="s">
        <v>656</v>
      </c>
      <c r="F1181"/>
      <c r="G1181" t="s">
        <v>911</v>
      </c>
      <c r="H1181" t="s">
        <v>911</v>
      </c>
      <c r="I1181" t="s">
        <v>911</v>
      </c>
      <c r="J1181"/>
      <c r="K1181" s="4">
        <v>50</v>
      </c>
      <c r="L1181" t="s">
        <v>1571</v>
      </c>
      <c r="M1181" s="47">
        <v>8.27</v>
      </c>
      <c r="N1181" s="46">
        <v>4.47</v>
      </c>
      <c r="O1181" t="s">
        <v>1084</v>
      </c>
      <c r="P1181" s="69"/>
    </row>
    <row r="1182" spans="1:16" ht="21" customHeight="1" x14ac:dyDescent="0.25">
      <c r="A1182" s="3">
        <v>10432341</v>
      </c>
      <c r="B1182" s="49" t="s">
        <v>1732</v>
      </c>
      <c r="C1182" t="s">
        <v>911</v>
      </c>
      <c r="D1182" t="s">
        <v>1821</v>
      </c>
      <c r="E1182" t="s">
        <v>640</v>
      </c>
      <c r="F1182"/>
      <c r="G1182" t="s">
        <v>911</v>
      </c>
      <c r="H1182" t="s">
        <v>911</v>
      </c>
      <c r="I1182" t="s">
        <v>911</v>
      </c>
      <c r="J1182"/>
      <c r="K1182" s="4">
        <v>25</v>
      </c>
      <c r="L1182" t="s">
        <v>1571</v>
      </c>
      <c r="M1182" s="47">
        <v>8.27</v>
      </c>
      <c r="N1182" s="46">
        <v>4.47</v>
      </c>
      <c r="O1182" t="s">
        <v>1084</v>
      </c>
      <c r="P1182" s="69"/>
    </row>
    <row r="1183" spans="1:16" ht="21" customHeight="1" x14ac:dyDescent="0.25">
      <c r="A1183" s="3">
        <v>10425141.01</v>
      </c>
      <c r="B1183" s="49" t="s">
        <v>1732</v>
      </c>
      <c r="C1183" t="s">
        <v>911</v>
      </c>
      <c r="D1183" t="s">
        <v>1822</v>
      </c>
      <c r="E1183" t="s">
        <v>642</v>
      </c>
      <c r="F1183"/>
      <c r="G1183" t="s">
        <v>911</v>
      </c>
      <c r="H1183" t="s">
        <v>911</v>
      </c>
      <c r="I1183" t="s">
        <v>911</v>
      </c>
      <c r="J1183"/>
      <c r="K1183" s="4">
        <v>25</v>
      </c>
      <c r="L1183" t="s">
        <v>1571</v>
      </c>
      <c r="M1183" s="47">
        <v>6.9</v>
      </c>
      <c r="N1183" s="46">
        <v>3.73</v>
      </c>
      <c r="O1183" t="s">
        <v>1084</v>
      </c>
      <c r="P1183" s="69"/>
    </row>
    <row r="1184" spans="1:16" ht="21" customHeight="1" x14ac:dyDescent="0.25">
      <c r="A1184" s="3">
        <v>10425311</v>
      </c>
      <c r="B1184" s="49" t="s">
        <v>1732</v>
      </c>
      <c r="C1184" t="s">
        <v>911</v>
      </c>
      <c r="D1184" t="s">
        <v>1822</v>
      </c>
      <c r="E1184" t="s">
        <v>643</v>
      </c>
      <c r="F1184"/>
      <c r="G1184" t="s">
        <v>911</v>
      </c>
      <c r="H1184" t="s">
        <v>911</v>
      </c>
      <c r="I1184" t="s">
        <v>911</v>
      </c>
      <c r="J1184"/>
      <c r="K1184" s="4">
        <v>25</v>
      </c>
      <c r="L1184" t="s">
        <v>1571</v>
      </c>
      <c r="M1184" s="47">
        <v>6.9</v>
      </c>
      <c r="N1184" s="46">
        <v>3.73</v>
      </c>
      <c r="O1184" t="s">
        <v>1084</v>
      </c>
      <c r="P1184" s="69"/>
    </row>
    <row r="1185" spans="1:16" ht="21" customHeight="1" x14ac:dyDescent="0.25">
      <c r="A1185" s="3">
        <v>10925311</v>
      </c>
      <c r="B1185" s="49" t="s">
        <v>1732</v>
      </c>
      <c r="C1185" t="s">
        <v>911</v>
      </c>
      <c r="D1185" t="s">
        <v>1822</v>
      </c>
      <c r="E1185" t="s">
        <v>646</v>
      </c>
      <c r="F1185"/>
      <c r="G1185" t="s">
        <v>911</v>
      </c>
      <c r="H1185" t="s">
        <v>911</v>
      </c>
      <c r="I1185" t="s">
        <v>911</v>
      </c>
      <c r="J1185"/>
      <c r="K1185" s="4">
        <v>50</v>
      </c>
      <c r="L1185" t="s">
        <v>1571</v>
      </c>
      <c r="M1185" s="47">
        <v>7.62</v>
      </c>
      <c r="N1185" s="46">
        <v>4.12</v>
      </c>
      <c r="O1185" t="s">
        <v>1084</v>
      </c>
      <c r="P1185" s="69"/>
    </row>
    <row r="1186" spans="1:16" ht="21" customHeight="1" x14ac:dyDescent="0.25">
      <c r="A1186" s="3">
        <v>10427611</v>
      </c>
      <c r="B1186" s="49" t="s">
        <v>1732</v>
      </c>
      <c r="C1186" t="s">
        <v>911</v>
      </c>
      <c r="D1186" t="s">
        <v>1823</v>
      </c>
      <c r="E1186" t="s">
        <v>661</v>
      </c>
      <c r="F1186"/>
      <c r="G1186" t="s">
        <v>911</v>
      </c>
      <c r="H1186" t="s">
        <v>911</v>
      </c>
      <c r="I1186" t="s">
        <v>911</v>
      </c>
      <c r="J1186"/>
      <c r="K1186" s="4">
        <v>25</v>
      </c>
      <c r="L1186" t="s">
        <v>1571</v>
      </c>
      <c r="M1186" s="47">
        <v>8.27</v>
      </c>
      <c r="N1186" s="46">
        <v>4.47</v>
      </c>
      <c r="O1186" t="s">
        <v>1084</v>
      </c>
      <c r="P1186" s="69"/>
    </row>
    <row r="1187" spans="1:16" ht="21" customHeight="1" x14ac:dyDescent="0.25">
      <c r="A1187" s="3">
        <v>10927611</v>
      </c>
      <c r="B1187" s="49" t="s">
        <v>1732</v>
      </c>
      <c r="C1187" t="s">
        <v>911</v>
      </c>
      <c r="D1187" t="s">
        <v>1823</v>
      </c>
      <c r="E1187" t="s">
        <v>664</v>
      </c>
      <c r="F1187"/>
      <c r="G1187" t="s">
        <v>911</v>
      </c>
      <c r="H1187" t="s">
        <v>911</v>
      </c>
      <c r="I1187" t="s">
        <v>911</v>
      </c>
      <c r="J1187"/>
      <c r="K1187" s="4">
        <v>50</v>
      </c>
      <c r="L1187" t="s">
        <v>1571</v>
      </c>
      <c r="M1187" s="47">
        <v>6.9</v>
      </c>
      <c r="N1187" s="46">
        <v>3.73</v>
      </c>
      <c r="O1187" t="s">
        <v>1084</v>
      </c>
      <c r="P1187" s="69"/>
    </row>
    <row r="1188" spans="1:16" ht="21" customHeight="1" x14ac:dyDescent="0.25">
      <c r="A1188" s="3">
        <v>10431311</v>
      </c>
      <c r="B1188" s="49" t="s">
        <v>1732</v>
      </c>
      <c r="C1188" t="s">
        <v>911</v>
      </c>
      <c r="D1188" t="s">
        <v>1824</v>
      </c>
      <c r="E1188" t="s">
        <v>665</v>
      </c>
      <c r="F1188"/>
      <c r="G1188" t="s">
        <v>911</v>
      </c>
      <c r="H1188" t="s">
        <v>911</v>
      </c>
      <c r="I1188" t="s">
        <v>911</v>
      </c>
      <c r="J1188"/>
      <c r="K1188" s="4">
        <v>25</v>
      </c>
      <c r="L1188" t="s">
        <v>1571</v>
      </c>
      <c r="M1188" s="47">
        <v>8.27</v>
      </c>
      <c r="N1188" s="46">
        <v>4.47</v>
      </c>
      <c r="O1188" t="s">
        <v>1084</v>
      </c>
      <c r="P1188" s="69"/>
    </row>
    <row r="1189" spans="1:16" ht="21" customHeight="1" x14ac:dyDescent="0.25">
      <c r="A1189" s="3">
        <v>10429141.01</v>
      </c>
      <c r="B1189" s="49" t="s">
        <v>1732</v>
      </c>
      <c r="C1189" t="s">
        <v>911</v>
      </c>
      <c r="D1189" t="s">
        <v>1825</v>
      </c>
      <c r="E1189" t="s">
        <v>669</v>
      </c>
      <c r="F1189"/>
      <c r="G1189" t="s">
        <v>911</v>
      </c>
      <c r="H1189" t="s">
        <v>911</v>
      </c>
      <c r="I1189" t="s">
        <v>911</v>
      </c>
      <c r="J1189"/>
      <c r="K1189" s="4">
        <v>25</v>
      </c>
      <c r="L1189" t="s">
        <v>1571</v>
      </c>
      <c r="M1189" s="47">
        <v>8.27</v>
      </c>
      <c r="N1189" s="46">
        <v>4.47</v>
      </c>
      <c r="O1189" t="s">
        <v>1084</v>
      </c>
      <c r="P1189" s="69"/>
    </row>
    <row r="1190" spans="1:16" ht="21" customHeight="1" x14ac:dyDescent="0.25">
      <c r="A1190" s="3">
        <v>10429311</v>
      </c>
      <c r="B1190" s="49" t="s">
        <v>1732</v>
      </c>
      <c r="C1190" t="s">
        <v>911</v>
      </c>
      <c r="D1190" t="s">
        <v>1825</v>
      </c>
      <c r="E1190" t="s">
        <v>670</v>
      </c>
      <c r="F1190"/>
      <c r="G1190" t="s">
        <v>911</v>
      </c>
      <c r="H1190" t="s">
        <v>911</v>
      </c>
      <c r="I1190" t="s">
        <v>911</v>
      </c>
      <c r="J1190"/>
      <c r="K1190" s="4">
        <v>25</v>
      </c>
      <c r="L1190" t="s">
        <v>1571</v>
      </c>
      <c r="M1190" s="47">
        <v>8.27</v>
      </c>
      <c r="N1190" s="46">
        <v>4.47</v>
      </c>
      <c r="O1190" t="s">
        <v>1084</v>
      </c>
      <c r="P1190" s="69"/>
    </row>
    <row r="1191" spans="1:16" ht="21" customHeight="1" x14ac:dyDescent="0.25">
      <c r="A1191" s="3">
        <v>10929311</v>
      </c>
      <c r="B1191" s="49" t="s">
        <v>1732</v>
      </c>
      <c r="C1191" t="s">
        <v>911</v>
      </c>
      <c r="D1191" t="s">
        <v>1825</v>
      </c>
      <c r="E1191" t="s">
        <v>673</v>
      </c>
      <c r="F1191"/>
      <c r="G1191" t="s">
        <v>911</v>
      </c>
      <c r="H1191" t="s">
        <v>911</v>
      </c>
      <c r="I1191" t="s">
        <v>911</v>
      </c>
      <c r="J1191"/>
      <c r="K1191" s="4">
        <v>50</v>
      </c>
      <c r="L1191" t="s">
        <v>1571</v>
      </c>
      <c r="M1191" s="47">
        <v>6.9</v>
      </c>
      <c r="N1191" s="46">
        <v>3.73</v>
      </c>
      <c r="O1191" t="s">
        <v>1084</v>
      </c>
      <c r="P1191" s="69"/>
    </row>
    <row r="1192" spans="1:16" ht="21" customHeight="1" x14ac:dyDescent="0.25">
      <c r="A1192" s="3">
        <v>10461681</v>
      </c>
      <c r="B1192" s="49" t="s">
        <v>1733</v>
      </c>
      <c r="C1192" t="s">
        <v>1683</v>
      </c>
      <c r="D1192" t="s">
        <v>1826</v>
      </c>
      <c r="E1192" t="s">
        <v>695</v>
      </c>
      <c r="F1192"/>
      <c r="G1192" t="s">
        <v>911</v>
      </c>
      <c r="H1192" t="s">
        <v>911</v>
      </c>
      <c r="I1192" t="s">
        <v>911</v>
      </c>
      <c r="J1192"/>
      <c r="K1192" s="4">
        <v>25</v>
      </c>
      <c r="L1192" t="s">
        <v>1571</v>
      </c>
      <c r="M1192" s="47">
        <v>11.93</v>
      </c>
      <c r="N1192" s="46">
        <v>6.45</v>
      </c>
      <c r="O1192" t="s">
        <v>1084</v>
      </c>
      <c r="P1192" s="69"/>
    </row>
    <row r="1193" spans="1:16" ht="21" customHeight="1" x14ac:dyDescent="0.25">
      <c r="A1193" s="3">
        <v>10430311</v>
      </c>
      <c r="B1193" s="49" t="s">
        <v>1732</v>
      </c>
      <c r="C1193" t="s">
        <v>911</v>
      </c>
      <c r="D1193" t="s">
        <v>1827</v>
      </c>
      <c r="E1193" t="s">
        <v>677</v>
      </c>
      <c r="F1193"/>
      <c r="G1193" t="s">
        <v>911</v>
      </c>
      <c r="H1193" t="s">
        <v>911</v>
      </c>
      <c r="I1193" t="s">
        <v>911</v>
      </c>
      <c r="J1193"/>
      <c r="K1193" s="4">
        <v>25</v>
      </c>
      <c r="L1193" t="s">
        <v>1571</v>
      </c>
      <c r="M1193" s="47">
        <v>8.27</v>
      </c>
      <c r="N1193" s="46">
        <v>4.47</v>
      </c>
      <c r="O1193" t="s">
        <v>1084</v>
      </c>
      <c r="P1193" s="69"/>
    </row>
    <row r="1194" spans="1:16" ht="21" customHeight="1" x14ac:dyDescent="0.25">
      <c r="A1194" s="3">
        <v>10930311</v>
      </c>
      <c r="B1194" s="49" t="s">
        <v>1732</v>
      </c>
      <c r="C1194" t="s">
        <v>911</v>
      </c>
      <c r="D1194" t="s">
        <v>1827</v>
      </c>
      <c r="E1194" t="s">
        <v>679</v>
      </c>
      <c r="F1194"/>
      <c r="G1194" t="s">
        <v>911</v>
      </c>
      <c r="H1194" t="s">
        <v>911</v>
      </c>
      <c r="I1194" t="s">
        <v>911</v>
      </c>
      <c r="J1194"/>
      <c r="K1194" s="4">
        <v>50</v>
      </c>
      <c r="L1194" t="s">
        <v>1571</v>
      </c>
      <c r="M1194" s="47">
        <v>8.27</v>
      </c>
      <c r="N1194" s="46">
        <v>4.47</v>
      </c>
      <c r="O1194" t="s">
        <v>1084</v>
      </c>
      <c r="P1194" s="69"/>
    </row>
    <row r="1195" spans="1:16" ht="21" customHeight="1" x14ac:dyDescent="0.25">
      <c r="A1195" s="3">
        <v>10407311</v>
      </c>
      <c r="B1195" s="49" t="s">
        <v>1732</v>
      </c>
      <c r="C1195" t="s">
        <v>911</v>
      </c>
      <c r="D1195" t="s">
        <v>1828</v>
      </c>
      <c r="E1195" t="s">
        <v>604</v>
      </c>
      <c r="F1195"/>
      <c r="G1195" t="s">
        <v>911</v>
      </c>
      <c r="H1195" t="s">
        <v>911</v>
      </c>
      <c r="I1195" t="s">
        <v>911</v>
      </c>
      <c r="J1195"/>
      <c r="K1195" s="4">
        <v>25</v>
      </c>
      <c r="L1195" t="s">
        <v>1571</v>
      </c>
      <c r="M1195" s="47">
        <v>8.27</v>
      </c>
      <c r="N1195" s="46">
        <v>4.47</v>
      </c>
      <c r="O1195" t="s">
        <v>1084</v>
      </c>
      <c r="P1195" s="69"/>
    </row>
    <row r="1196" spans="1:16" ht="21" customHeight="1" x14ac:dyDescent="0.25">
      <c r="A1196" s="3">
        <v>10409311</v>
      </c>
      <c r="B1196" s="49" t="s">
        <v>1732</v>
      </c>
      <c r="C1196" t="s">
        <v>911</v>
      </c>
      <c r="D1196" t="s">
        <v>1829</v>
      </c>
      <c r="E1196" t="s">
        <v>607</v>
      </c>
      <c r="F1196"/>
      <c r="G1196" t="s">
        <v>911</v>
      </c>
      <c r="H1196" t="s">
        <v>911</v>
      </c>
      <c r="I1196" t="s">
        <v>911</v>
      </c>
      <c r="J1196"/>
      <c r="K1196" s="4">
        <v>25</v>
      </c>
      <c r="L1196" t="s">
        <v>1571</v>
      </c>
      <c r="M1196" s="47">
        <v>8.27</v>
      </c>
      <c r="N1196" s="46">
        <v>4.47</v>
      </c>
      <c r="O1196" t="s">
        <v>1084</v>
      </c>
      <c r="P1196" s="69"/>
    </row>
    <row r="1197" spans="1:16" ht="21" customHeight="1" x14ac:dyDescent="0.25">
      <c r="A1197" s="3">
        <v>10410311</v>
      </c>
      <c r="B1197" s="49" t="s">
        <v>1732</v>
      </c>
      <c r="C1197" t="s">
        <v>911</v>
      </c>
      <c r="D1197" t="s">
        <v>1830</v>
      </c>
      <c r="E1197" t="s">
        <v>610</v>
      </c>
      <c r="F1197"/>
      <c r="G1197" t="s">
        <v>911</v>
      </c>
      <c r="H1197" t="s">
        <v>911</v>
      </c>
      <c r="I1197" t="s">
        <v>911</v>
      </c>
      <c r="J1197"/>
      <c r="K1197" s="4">
        <v>25</v>
      </c>
      <c r="L1197" t="s">
        <v>1571</v>
      </c>
      <c r="M1197" s="47">
        <v>8.27</v>
      </c>
      <c r="N1197" s="46">
        <v>4.47</v>
      </c>
      <c r="O1197" t="s">
        <v>1084</v>
      </c>
      <c r="P1197" s="69"/>
    </row>
    <row r="1198" spans="1:16" ht="21" customHeight="1" x14ac:dyDescent="0.25">
      <c r="A1198" s="3">
        <v>10412311</v>
      </c>
      <c r="B1198" s="49" t="s">
        <v>1732</v>
      </c>
      <c r="C1198" t="s">
        <v>911</v>
      </c>
      <c r="D1198" t="s">
        <v>1831</v>
      </c>
      <c r="E1198" t="s">
        <v>614</v>
      </c>
      <c r="F1198"/>
      <c r="G1198" t="s">
        <v>911</v>
      </c>
      <c r="H1198" t="s">
        <v>911</v>
      </c>
      <c r="I1198" t="s">
        <v>911</v>
      </c>
      <c r="J1198"/>
      <c r="K1198" s="4">
        <v>25</v>
      </c>
      <c r="L1198" t="s">
        <v>1571</v>
      </c>
      <c r="M1198" s="47">
        <v>8.27</v>
      </c>
      <c r="N1198" s="46">
        <v>4.47</v>
      </c>
      <c r="O1198" t="s">
        <v>1084</v>
      </c>
      <c r="P1198" s="69"/>
    </row>
    <row r="1199" spans="1:16" ht="21" customHeight="1" x14ac:dyDescent="0.25">
      <c r="A1199" s="3">
        <v>10415611</v>
      </c>
      <c r="B1199" s="49" t="s">
        <v>1732</v>
      </c>
      <c r="C1199" t="s">
        <v>911</v>
      </c>
      <c r="D1199" t="s">
        <v>1832</v>
      </c>
      <c r="E1199" t="s">
        <v>619</v>
      </c>
      <c r="F1199"/>
      <c r="G1199" t="s">
        <v>911</v>
      </c>
      <c r="H1199" t="s">
        <v>911</v>
      </c>
      <c r="I1199" t="s">
        <v>911</v>
      </c>
      <c r="J1199"/>
      <c r="K1199" s="4">
        <v>25</v>
      </c>
      <c r="L1199" t="s">
        <v>1571</v>
      </c>
      <c r="M1199" s="47">
        <v>8.27</v>
      </c>
      <c r="N1199" s="46">
        <v>4.47</v>
      </c>
      <c r="O1199" t="s">
        <v>1084</v>
      </c>
      <c r="P1199" s="69"/>
    </row>
    <row r="1200" spans="1:16" ht="21" customHeight="1" x14ac:dyDescent="0.25">
      <c r="A1200" s="3">
        <v>10416311</v>
      </c>
      <c r="B1200" s="49" t="s">
        <v>1732</v>
      </c>
      <c r="C1200" t="s">
        <v>911</v>
      </c>
      <c r="D1200" t="s">
        <v>1833</v>
      </c>
      <c r="E1200" t="s">
        <v>623</v>
      </c>
      <c r="F1200"/>
      <c r="G1200" t="s">
        <v>911</v>
      </c>
      <c r="H1200" t="s">
        <v>911</v>
      </c>
      <c r="I1200" t="s">
        <v>911</v>
      </c>
      <c r="J1200"/>
      <c r="K1200" s="4">
        <v>25</v>
      </c>
      <c r="L1200" t="s">
        <v>1571</v>
      </c>
      <c r="M1200" s="47">
        <v>8.27</v>
      </c>
      <c r="N1200" s="46">
        <v>4.47</v>
      </c>
      <c r="O1200" t="s">
        <v>1084</v>
      </c>
      <c r="P1200" s="69"/>
    </row>
    <row r="1201" spans="1:16" ht="21" customHeight="1" x14ac:dyDescent="0.25">
      <c r="A1201" s="3">
        <v>10417311</v>
      </c>
      <c r="B1201" s="49" t="s">
        <v>1732</v>
      </c>
      <c r="C1201" t="s">
        <v>911</v>
      </c>
      <c r="D1201" t="s">
        <v>1834</v>
      </c>
      <c r="E1201" t="s">
        <v>628</v>
      </c>
      <c r="F1201"/>
      <c r="G1201" t="s">
        <v>911</v>
      </c>
      <c r="H1201" t="s">
        <v>911</v>
      </c>
      <c r="I1201" t="s">
        <v>911</v>
      </c>
      <c r="J1201"/>
      <c r="K1201" s="4">
        <v>25</v>
      </c>
      <c r="L1201" t="s">
        <v>1571</v>
      </c>
      <c r="M1201" s="47">
        <v>8.27</v>
      </c>
      <c r="N1201" s="46">
        <v>4.47</v>
      </c>
      <c r="O1201" t="s">
        <v>1084</v>
      </c>
      <c r="P1201" s="69"/>
    </row>
    <row r="1202" spans="1:16" ht="21" customHeight="1" x14ac:dyDescent="0.25">
      <c r="A1202" s="3">
        <v>10400011</v>
      </c>
      <c r="B1202" s="49" t="s">
        <v>1732</v>
      </c>
      <c r="C1202" t="s">
        <v>911</v>
      </c>
      <c r="D1202" t="s">
        <v>1835</v>
      </c>
      <c r="E1202" t="s">
        <v>625</v>
      </c>
      <c r="F1202"/>
      <c r="G1202" t="s">
        <v>911</v>
      </c>
      <c r="H1202" t="s">
        <v>911</v>
      </c>
      <c r="I1202" t="s">
        <v>911</v>
      </c>
      <c r="J1202"/>
      <c r="K1202" s="4">
        <v>25</v>
      </c>
      <c r="L1202" t="s">
        <v>1571</v>
      </c>
      <c r="M1202" s="47">
        <v>8.27</v>
      </c>
      <c r="N1202" s="46">
        <v>4.47</v>
      </c>
      <c r="O1202" t="s">
        <v>1084</v>
      </c>
      <c r="P1202" s="69"/>
    </row>
    <row r="1203" spans="1:16" ht="21" customHeight="1" x14ac:dyDescent="0.25">
      <c r="A1203" s="3">
        <v>10419311</v>
      </c>
      <c r="B1203" s="49" t="s">
        <v>1732</v>
      </c>
      <c r="C1203" t="s">
        <v>911</v>
      </c>
      <c r="D1203" t="s">
        <v>1836</v>
      </c>
      <c r="E1203" t="s">
        <v>637</v>
      </c>
      <c r="F1203"/>
      <c r="G1203" t="s">
        <v>911</v>
      </c>
      <c r="H1203" t="s">
        <v>911</v>
      </c>
      <c r="I1203" t="s">
        <v>911</v>
      </c>
      <c r="J1203"/>
      <c r="K1203" s="4">
        <v>25</v>
      </c>
      <c r="L1203" t="s">
        <v>1571</v>
      </c>
      <c r="M1203" s="47">
        <v>8.27</v>
      </c>
      <c r="N1203" s="46">
        <v>4.47</v>
      </c>
      <c r="O1203" t="s">
        <v>1084</v>
      </c>
      <c r="P1203" s="69"/>
    </row>
    <row r="1204" spans="1:16" ht="21" customHeight="1" x14ac:dyDescent="0.25">
      <c r="A1204" s="3">
        <v>70900030</v>
      </c>
      <c r="B1204" s="139" t="s">
        <v>1734</v>
      </c>
      <c r="C1204" t="s">
        <v>911</v>
      </c>
      <c r="D1204" t="s">
        <v>1933</v>
      </c>
      <c r="E1204" t="s">
        <v>674</v>
      </c>
      <c r="F1204"/>
      <c r="G1204" t="s">
        <v>911</v>
      </c>
      <c r="H1204" t="s">
        <v>911</v>
      </c>
      <c r="I1204" t="s">
        <v>911</v>
      </c>
      <c r="J1204"/>
      <c r="K1204" s="4">
        <v>50</v>
      </c>
      <c r="L1204" t="s">
        <v>1571</v>
      </c>
      <c r="M1204" s="47">
        <v>8.27</v>
      </c>
      <c r="N1204" s="46">
        <f>VLOOKUP(A1204,[2]Data!K:L,2,0)</f>
        <v>4.47</v>
      </c>
      <c r="O1204" t="s">
        <v>1084</v>
      </c>
      <c r="P1204" s="69"/>
    </row>
    <row r="1205" spans="1:16" ht="21" customHeight="1" x14ac:dyDescent="0.25">
      <c r="A1205" s="3">
        <v>10464040</v>
      </c>
      <c r="B1205" s="140" t="s">
        <v>1732</v>
      </c>
      <c r="C1205" s="141" t="s">
        <v>2231</v>
      </c>
      <c r="D1205" s="142" t="s">
        <v>1555</v>
      </c>
      <c r="E1205" s="142" t="s">
        <v>1556</v>
      </c>
      <c r="F1205"/>
      <c r="G1205"/>
      <c r="H1205"/>
      <c r="I1205"/>
      <c r="J1205"/>
      <c r="K1205"/>
      <c r="L1205"/>
      <c r="M1205" s="51">
        <v>15.58</v>
      </c>
      <c r="N1205" s="52">
        <v>8.43</v>
      </c>
      <c r="O1205" t="s">
        <v>1084</v>
      </c>
      <c r="P1205" s="69"/>
    </row>
    <row r="1206" spans="1:16" ht="21" customHeight="1" x14ac:dyDescent="0.25">
      <c r="A1206" s="3">
        <v>10422310</v>
      </c>
      <c r="B1206" s="49" t="s">
        <v>1732</v>
      </c>
      <c r="C1206" t="s">
        <v>1685</v>
      </c>
      <c r="D1206" t="s">
        <v>2129</v>
      </c>
      <c r="E1206" t="s">
        <v>649</v>
      </c>
      <c r="F1206" t="s">
        <v>911</v>
      </c>
      <c r="G1206"/>
      <c r="H1206" t="s">
        <v>1205</v>
      </c>
      <c r="I1206"/>
      <c r="J1206"/>
      <c r="K1206" s="4">
        <v>25</v>
      </c>
      <c r="L1206" t="s">
        <v>1571</v>
      </c>
      <c r="M1206" s="47">
        <v>11.49</v>
      </c>
      <c r="N1206" s="46">
        <f>VLOOKUP(A1206,[2]Data!K:L,2,0)</f>
        <v>6.21</v>
      </c>
      <c r="O1206" t="s">
        <v>1084</v>
      </c>
      <c r="P1206" s="69"/>
    </row>
    <row r="1207" spans="1:16" ht="21" customHeight="1" x14ac:dyDescent="0.25">
      <c r="A1207" s="3">
        <v>10464060</v>
      </c>
      <c r="B1207" s="140" t="s">
        <v>1732</v>
      </c>
      <c r="C1207" s="141" t="s">
        <v>2232</v>
      </c>
      <c r="D1207" s="142" t="s">
        <v>1557</v>
      </c>
      <c r="E1207" s="142" t="s">
        <v>1558</v>
      </c>
      <c r="F1207"/>
      <c r="G1207"/>
      <c r="H1207"/>
      <c r="I1207"/>
      <c r="J1207"/>
      <c r="K1207"/>
      <c r="L1207"/>
      <c r="M1207" s="51">
        <v>15.58</v>
      </c>
      <c r="N1207" s="52">
        <v>8.43</v>
      </c>
      <c r="O1207" t="s">
        <v>1084</v>
      </c>
      <c r="P1207" s="69"/>
    </row>
    <row r="1208" spans="1:16" ht="21" customHeight="1" x14ac:dyDescent="0.25">
      <c r="A1208" s="3">
        <v>10400180</v>
      </c>
      <c r="B1208" s="49" t="s">
        <v>1732</v>
      </c>
      <c r="C1208" t="s">
        <v>2126</v>
      </c>
      <c r="D1208" t="s">
        <v>2127</v>
      </c>
      <c r="E1208" t="s">
        <v>2128</v>
      </c>
      <c r="F1208" t="s">
        <v>911</v>
      </c>
      <c r="G1208"/>
      <c r="H1208" t="s">
        <v>911</v>
      </c>
      <c r="I1208"/>
      <c r="J1208"/>
      <c r="K1208" s="4">
        <v>25</v>
      </c>
      <c r="L1208" t="s">
        <v>1571</v>
      </c>
      <c r="M1208" s="47">
        <v>7.68</v>
      </c>
      <c r="N1208" s="46">
        <f>VLOOKUP(A1208,[2]Data!K:L,2,0)</f>
        <v>4.1500000000000004</v>
      </c>
      <c r="O1208" t="s">
        <v>1084</v>
      </c>
      <c r="P1208" s="69"/>
    </row>
    <row r="1209" spans="1:16" ht="21" customHeight="1" x14ac:dyDescent="0.25">
      <c r="A1209" s="3">
        <v>10464030</v>
      </c>
      <c r="B1209" s="140" t="s">
        <v>1732</v>
      </c>
      <c r="C1209" s="141" t="s">
        <v>2233</v>
      </c>
      <c r="D1209" s="142" t="s">
        <v>1559</v>
      </c>
      <c r="E1209" s="142" t="s">
        <v>1560</v>
      </c>
      <c r="F1209"/>
      <c r="G1209"/>
      <c r="H1209"/>
      <c r="I1209"/>
      <c r="J1209"/>
      <c r="K1209"/>
      <c r="L1209"/>
      <c r="M1209" s="51">
        <v>15.58</v>
      </c>
      <c r="N1209" s="52">
        <v>8.43</v>
      </c>
      <c r="O1209" t="s">
        <v>1084</v>
      </c>
      <c r="P1209" s="69"/>
    </row>
    <row r="1210" spans="1:16" ht="21" customHeight="1" x14ac:dyDescent="0.25">
      <c r="A1210" s="3">
        <v>10464650</v>
      </c>
      <c r="B1210" s="140" t="s">
        <v>1732</v>
      </c>
      <c r="C1210" s="141" t="s">
        <v>2234</v>
      </c>
      <c r="D1210" s="142" t="s">
        <v>1561</v>
      </c>
      <c r="E1210" s="142" t="s">
        <v>1562</v>
      </c>
      <c r="F1210"/>
      <c r="G1210"/>
      <c r="H1210"/>
      <c r="I1210"/>
      <c r="J1210"/>
      <c r="K1210"/>
      <c r="L1210"/>
      <c r="M1210" s="51">
        <v>17.579999999999998</v>
      </c>
      <c r="N1210" s="52">
        <v>9.9600000000000009</v>
      </c>
      <c r="O1210" t="s">
        <v>1084</v>
      </c>
      <c r="P1210" s="69"/>
    </row>
    <row r="1211" spans="1:16" ht="21" customHeight="1" x14ac:dyDescent="0.25">
      <c r="A1211" s="3">
        <v>10405313</v>
      </c>
      <c r="B1211" s="49" t="s">
        <v>1732</v>
      </c>
      <c r="C1211" t="s">
        <v>911</v>
      </c>
      <c r="D1211" t="s">
        <v>1837</v>
      </c>
      <c r="E1211" t="s">
        <v>600</v>
      </c>
      <c r="F1211"/>
      <c r="G1211" t="s">
        <v>911</v>
      </c>
      <c r="H1211" t="s">
        <v>911</v>
      </c>
      <c r="I1211" t="s">
        <v>911</v>
      </c>
      <c r="J1211"/>
      <c r="K1211" s="4">
        <v>25</v>
      </c>
      <c r="L1211" t="s">
        <v>1571</v>
      </c>
      <c r="M1211" s="47">
        <v>7.3</v>
      </c>
      <c r="N1211" s="46">
        <v>3.94</v>
      </c>
      <c r="O1211" t="s">
        <v>1084</v>
      </c>
      <c r="P1211" s="69"/>
    </row>
    <row r="1212" spans="1:16" ht="21" customHeight="1" x14ac:dyDescent="0.25">
      <c r="A1212" s="3">
        <v>10421313</v>
      </c>
      <c r="B1212" s="49" t="s">
        <v>1732</v>
      </c>
      <c r="C1212" t="s">
        <v>911</v>
      </c>
      <c r="D1212" t="s">
        <v>1838</v>
      </c>
      <c r="E1212" t="s">
        <v>631</v>
      </c>
      <c r="F1212"/>
      <c r="G1212" t="s">
        <v>911</v>
      </c>
      <c r="H1212" t="s">
        <v>911</v>
      </c>
      <c r="I1212" t="s">
        <v>911</v>
      </c>
      <c r="J1212"/>
      <c r="K1212" s="4">
        <v>25</v>
      </c>
      <c r="L1212" t="s">
        <v>1571</v>
      </c>
      <c r="M1212" s="47">
        <v>8.27</v>
      </c>
      <c r="N1212" s="46">
        <v>4.47</v>
      </c>
      <c r="O1212" t="s">
        <v>1084</v>
      </c>
      <c r="P1212" s="69"/>
    </row>
    <row r="1213" spans="1:16" ht="21" customHeight="1" x14ac:dyDescent="0.25">
      <c r="A1213" s="3">
        <v>10461873</v>
      </c>
      <c r="B1213" s="49" t="s">
        <v>1733</v>
      </c>
      <c r="C1213" t="s">
        <v>1683</v>
      </c>
      <c r="D1213" t="s">
        <v>1839</v>
      </c>
      <c r="E1213" t="s">
        <v>631</v>
      </c>
      <c r="F1213"/>
      <c r="G1213" t="s">
        <v>911</v>
      </c>
      <c r="H1213" t="s">
        <v>911</v>
      </c>
      <c r="I1213" t="s">
        <v>911</v>
      </c>
      <c r="J1213"/>
      <c r="K1213" s="4">
        <v>25</v>
      </c>
      <c r="L1213" t="s">
        <v>1571</v>
      </c>
      <c r="M1213" s="47">
        <v>11.93</v>
      </c>
      <c r="N1213" s="46">
        <v>6.45</v>
      </c>
      <c r="O1213" t="s">
        <v>1084</v>
      </c>
      <c r="P1213" s="69"/>
    </row>
    <row r="1214" spans="1:16" ht="21" customHeight="1" x14ac:dyDescent="0.25">
      <c r="A1214" s="3">
        <v>10422313</v>
      </c>
      <c r="B1214" s="49" t="s">
        <v>1732</v>
      </c>
      <c r="C1214" t="s">
        <v>1685</v>
      </c>
      <c r="D1214" t="s">
        <v>1840</v>
      </c>
      <c r="E1214" t="s">
        <v>648</v>
      </c>
      <c r="F1214"/>
      <c r="G1214" t="s">
        <v>911</v>
      </c>
      <c r="H1214" t="s">
        <v>1205</v>
      </c>
      <c r="I1214" t="s">
        <v>911</v>
      </c>
      <c r="J1214"/>
      <c r="K1214" s="4">
        <v>25</v>
      </c>
      <c r="L1214" t="s">
        <v>1571</v>
      </c>
      <c r="M1214" s="47">
        <v>11.49</v>
      </c>
      <c r="N1214" s="46">
        <v>6.21</v>
      </c>
      <c r="O1214" t="s">
        <v>1084</v>
      </c>
      <c r="P1214" s="69"/>
    </row>
    <row r="1215" spans="1:16" ht="21" customHeight="1" x14ac:dyDescent="0.25">
      <c r="A1215" s="3">
        <v>10422363</v>
      </c>
      <c r="B1215" s="49" t="s">
        <v>1732</v>
      </c>
      <c r="C1215" t="s">
        <v>1685</v>
      </c>
      <c r="D1215" t="s">
        <v>1840</v>
      </c>
      <c r="E1215" t="s">
        <v>705</v>
      </c>
      <c r="F1215"/>
      <c r="G1215" t="s">
        <v>911</v>
      </c>
      <c r="H1215" t="s">
        <v>1205</v>
      </c>
      <c r="I1215" t="s">
        <v>911</v>
      </c>
      <c r="J1215"/>
      <c r="K1215" s="4">
        <v>25</v>
      </c>
      <c r="L1215" t="s">
        <v>1571</v>
      </c>
      <c r="M1215" s="47">
        <v>13.61</v>
      </c>
      <c r="N1215" s="46">
        <v>7.35</v>
      </c>
      <c r="O1215" t="s">
        <v>1084</v>
      </c>
      <c r="P1215" s="69"/>
    </row>
    <row r="1216" spans="1:16" ht="21" customHeight="1" x14ac:dyDescent="0.25">
      <c r="A1216" s="3">
        <v>10422213</v>
      </c>
      <c r="B1216" s="49" t="s">
        <v>1732</v>
      </c>
      <c r="C1216" t="s">
        <v>911</v>
      </c>
      <c r="D1216" t="s">
        <v>1841</v>
      </c>
      <c r="E1216" t="s">
        <v>648</v>
      </c>
      <c r="F1216"/>
      <c r="G1216" t="s">
        <v>911</v>
      </c>
      <c r="H1216" t="s">
        <v>911</v>
      </c>
      <c r="I1216" t="s">
        <v>911</v>
      </c>
      <c r="J1216"/>
      <c r="K1216" s="4">
        <v>25</v>
      </c>
      <c r="L1216" t="s">
        <v>1571</v>
      </c>
      <c r="M1216" s="47">
        <v>7.8</v>
      </c>
      <c r="N1216" s="46">
        <v>4.21</v>
      </c>
      <c r="O1216" t="s">
        <v>1084</v>
      </c>
      <c r="P1216" s="69"/>
    </row>
    <row r="1217" spans="1:16" ht="21" customHeight="1" x14ac:dyDescent="0.25">
      <c r="A1217" s="3">
        <v>10423343</v>
      </c>
      <c r="B1217" s="49" t="s">
        <v>1732</v>
      </c>
      <c r="C1217" t="s">
        <v>911</v>
      </c>
      <c r="D1217" t="s">
        <v>1842</v>
      </c>
      <c r="E1217" t="s">
        <v>655</v>
      </c>
      <c r="F1217"/>
      <c r="G1217" t="s">
        <v>911</v>
      </c>
      <c r="H1217" t="s">
        <v>911</v>
      </c>
      <c r="I1217" t="s">
        <v>911</v>
      </c>
      <c r="J1217"/>
      <c r="K1217" s="4">
        <v>25</v>
      </c>
      <c r="L1217" t="s">
        <v>1571</v>
      </c>
      <c r="M1217" s="47">
        <v>7.85</v>
      </c>
      <c r="N1217" s="46">
        <v>4.24</v>
      </c>
      <c r="O1217" t="s">
        <v>1084</v>
      </c>
      <c r="P1217" s="69"/>
    </row>
    <row r="1218" spans="1:16" ht="21" customHeight="1" x14ac:dyDescent="0.25">
      <c r="A1218" s="3">
        <v>10432343</v>
      </c>
      <c r="B1218" s="49" t="s">
        <v>1732</v>
      </c>
      <c r="C1218" t="s">
        <v>911</v>
      </c>
      <c r="D1218" t="s">
        <v>1843</v>
      </c>
      <c r="E1218" t="s">
        <v>640</v>
      </c>
      <c r="F1218"/>
      <c r="G1218" t="s">
        <v>911</v>
      </c>
      <c r="H1218" t="s">
        <v>911</v>
      </c>
      <c r="I1218" t="s">
        <v>911</v>
      </c>
      <c r="J1218"/>
      <c r="K1218" s="4">
        <v>25</v>
      </c>
      <c r="L1218" t="s">
        <v>1571</v>
      </c>
      <c r="M1218" s="47">
        <v>7.85</v>
      </c>
      <c r="N1218" s="46">
        <v>4.24</v>
      </c>
      <c r="O1218" t="s">
        <v>1084</v>
      </c>
      <c r="P1218" s="69"/>
    </row>
    <row r="1219" spans="1:16" ht="21" customHeight="1" x14ac:dyDescent="0.25">
      <c r="A1219" s="3">
        <v>10464183</v>
      </c>
      <c r="B1219" s="49" t="s">
        <v>1732</v>
      </c>
      <c r="C1219" t="s">
        <v>1689</v>
      </c>
      <c r="D1219" t="s">
        <v>1844</v>
      </c>
      <c r="E1219" t="s">
        <v>640</v>
      </c>
      <c r="F1219"/>
      <c r="G1219" t="s">
        <v>911</v>
      </c>
      <c r="H1219" t="s">
        <v>1205</v>
      </c>
      <c r="I1219" t="s">
        <v>911</v>
      </c>
      <c r="J1219"/>
      <c r="K1219" s="4">
        <v>25</v>
      </c>
      <c r="L1219" t="s">
        <v>1571</v>
      </c>
      <c r="M1219" s="47">
        <v>8.2799999999999994</v>
      </c>
      <c r="N1219" s="46">
        <v>4.47</v>
      </c>
      <c r="O1219" t="s">
        <v>1084</v>
      </c>
      <c r="P1219" s="69"/>
    </row>
    <row r="1220" spans="1:16" ht="21" customHeight="1" x14ac:dyDescent="0.25">
      <c r="A1220" s="3">
        <v>10423223</v>
      </c>
      <c r="B1220" s="49" t="s">
        <v>1732</v>
      </c>
      <c r="C1220" t="s">
        <v>911</v>
      </c>
      <c r="D1220" t="s">
        <v>1845</v>
      </c>
      <c r="E1220" t="s">
        <v>652</v>
      </c>
      <c r="F1220"/>
      <c r="G1220" t="s">
        <v>911</v>
      </c>
      <c r="H1220" t="s">
        <v>911</v>
      </c>
      <c r="I1220" t="s">
        <v>911</v>
      </c>
      <c r="J1220"/>
      <c r="K1220" s="4">
        <v>25</v>
      </c>
      <c r="L1220" t="s">
        <v>1571</v>
      </c>
      <c r="M1220" s="47">
        <v>7.8</v>
      </c>
      <c r="N1220" s="46">
        <v>4.21</v>
      </c>
      <c r="O1220" t="s">
        <v>1084</v>
      </c>
      <c r="P1220" s="69"/>
    </row>
    <row r="1221" spans="1:16" ht="21" customHeight="1" x14ac:dyDescent="0.25">
      <c r="A1221" s="3">
        <v>10425143.01</v>
      </c>
      <c r="B1221" s="49" t="s">
        <v>1732</v>
      </c>
      <c r="C1221" t="s">
        <v>911</v>
      </c>
      <c r="D1221" t="s">
        <v>1846</v>
      </c>
      <c r="E1221" t="s">
        <v>642</v>
      </c>
      <c r="F1221"/>
      <c r="G1221" t="s">
        <v>911</v>
      </c>
      <c r="H1221" t="s">
        <v>911</v>
      </c>
      <c r="I1221" t="s">
        <v>911</v>
      </c>
      <c r="J1221"/>
      <c r="K1221" s="4">
        <v>25</v>
      </c>
      <c r="L1221" t="s">
        <v>1571</v>
      </c>
      <c r="M1221" s="47">
        <v>8.27</v>
      </c>
      <c r="N1221" s="46">
        <v>4.47</v>
      </c>
      <c r="O1221" t="s">
        <v>1084</v>
      </c>
      <c r="P1221" s="69"/>
    </row>
    <row r="1222" spans="1:16" ht="21" customHeight="1" x14ac:dyDescent="0.25">
      <c r="A1222" s="3">
        <v>10425343</v>
      </c>
      <c r="B1222" s="49" t="s">
        <v>1732</v>
      </c>
      <c r="C1222" t="s">
        <v>911</v>
      </c>
      <c r="D1222" t="s">
        <v>1846</v>
      </c>
      <c r="E1222" t="s">
        <v>643</v>
      </c>
      <c r="F1222"/>
      <c r="G1222" t="s">
        <v>911</v>
      </c>
      <c r="H1222" t="s">
        <v>911</v>
      </c>
      <c r="I1222" t="s">
        <v>911</v>
      </c>
      <c r="J1222"/>
      <c r="K1222" s="4">
        <v>25</v>
      </c>
      <c r="L1222" t="s">
        <v>1571</v>
      </c>
      <c r="M1222" s="47">
        <v>8.48</v>
      </c>
      <c r="N1222" s="46">
        <v>4.58</v>
      </c>
      <c r="O1222" t="s">
        <v>1084</v>
      </c>
      <c r="P1222" s="69"/>
    </row>
    <row r="1223" spans="1:16" ht="21" customHeight="1" x14ac:dyDescent="0.25">
      <c r="A1223" s="3">
        <v>10425363</v>
      </c>
      <c r="B1223" s="49" t="s">
        <v>1732</v>
      </c>
      <c r="C1223" t="s">
        <v>911</v>
      </c>
      <c r="D1223" t="s">
        <v>1846</v>
      </c>
      <c r="E1223" t="s">
        <v>645</v>
      </c>
      <c r="F1223"/>
      <c r="G1223" t="s">
        <v>911</v>
      </c>
      <c r="H1223" t="s">
        <v>911</v>
      </c>
      <c r="I1223" t="s">
        <v>911</v>
      </c>
      <c r="J1223"/>
      <c r="K1223" s="4">
        <v>25</v>
      </c>
      <c r="L1223" t="s">
        <v>1571</v>
      </c>
      <c r="M1223" s="47">
        <v>10.71</v>
      </c>
      <c r="N1223" s="46">
        <v>5.79</v>
      </c>
      <c r="O1223" t="s">
        <v>1084</v>
      </c>
      <c r="P1223" s="69"/>
    </row>
    <row r="1224" spans="1:16" ht="21" customHeight="1" x14ac:dyDescent="0.25">
      <c r="A1224" s="3">
        <v>10925443</v>
      </c>
      <c r="B1224" s="49" t="s">
        <v>1732</v>
      </c>
      <c r="C1224" t="s">
        <v>911</v>
      </c>
      <c r="D1224" t="s">
        <v>1846</v>
      </c>
      <c r="E1224" t="s">
        <v>646</v>
      </c>
      <c r="F1224"/>
      <c r="G1224" t="s">
        <v>911</v>
      </c>
      <c r="H1224" t="s">
        <v>911</v>
      </c>
      <c r="I1224" t="s">
        <v>911</v>
      </c>
      <c r="J1224"/>
      <c r="K1224" s="4">
        <v>50</v>
      </c>
      <c r="L1224" t="s">
        <v>1571</v>
      </c>
      <c r="M1224" s="47">
        <v>7.47</v>
      </c>
      <c r="N1224" s="46">
        <v>4.12</v>
      </c>
      <c r="O1224" t="s">
        <v>1084</v>
      </c>
      <c r="P1224" s="69"/>
    </row>
    <row r="1225" spans="1:16" ht="21" customHeight="1" x14ac:dyDescent="0.25">
      <c r="A1225" s="3">
        <v>10464103</v>
      </c>
      <c r="B1225" s="49" t="s">
        <v>1732</v>
      </c>
      <c r="C1225" t="s">
        <v>1689</v>
      </c>
      <c r="D1225" t="s">
        <v>1847</v>
      </c>
      <c r="E1225" t="s">
        <v>643</v>
      </c>
      <c r="F1225"/>
      <c r="G1225" t="s">
        <v>911</v>
      </c>
      <c r="H1225" t="s">
        <v>1205</v>
      </c>
      <c r="I1225" t="s">
        <v>911</v>
      </c>
      <c r="J1225"/>
      <c r="K1225" s="4">
        <v>25</v>
      </c>
      <c r="L1225" t="s">
        <v>1571</v>
      </c>
      <c r="M1225" s="47">
        <v>8.91</v>
      </c>
      <c r="N1225" s="46">
        <v>4.8099999999999996</v>
      </c>
      <c r="O1225" t="s">
        <v>1084</v>
      </c>
      <c r="P1225" s="69"/>
    </row>
    <row r="1226" spans="1:16" ht="21" customHeight="1" x14ac:dyDescent="0.25">
      <c r="A1226" s="3">
        <v>10461393</v>
      </c>
      <c r="B1226" s="49" t="s">
        <v>1733</v>
      </c>
      <c r="C1226" t="s">
        <v>1683</v>
      </c>
      <c r="D1226" t="s">
        <v>1848</v>
      </c>
      <c r="E1226" t="s">
        <v>643</v>
      </c>
      <c r="F1226"/>
      <c r="G1226" t="s">
        <v>911</v>
      </c>
      <c r="H1226" t="s">
        <v>1205</v>
      </c>
      <c r="I1226" t="s">
        <v>911</v>
      </c>
      <c r="J1226"/>
      <c r="K1226" s="4">
        <v>25</v>
      </c>
      <c r="L1226" t="s">
        <v>1571</v>
      </c>
      <c r="M1226" s="47">
        <v>13</v>
      </c>
      <c r="N1226" s="46">
        <v>7.02</v>
      </c>
      <c r="O1226" t="s">
        <v>1084</v>
      </c>
      <c r="P1226" s="69"/>
    </row>
    <row r="1227" spans="1:16" ht="21" customHeight="1" x14ac:dyDescent="0.25">
      <c r="A1227" s="3">
        <v>10400243</v>
      </c>
      <c r="B1227" s="49" t="s">
        <v>1682</v>
      </c>
      <c r="C1227" t="s">
        <v>1682</v>
      </c>
      <c r="D1227" t="s">
        <v>1849</v>
      </c>
      <c r="E1227" t="s">
        <v>681</v>
      </c>
      <c r="F1227"/>
      <c r="G1227" t="s">
        <v>911</v>
      </c>
      <c r="H1227" t="s">
        <v>1205</v>
      </c>
      <c r="I1227" t="s">
        <v>911</v>
      </c>
      <c r="J1227"/>
      <c r="K1227" s="4">
        <v>10</v>
      </c>
      <c r="L1227" t="s">
        <v>1571</v>
      </c>
      <c r="M1227" s="47">
        <v>39.9</v>
      </c>
      <c r="N1227" s="46">
        <v>21.57</v>
      </c>
      <c r="O1227" t="s">
        <v>1084</v>
      </c>
      <c r="P1227" s="69"/>
    </row>
    <row r="1228" spans="1:16" ht="21" customHeight="1" x14ac:dyDescent="0.25">
      <c r="A1228" s="3">
        <v>10425793</v>
      </c>
      <c r="B1228" s="49" t="s">
        <v>1732</v>
      </c>
      <c r="C1228" t="s">
        <v>1687</v>
      </c>
      <c r="D1228" t="s">
        <v>1850</v>
      </c>
      <c r="E1228" t="s">
        <v>699</v>
      </c>
      <c r="F1228"/>
      <c r="G1228" t="s">
        <v>911</v>
      </c>
      <c r="H1228" t="s">
        <v>1205</v>
      </c>
      <c r="I1228" t="s">
        <v>911</v>
      </c>
      <c r="J1228"/>
      <c r="K1228" s="4">
        <v>25</v>
      </c>
      <c r="L1228" t="s">
        <v>1571</v>
      </c>
      <c r="M1228" s="47">
        <v>14.28</v>
      </c>
      <c r="N1228" s="46">
        <v>7.71</v>
      </c>
      <c r="O1228" t="s">
        <v>1084</v>
      </c>
      <c r="P1228" s="69"/>
    </row>
    <row r="1229" spans="1:16" ht="21" customHeight="1" x14ac:dyDescent="0.25">
      <c r="A1229" s="3">
        <v>10400193.01</v>
      </c>
      <c r="B1229" s="49" t="s">
        <v>1732</v>
      </c>
      <c r="C1229" t="s">
        <v>911</v>
      </c>
      <c r="D1229" t="s">
        <v>1851</v>
      </c>
      <c r="E1229" t="s">
        <v>647</v>
      </c>
      <c r="F1229"/>
      <c r="G1229" t="s">
        <v>911</v>
      </c>
      <c r="H1229" t="s">
        <v>911</v>
      </c>
      <c r="I1229" t="s">
        <v>911</v>
      </c>
      <c r="J1229"/>
      <c r="K1229" s="4">
        <v>10</v>
      </c>
      <c r="L1229" t="s">
        <v>1571</v>
      </c>
      <c r="M1229" s="47">
        <v>16.940000000000001</v>
      </c>
      <c r="N1229" s="46">
        <v>9.16</v>
      </c>
      <c r="O1229" t="s">
        <v>1084</v>
      </c>
      <c r="P1229" s="69"/>
    </row>
    <row r="1230" spans="1:16" ht="21" customHeight="1" x14ac:dyDescent="0.25">
      <c r="A1230" s="3">
        <v>10424343</v>
      </c>
      <c r="B1230" s="49" t="s">
        <v>1732</v>
      </c>
      <c r="C1230" t="s">
        <v>1685</v>
      </c>
      <c r="D1230" t="s">
        <v>1852</v>
      </c>
      <c r="E1230" t="s">
        <v>704</v>
      </c>
      <c r="F1230"/>
      <c r="G1230" t="s">
        <v>911</v>
      </c>
      <c r="H1230" t="s">
        <v>1205</v>
      </c>
      <c r="I1230" t="s">
        <v>911</v>
      </c>
      <c r="J1230"/>
      <c r="K1230" s="4">
        <v>25</v>
      </c>
      <c r="L1230" t="s">
        <v>1571</v>
      </c>
      <c r="M1230" s="47">
        <v>13.05</v>
      </c>
      <c r="N1230" s="46">
        <v>7.06</v>
      </c>
      <c r="O1230" t="s">
        <v>1084</v>
      </c>
      <c r="P1230" s="69"/>
    </row>
    <row r="1231" spans="1:16" ht="21" customHeight="1" x14ac:dyDescent="0.25">
      <c r="A1231" s="3">
        <v>10400083</v>
      </c>
      <c r="B1231" s="49" t="s">
        <v>1732</v>
      </c>
      <c r="C1231" t="s">
        <v>911</v>
      </c>
      <c r="D1231" t="s">
        <v>1853</v>
      </c>
      <c r="E1231" t="s">
        <v>657</v>
      </c>
      <c r="F1231"/>
      <c r="G1231" t="s">
        <v>911</v>
      </c>
      <c r="H1231" t="s">
        <v>911</v>
      </c>
      <c r="I1231" t="s">
        <v>911</v>
      </c>
      <c r="J1231"/>
      <c r="K1231" s="4">
        <v>25</v>
      </c>
      <c r="L1231" t="s">
        <v>1571</v>
      </c>
      <c r="M1231" s="47">
        <v>8.5399999999999991</v>
      </c>
      <c r="N1231" s="46">
        <v>4.6100000000000003</v>
      </c>
      <c r="O1231" t="s">
        <v>1084</v>
      </c>
      <c r="P1231" s="69"/>
    </row>
    <row r="1232" spans="1:16" ht="21" customHeight="1" x14ac:dyDescent="0.25">
      <c r="A1232" s="3">
        <v>10427143.01</v>
      </c>
      <c r="B1232" s="49" t="s">
        <v>1732</v>
      </c>
      <c r="C1232" t="s">
        <v>911</v>
      </c>
      <c r="D1232" t="s">
        <v>1853</v>
      </c>
      <c r="E1232" t="s">
        <v>658</v>
      </c>
      <c r="F1232"/>
      <c r="G1232" t="s">
        <v>911</v>
      </c>
      <c r="H1232" t="s">
        <v>911</v>
      </c>
      <c r="I1232" t="s">
        <v>911</v>
      </c>
      <c r="J1232"/>
      <c r="K1232" s="4">
        <v>25</v>
      </c>
      <c r="L1232" t="s">
        <v>1571</v>
      </c>
      <c r="M1232" s="47">
        <v>8.27</v>
      </c>
      <c r="N1232" s="46">
        <v>4.47</v>
      </c>
      <c r="O1232" t="s">
        <v>1084</v>
      </c>
      <c r="P1232" s="69"/>
    </row>
    <row r="1233" spans="1:16" ht="21" customHeight="1" x14ac:dyDescent="0.25">
      <c r="A1233" s="3">
        <v>10427163.01</v>
      </c>
      <c r="B1233" s="49" t="s">
        <v>1732</v>
      </c>
      <c r="C1233" t="s">
        <v>911</v>
      </c>
      <c r="D1233" t="s">
        <v>1853</v>
      </c>
      <c r="E1233" t="s">
        <v>659</v>
      </c>
      <c r="F1233"/>
      <c r="G1233" t="s">
        <v>911</v>
      </c>
      <c r="H1233" t="s">
        <v>911</v>
      </c>
      <c r="I1233" t="s">
        <v>911</v>
      </c>
      <c r="J1233"/>
      <c r="K1233" s="4">
        <v>25</v>
      </c>
      <c r="L1233" t="s">
        <v>1571</v>
      </c>
      <c r="M1233" s="47">
        <v>8.27</v>
      </c>
      <c r="N1233" s="46">
        <v>4.47</v>
      </c>
      <c r="O1233" t="s">
        <v>1084</v>
      </c>
      <c r="P1233" s="69"/>
    </row>
    <row r="1234" spans="1:16" ht="21" customHeight="1" x14ac:dyDescent="0.25">
      <c r="A1234" s="3">
        <v>10427343</v>
      </c>
      <c r="B1234" s="49" t="s">
        <v>1732</v>
      </c>
      <c r="C1234" t="s">
        <v>911</v>
      </c>
      <c r="D1234" t="s">
        <v>1853</v>
      </c>
      <c r="E1234" t="s">
        <v>661</v>
      </c>
      <c r="F1234"/>
      <c r="G1234" t="s">
        <v>911</v>
      </c>
      <c r="H1234" t="s">
        <v>911</v>
      </c>
      <c r="I1234" t="s">
        <v>911</v>
      </c>
      <c r="J1234"/>
      <c r="K1234" s="4">
        <v>25</v>
      </c>
      <c r="L1234" t="s">
        <v>1571</v>
      </c>
      <c r="M1234" s="47">
        <v>7.85</v>
      </c>
      <c r="N1234" s="46">
        <v>4.24</v>
      </c>
      <c r="O1234" t="s">
        <v>1084</v>
      </c>
      <c r="P1234" s="69"/>
    </row>
    <row r="1235" spans="1:16" ht="21" customHeight="1" x14ac:dyDescent="0.25">
      <c r="A1235" s="3">
        <v>10427363</v>
      </c>
      <c r="B1235" s="49" t="s">
        <v>1732</v>
      </c>
      <c r="C1235" t="s">
        <v>911</v>
      </c>
      <c r="D1235" t="s">
        <v>1853</v>
      </c>
      <c r="E1235" t="s">
        <v>662</v>
      </c>
      <c r="F1235"/>
      <c r="G1235" t="s">
        <v>911</v>
      </c>
      <c r="H1235" t="s">
        <v>911</v>
      </c>
      <c r="I1235" t="s">
        <v>911</v>
      </c>
      <c r="J1235"/>
      <c r="K1235" s="4">
        <v>25</v>
      </c>
      <c r="L1235" t="s">
        <v>1571</v>
      </c>
      <c r="M1235" s="47">
        <v>10.11</v>
      </c>
      <c r="N1235" s="46">
        <v>5.47</v>
      </c>
      <c r="O1235" t="s">
        <v>1084</v>
      </c>
      <c r="P1235" s="69"/>
    </row>
    <row r="1236" spans="1:16" ht="21" customHeight="1" x14ac:dyDescent="0.25">
      <c r="A1236" s="3">
        <v>10927063</v>
      </c>
      <c r="B1236" s="49" t="s">
        <v>1732</v>
      </c>
      <c r="C1236" t="s">
        <v>911</v>
      </c>
      <c r="D1236" t="s">
        <v>1853</v>
      </c>
      <c r="E1236" t="s">
        <v>663</v>
      </c>
      <c r="F1236"/>
      <c r="G1236" t="s">
        <v>911</v>
      </c>
      <c r="H1236" t="s">
        <v>911</v>
      </c>
      <c r="I1236" t="s">
        <v>911</v>
      </c>
      <c r="J1236"/>
      <c r="K1236" s="4">
        <v>50</v>
      </c>
      <c r="L1236" t="s">
        <v>1571</v>
      </c>
      <c r="M1236" s="47">
        <v>9.19</v>
      </c>
      <c r="N1236" s="46">
        <v>4.96</v>
      </c>
      <c r="O1236" t="s">
        <v>1084</v>
      </c>
      <c r="P1236" s="69"/>
    </row>
    <row r="1237" spans="1:16" ht="21" customHeight="1" x14ac:dyDescent="0.25">
      <c r="A1237" s="3">
        <v>10927443</v>
      </c>
      <c r="B1237" s="49" t="s">
        <v>1732</v>
      </c>
      <c r="C1237" t="s">
        <v>911</v>
      </c>
      <c r="D1237" t="s">
        <v>1853</v>
      </c>
      <c r="E1237" t="s">
        <v>664</v>
      </c>
      <c r="F1237"/>
      <c r="G1237" t="s">
        <v>911</v>
      </c>
      <c r="H1237" t="s">
        <v>911</v>
      </c>
      <c r="I1237" t="s">
        <v>911</v>
      </c>
      <c r="J1237"/>
      <c r="K1237" s="4">
        <v>50</v>
      </c>
      <c r="L1237" t="s">
        <v>1571</v>
      </c>
      <c r="M1237" s="47">
        <v>6.9</v>
      </c>
      <c r="N1237" s="46">
        <v>3.73</v>
      </c>
      <c r="O1237" t="s">
        <v>1084</v>
      </c>
      <c r="P1237" s="69"/>
    </row>
    <row r="1238" spans="1:16" ht="21" customHeight="1" x14ac:dyDescent="0.25">
      <c r="A1238" s="3">
        <v>10464083</v>
      </c>
      <c r="B1238" s="49" t="s">
        <v>1732</v>
      </c>
      <c r="C1238" t="s">
        <v>1689</v>
      </c>
      <c r="D1238" t="s">
        <v>1854</v>
      </c>
      <c r="E1238" t="s">
        <v>661</v>
      </c>
      <c r="F1238"/>
      <c r="G1238" t="s">
        <v>911</v>
      </c>
      <c r="H1238" t="s">
        <v>1205</v>
      </c>
      <c r="I1238" t="s">
        <v>911</v>
      </c>
      <c r="J1238"/>
      <c r="K1238" s="4">
        <v>25</v>
      </c>
      <c r="L1238" t="s">
        <v>1571</v>
      </c>
      <c r="M1238" s="47">
        <v>8.2799999999999994</v>
      </c>
      <c r="N1238" s="46">
        <v>4.47</v>
      </c>
      <c r="O1238" t="s">
        <v>1084</v>
      </c>
      <c r="P1238" s="69"/>
    </row>
    <row r="1239" spans="1:16" ht="21" customHeight="1" x14ac:dyDescent="0.25">
      <c r="A1239" s="3">
        <v>10464143</v>
      </c>
      <c r="B1239" s="49" t="s">
        <v>1732</v>
      </c>
      <c r="C1239" t="s">
        <v>1689</v>
      </c>
      <c r="D1239" t="s">
        <v>1854</v>
      </c>
      <c r="E1239" t="s">
        <v>657</v>
      </c>
      <c r="F1239"/>
      <c r="G1239" t="s">
        <v>911</v>
      </c>
      <c r="H1239" t="s">
        <v>1205</v>
      </c>
      <c r="I1239" t="s">
        <v>911</v>
      </c>
      <c r="J1239"/>
      <c r="K1239" s="4">
        <v>25</v>
      </c>
      <c r="L1239" t="s">
        <v>1571</v>
      </c>
      <c r="M1239" s="47">
        <v>8.9700000000000006</v>
      </c>
      <c r="N1239" s="46">
        <v>4.84</v>
      </c>
      <c r="O1239" t="s">
        <v>1084</v>
      </c>
      <c r="P1239" s="69"/>
    </row>
    <row r="1240" spans="1:16" ht="21" customHeight="1" x14ac:dyDescent="0.25">
      <c r="A1240" s="3">
        <v>10464233</v>
      </c>
      <c r="B1240" s="49" t="s">
        <v>1732</v>
      </c>
      <c r="C1240" t="s">
        <v>1689</v>
      </c>
      <c r="D1240" t="s">
        <v>1854</v>
      </c>
      <c r="E1240" t="s">
        <v>662</v>
      </c>
      <c r="F1240"/>
      <c r="G1240" t="s">
        <v>911</v>
      </c>
      <c r="H1240" t="s">
        <v>1205</v>
      </c>
      <c r="I1240" t="s">
        <v>911</v>
      </c>
      <c r="J1240"/>
      <c r="K1240" s="4">
        <v>25</v>
      </c>
      <c r="L1240" t="s">
        <v>1571</v>
      </c>
      <c r="M1240" s="47">
        <v>10.54</v>
      </c>
      <c r="N1240" s="46">
        <v>5.7</v>
      </c>
      <c r="O1240" t="s">
        <v>1084</v>
      </c>
      <c r="P1240" s="69"/>
    </row>
    <row r="1241" spans="1:16" ht="21" customHeight="1" x14ac:dyDescent="0.25">
      <c r="A1241" s="3">
        <v>10431343</v>
      </c>
      <c r="B1241" s="49" t="s">
        <v>1732</v>
      </c>
      <c r="C1241" t="s">
        <v>911</v>
      </c>
      <c r="D1241" t="s">
        <v>1855</v>
      </c>
      <c r="E1241" t="s">
        <v>665</v>
      </c>
      <c r="F1241"/>
      <c r="G1241" t="s">
        <v>911</v>
      </c>
      <c r="H1241" t="s">
        <v>911</v>
      </c>
      <c r="I1241" t="s">
        <v>911</v>
      </c>
      <c r="J1241"/>
      <c r="K1241" s="4">
        <v>25</v>
      </c>
      <c r="L1241" t="s">
        <v>1571</v>
      </c>
      <c r="M1241" s="47">
        <v>7.85</v>
      </c>
      <c r="N1241" s="46">
        <v>4.24</v>
      </c>
      <c r="O1241" t="s">
        <v>1084</v>
      </c>
      <c r="P1241" s="69"/>
    </row>
    <row r="1242" spans="1:16" ht="21" customHeight="1" x14ac:dyDescent="0.25">
      <c r="A1242" s="3">
        <v>10431363</v>
      </c>
      <c r="B1242" s="49" t="s">
        <v>1732</v>
      </c>
      <c r="C1242" t="s">
        <v>911</v>
      </c>
      <c r="D1242" t="s">
        <v>1855</v>
      </c>
      <c r="E1242" t="s">
        <v>666</v>
      </c>
      <c r="F1242"/>
      <c r="G1242" t="s">
        <v>911</v>
      </c>
      <c r="H1242" t="s">
        <v>911</v>
      </c>
      <c r="I1242" t="s">
        <v>911</v>
      </c>
      <c r="J1242"/>
      <c r="K1242" s="4">
        <v>25</v>
      </c>
      <c r="L1242" t="s">
        <v>1571</v>
      </c>
      <c r="M1242" s="47">
        <v>10.11</v>
      </c>
      <c r="N1242" s="46">
        <v>5.47</v>
      </c>
      <c r="O1242" t="s">
        <v>1084</v>
      </c>
      <c r="P1242" s="69"/>
    </row>
    <row r="1243" spans="1:16" ht="21" customHeight="1" x14ac:dyDescent="0.25">
      <c r="A1243" s="3">
        <v>10464203</v>
      </c>
      <c r="B1243" s="49" t="s">
        <v>1732</v>
      </c>
      <c r="C1243" t="s">
        <v>1689</v>
      </c>
      <c r="D1243" t="s">
        <v>1856</v>
      </c>
      <c r="E1243" t="s">
        <v>665</v>
      </c>
      <c r="F1243"/>
      <c r="G1243" t="s">
        <v>911</v>
      </c>
      <c r="H1243" t="s">
        <v>1205</v>
      </c>
      <c r="I1243" t="s">
        <v>911</v>
      </c>
      <c r="J1243"/>
      <c r="K1243" s="4">
        <v>25</v>
      </c>
      <c r="L1243" t="s">
        <v>1571</v>
      </c>
      <c r="M1243" s="47">
        <v>8.2799999999999994</v>
      </c>
      <c r="N1243" s="46">
        <v>4.47</v>
      </c>
      <c r="O1243" t="s">
        <v>1084</v>
      </c>
      <c r="P1243" s="69"/>
    </row>
    <row r="1244" spans="1:16" ht="21" customHeight="1" x14ac:dyDescent="0.25">
      <c r="A1244" s="3">
        <v>10464253</v>
      </c>
      <c r="B1244" s="49" t="s">
        <v>1732</v>
      </c>
      <c r="C1244" t="s">
        <v>1689</v>
      </c>
      <c r="D1244" t="s">
        <v>1856</v>
      </c>
      <c r="E1244" t="s">
        <v>666</v>
      </c>
      <c r="F1244"/>
      <c r="G1244" t="s">
        <v>911</v>
      </c>
      <c r="H1244" t="s">
        <v>1205</v>
      </c>
      <c r="I1244" t="s">
        <v>911</v>
      </c>
      <c r="J1244"/>
      <c r="K1244" s="4">
        <v>25</v>
      </c>
      <c r="L1244" t="s">
        <v>1571</v>
      </c>
      <c r="M1244" s="47">
        <v>10.54</v>
      </c>
      <c r="N1244" s="46">
        <v>5.7</v>
      </c>
      <c r="O1244" t="s">
        <v>1084</v>
      </c>
      <c r="P1244" s="69"/>
    </row>
    <row r="1245" spans="1:16" ht="21" customHeight="1" x14ac:dyDescent="0.25">
      <c r="A1245" s="3">
        <v>10400423</v>
      </c>
      <c r="B1245" s="49" t="s">
        <v>1682</v>
      </c>
      <c r="C1245" t="s">
        <v>1682</v>
      </c>
      <c r="D1245" t="s">
        <v>1857</v>
      </c>
      <c r="E1245" t="s">
        <v>685</v>
      </c>
      <c r="F1245"/>
      <c r="G1245" t="s">
        <v>911</v>
      </c>
      <c r="H1245" t="s">
        <v>1205</v>
      </c>
      <c r="I1245" t="s">
        <v>911</v>
      </c>
      <c r="J1245"/>
      <c r="K1245" s="4">
        <v>10</v>
      </c>
      <c r="L1245" t="s">
        <v>1571</v>
      </c>
      <c r="M1245" s="47">
        <v>39.9</v>
      </c>
      <c r="N1245" s="46">
        <v>21.57</v>
      </c>
      <c r="O1245" t="s">
        <v>1084</v>
      </c>
      <c r="P1245" s="69"/>
    </row>
    <row r="1246" spans="1:16" ht="21" customHeight="1" x14ac:dyDescent="0.25">
      <c r="A1246" s="3">
        <v>10461653</v>
      </c>
      <c r="B1246" s="49" t="s">
        <v>1682</v>
      </c>
      <c r="C1246" t="s">
        <v>1682</v>
      </c>
      <c r="D1246" t="s">
        <v>1857</v>
      </c>
      <c r="E1246" t="s">
        <v>806</v>
      </c>
      <c r="F1246"/>
      <c r="G1246" t="s">
        <v>911</v>
      </c>
      <c r="H1246" t="s">
        <v>911</v>
      </c>
      <c r="I1246" t="s">
        <v>911</v>
      </c>
      <c r="J1246"/>
      <c r="K1246" s="4">
        <v>10</v>
      </c>
      <c r="L1246" t="s">
        <v>1571</v>
      </c>
      <c r="M1246" s="47">
        <v>44.97</v>
      </c>
      <c r="N1246" s="46">
        <v>24.31</v>
      </c>
      <c r="O1246" t="s">
        <v>1084</v>
      </c>
      <c r="P1246" s="69"/>
    </row>
    <row r="1247" spans="1:16" ht="21" customHeight="1" x14ac:dyDescent="0.25">
      <c r="A1247" s="3">
        <v>10461703</v>
      </c>
      <c r="B1247" s="49" t="s">
        <v>1682</v>
      </c>
      <c r="C1247" t="s">
        <v>1682</v>
      </c>
      <c r="D1247" t="s">
        <v>1857</v>
      </c>
      <c r="E1247" t="s">
        <v>807</v>
      </c>
      <c r="F1247"/>
      <c r="G1247" t="s">
        <v>911</v>
      </c>
      <c r="H1247" t="s">
        <v>911</v>
      </c>
      <c r="I1247" t="s">
        <v>911</v>
      </c>
      <c r="J1247"/>
      <c r="K1247" s="4">
        <v>10</v>
      </c>
      <c r="L1247" t="s">
        <v>1571</v>
      </c>
      <c r="M1247" s="47">
        <v>44.97</v>
      </c>
      <c r="N1247" s="46">
        <v>24.31</v>
      </c>
      <c r="O1247" t="s">
        <v>1084</v>
      </c>
      <c r="P1247" s="69"/>
    </row>
    <row r="1248" spans="1:16" ht="21" customHeight="1" x14ac:dyDescent="0.25">
      <c r="A1248" s="3">
        <v>10400093</v>
      </c>
      <c r="B1248" s="49" t="s">
        <v>1732</v>
      </c>
      <c r="C1248" t="s">
        <v>911</v>
      </c>
      <c r="D1248" t="s">
        <v>1858</v>
      </c>
      <c r="E1248" t="s">
        <v>668</v>
      </c>
      <c r="F1248"/>
      <c r="G1248" t="s">
        <v>911</v>
      </c>
      <c r="H1248" t="s">
        <v>911</v>
      </c>
      <c r="I1248" t="s">
        <v>911</v>
      </c>
      <c r="J1248"/>
      <c r="K1248" s="4">
        <v>25</v>
      </c>
      <c r="L1248" t="s">
        <v>1571</v>
      </c>
      <c r="M1248" s="47">
        <v>8.5399999999999991</v>
      </c>
      <c r="N1248" s="46">
        <v>4.6100000000000003</v>
      </c>
      <c r="O1248" t="s">
        <v>1084</v>
      </c>
      <c r="P1248" s="69"/>
    </row>
    <row r="1249" spans="1:16" ht="21" customHeight="1" x14ac:dyDescent="0.25">
      <c r="A1249" s="3">
        <v>10429143.01</v>
      </c>
      <c r="B1249" s="49" t="s">
        <v>1732</v>
      </c>
      <c r="C1249" t="s">
        <v>911</v>
      </c>
      <c r="D1249" t="s">
        <v>1858</v>
      </c>
      <c r="E1249" t="s">
        <v>669</v>
      </c>
      <c r="F1249"/>
      <c r="G1249" t="s">
        <v>911</v>
      </c>
      <c r="H1249" t="s">
        <v>911</v>
      </c>
      <c r="I1249" t="s">
        <v>911</v>
      </c>
      <c r="J1249"/>
      <c r="K1249" s="4">
        <v>25</v>
      </c>
      <c r="L1249" t="s">
        <v>1571</v>
      </c>
      <c r="M1249" s="47">
        <v>8.27</v>
      </c>
      <c r="N1249" s="46">
        <v>4.47</v>
      </c>
      <c r="O1249" t="s">
        <v>1084</v>
      </c>
      <c r="P1249" s="69"/>
    </row>
    <row r="1250" spans="1:16" ht="21" customHeight="1" x14ac:dyDescent="0.25">
      <c r="A1250" s="3">
        <v>10429343</v>
      </c>
      <c r="B1250" s="49" t="s">
        <v>1732</v>
      </c>
      <c r="C1250" t="s">
        <v>911</v>
      </c>
      <c r="D1250" t="s">
        <v>1858</v>
      </c>
      <c r="E1250" t="s">
        <v>670</v>
      </c>
      <c r="F1250"/>
      <c r="G1250" t="s">
        <v>911</v>
      </c>
      <c r="H1250" t="s">
        <v>911</v>
      </c>
      <c r="I1250" t="s">
        <v>911</v>
      </c>
      <c r="J1250"/>
      <c r="K1250" s="4">
        <v>25</v>
      </c>
      <c r="L1250" t="s">
        <v>1571</v>
      </c>
      <c r="M1250" s="47">
        <v>7.85</v>
      </c>
      <c r="N1250" s="46">
        <v>4.24</v>
      </c>
      <c r="O1250" t="s">
        <v>1084</v>
      </c>
      <c r="P1250" s="69"/>
    </row>
    <row r="1251" spans="1:16" ht="21" customHeight="1" x14ac:dyDescent="0.25">
      <c r="A1251" s="3">
        <v>10429363</v>
      </c>
      <c r="B1251" s="49" t="s">
        <v>1732</v>
      </c>
      <c r="C1251" t="s">
        <v>911</v>
      </c>
      <c r="D1251" t="s">
        <v>1858</v>
      </c>
      <c r="E1251" t="s">
        <v>672</v>
      </c>
      <c r="F1251"/>
      <c r="G1251" t="s">
        <v>911</v>
      </c>
      <c r="H1251" t="s">
        <v>911</v>
      </c>
      <c r="I1251" t="s">
        <v>911</v>
      </c>
      <c r="J1251"/>
      <c r="K1251" s="4">
        <v>25</v>
      </c>
      <c r="L1251" t="s">
        <v>1571</v>
      </c>
      <c r="M1251" s="47">
        <v>10.11</v>
      </c>
      <c r="N1251" s="46">
        <v>5.47</v>
      </c>
      <c r="O1251" t="s">
        <v>1084</v>
      </c>
      <c r="P1251" s="69"/>
    </row>
    <row r="1252" spans="1:16" ht="21" customHeight="1" x14ac:dyDescent="0.25">
      <c r="A1252" s="3">
        <v>10929443</v>
      </c>
      <c r="B1252" s="49" t="s">
        <v>1732</v>
      </c>
      <c r="C1252" t="s">
        <v>911</v>
      </c>
      <c r="D1252" t="s">
        <v>1858</v>
      </c>
      <c r="E1252" t="s">
        <v>673</v>
      </c>
      <c r="F1252"/>
      <c r="G1252" t="s">
        <v>911</v>
      </c>
      <c r="H1252" t="s">
        <v>911</v>
      </c>
      <c r="I1252" t="s">
        <v>911</v>
      </c>
      <c r="J1252"/>
      <c r="K1252" s="4">
        <v>50</v>
      </c>
      <c r="L1252" t="s">
        <v>1571</v>
      </c>
      <c r="M1252" s="47">
        <v>6.9</v>
      </c>
      <c r="N1252" s="46">
        <v>3.73</v>
      </c>
      <c r="O1252" t="s">
        <v>1084</v>
      </c>
      <c r="P1252" s="69"/>
    </row>
    <row r="1253" spans="1:16" ht="21" customHeight="1" x14ac:dyDescent="0.25">
      <c r="A1253" s="3">
        <v>10464093</v>
      </c>
      <c r="B1253" s="49" t="s">
        <v>1732</v>
      </c>
      <c r="C1253" t="s">
        <v>1689</v>
      </c>
      <c r="D1253" t="s">
        <v>1859</v>
      </c>
      <c r="E1253" t="s">
        <v>670</v>
      </c>
      <c r="F1253"/>
      <c r="G1253" t="s">
        <v>911</v>
      </c>
      <c r="H1253" t="s">
        <v>1205</v>
      </c>
      <c r="I1253" t="s">
        <v>911</v>
      </c>
      <c r="J1253"/>
      <c r="K1253" s="4">
        <v>25</v>
      </c>
      <c r="L1253" t="s">
        <v>1571</v>
      </c>
      <c r="M1253" s="47">
        <v>8.2799999999999994</v>
      </c>
      <c r="N1253" s="46">
        <v>4.47</v>
      </c>
      <c r="O1253" t="s">
        <v>1084</v>
      </c>
      <c r="P1253" s="69"/>
    </row>
    <row r="1254" spans="1:16" ht="21" customHeight="1" x14ac:dyDescent="0.25">
      <c r="A1254" s="3">
        <v>10464273</v>
      </c>
      <c r="B1254" s="49" t="s">
        <v>1732</v>
      </c>
      <c r="C1254" t="s">
        <v>1689</v>
      </c>
      <c r="D1254" t="s">
        <v>1859</v>
      </c>
      <c r="E1254" t="s">
        <v>668</v>
      </c>
      <c r="F1254"/>
      <c r="G1254" t="s">
        <v>911</v>
      </c>
      <c r="H1254" t="s">
        <v>1205</v>
      </c>
      <c r="I1254" t="s">
        <v>911</v>
      </c>
      <c r="J1254"/>
      <c r="K1254" s="4">
        <v>25</v>
      </c>
      <c r="L1254" t="s">
        <v>1571</v>
      </c>
      <c r="M1254" s="47">
        <v>8.9700000000000006</v>
      </c>
      <c r="N1254" s="46">
        <v>4.84</v>
      </c>
      <c r="O1254" t="s">
        <v>1084</v>
      </c>
      <c r="P1254" s="69"/>
    </row>
    <row r="1255" spans="1:16" ht="21" customHeight="1" x14ac:dyDescent="0.25">
      <c r="A1255" s="3">
        <v>10461423</v>
      </c>
      <c r="B1255" s="49" t="s">
        <v>1733</v>
      </c>
      <c r="C1255" t="s">
        <v>1683</v>
      </c>
      <c r="D1255" t="s">
        <v>1860</v>
      </c>
      <c r="E1255" t="s">
        <v>695</v>
      </c>
      <c r="F1255"/>
      <c r="G1255" t="s">
        <v>911</v>
      </c>
      <c r="H1255" t="s">
        <v>1205</v>
      </c>
      <c r="I1255" t="s">
        <v>911</v>
      </c>
      <c r="J1255"/>
      <c r="K1255" s="4">
        <v>25</v>
      </c>
      <c r="L1255" t="s">
        <v>1571</v>
      </c>
      <c r="M1255" s="47">
        <v>12.58</v>
      </c>
      <c r="N1255" s="46">
        <v>6.8</v>
      </c>
      <c r="O1255" t="s">
        <v>1084</v>
      </c>
      <c r="P1255" s="69"/>
    </row>
    <row r="1256" spans="1:16" ht="21" customHeight="1" x14ac:dyDescent="0.25">
      <c r="A1256" s="3">
        <v>10461373</v>
      </c>
      <c r="B1256" s="49" t="s">
        <v>1682</v>
      </c>
      <c r="C1256" t="s">
        <v>1682</v>
      </c>
      <c r="D1256" t="s">
        <v>1861</v>
      </c>
      <c r="E1256" t="s">
        <v>686</v>
      </c>
      <c r="F1256"/>
      <c r="G1256" t="s">
        <v>911</v>
      </c>
      <c r="H1256" t="s">
        <v>911</v>
      </c>
      <c r="I1256" t="s">
        <v>911</v>
      </c>
      <c r="J1256"/>
      <c r="K1256" s="4">
        <v>10</v>
      </c>
      <c r="L1256" t="s">
        <v>1571</v>
      </c>
      <c r="M1256" s="47">
        <v>40.74</v>
      </c>
      <c r="N1256" s="46">
        <v>22.02</v>
      </c>
      <c r="O1256" t="s">
        <v>1084</v>
      </c>
      <c r="P1256" s="69"/>
    </row>
    <row r="1257" spans="1:16" ht="21" customHeight="1" x14ac:dyDescent="0.25">
      <c r="A1257" s="3">
        <v>10461803</v>
      </c>
      <c r="B1257" s="49" t="s">
        <v>1682</v>
      </c>
      <c r="C1257" t="s">
        <v>1682</v>
      </c>
      <c r="D1257" t="s">
        <v>1861</v>
      </c>
      <c r="E1257" t="s">
        <v>808</v>
      </c>
      <c r="F1257"/>
      <c r="G1257" t="s">
        <v>911</v>
      </c>
      <c r="H1257" t="s">
        <v>911</v>
      </c>
      <c r="I1257" t="s">
        <v>911</v>
      </c>
      <c r="J1257"/>
      <c r="K1257" s="4">
        <v>10</v>
      </c>
      <c r="L1257" t="s">
        <v>1571</v>
      </c>
      <c r="M1257" s="47">
        <v>44.97</v>
      </c>
      <c r="N1257" s="46">
        <v>24.31</v>
      </c>
      <c r="O1257" t="s">
        <v>1084</v>
      </c>
      <c r="P1257" s="69"/>
    </row>
    <row r="1258" spans="1:16" ht="21" customHeight="1" x14ac:dyDescent="0.25">
      <c r="A1258" s="3">
        <v>10428343</v>
      </c>
      <c r="B1258" s="49" t="s">
        <v>1732</v>
      </c>
      <c r="C1258" t="s">
        <v>1685</v>
      </c>
      <c r="D1258" t="s">
        <v>1862</v>
      </c>
      <c r="E1258" t="s">
        <v>706</v>
      </c>
      <c r="F1258"/>
      <c r="G1258" t="s">
        <v>911</v>
      </c>
      <c r="H1258" t="s">
        <v>1205</v>
      </c>
      <c r="I1258" t="s">
        <v>911</v>
      </c>
      <c r="J1258"/>
      <c r="K1258" s="4">
        <v>25</v>
      </c>
      <c r="L1258" t="s">
        <v>1571</v>
      </c>
      <c r="M1258" s="47">
        <v>11.49</v>
      </c>
      <c r="N1258" s="46">
        <v>6.21</v>
      </c>
      <c r="O1258" t="s">
        <v>1084</v>
      </c>
      <c r="P1258" s="69"/>
    </row>
    <row r="1259" spans="1:16" ht="21" customHeight="1" x14ac:dyDescent="0.25">
      <c r="A1259" s="3">
        <v>10464113</v>
      </c>
      <c r="B1259" s="49" t="s">
        <v>1732</v>
      </c>
      <c r="C1259" t="s">
        <v>1686</v>
      </c>
      <c r="D1259" t="s">
        <v>1863</v>
      </c>
      <c r="E1259" t="s">
        <v>706</v>
      </c>
      <c r="F1259"/>
      <c r="G1259" t="s">
        <v>911</v>
      </c>
      <c r="H1259" t="s">
        <v>1205</v>
      </c>
      <c r="I1259" t="s">
        <v>911</v>
      </c>
      <c r="J1259"/>
      <c r="K1259" s="4">
        <v>25</v>
      </c>
      <c r="L1259" t="s">
        <v>1571</v>
      </c>
      <c r="M1259" s="47">
        <v>11.92</v>
      </c>
      <c r="N1259" s="46">
        <v>6.44</v>
      </c>
      <c r="O1259" t="s">
        <v>1084</v>
      </c>
      <c r="P1259" s="69"/>
    </row>
    <row r="1260" spans="1:16" ht="21" customHeight="1" x14ac:dyDescent="0.25">
      <c r="A1260" s="3">
        <v>10400063.01</v>
      </c>
      <c r="B1260" s="49" t="s">
        <v>1732</v>
      </c>
      <c r="C1260" t="s">
        <v>911</v>
      </c>
      <c r="D1260" t="s">
        <v>1864</v>
      </c>
      <c r="E1260" t="s">
        <v>675</v>
      </c>
      <c r="F1260"/>
      <c r="G1260" t="s">
        <v>911</v>
      </c>
      <c r="H1260" t="s">
        <v>911</v>
      </c>
      <c r="I1260" t="s">
        <v>911</v>
      </c>
      <c r="J1260"/>
      <c r="K1260" s="4">
        <v>25</v>
      </c>
      <c r="L1260" t="s">
        <v>1571</v>
      </c>
      <c r="M1260" s="47">
        <v>8.27</v>
      </c>
      <c r="N1260" s="46">
        <v>4.47</v>
      </c>
      <c r="O1260" t="s">
        <v>1084</v>
      </c>
      <c r="P1260" s="69"/>
    </row>
    <row r="1261" spans="1:16" ht="21" customHeight="1" x14ac:dyDescent="0.25">
      <c r="A1261" s="3">
        <v>10430343</v>
      </c>
      <c r="B1261" s="49" t="s">
        <v>1732</v>
      </c>
      <c r="C1261" t="s">
        <v>911</v>
      </c>
      <c r="D1261" t="s">
        <v>1864</v>
      </c>
      <c r="E1261" t="s">
        <v>677</v>
      </c>
      <c r="F1261"/>
      <c r="G1261" t="s">
        <v>911</v>
      </c>
      <c r="H1261" t="s">
        <v>911</v>
      </c>
      <c r="I1261" t="s">
        <v>911</v>
      </c>
      <c r="J1261"/>
      <c r="K1261" s="4">
        <v>25</v>
      </c>
      <c r="L1261" t="s">
        <v>1571</v>
      </c>
      <c r="M1261" s="47">
        <v>8.48</v>
      </c>
      <c r="N1261" s="46">
        <v>4.58</v>
      </c>
      <c r="O1261" t="s">
        <v>1084</v>
      </c>
      <c r="P1261" s="69"/>
    </row>
    <row r="1262" spans="1:16" ht="21" customHeight="1" x14ac:dyDescent="0.25">
      <c r="A1262" s="3">
        <v>10930343</v>
      </c>
      <c r="B1262" s="49" t="s">
        <v>1732</v>
      </c>
      <c r="C1262" t="s">
        <v>911</v>
      </c>
      <c r="D1262" t="s">
        <v>1864</v>
      </c>
      <c r="E1262" t="s">
        <v>679</v>
      </c>
      <c r="F1262"/>
      <c r="G1262" t="s">
        <v>911</v>
      </c>
      <c r="H1262" t="s">
        <v>911</v>
      </c>
      <c r="I1262" t="s">
        <v>911</v>
      </c>
      <c r="J1262"/>
      <c r="K1262" s="4">
        <v>50</v>
      </c>
      <c r="L1262" t="s">
        <v>1571</v>
      </c>
      <c r="M1262" s="47">
        <v>7.51</v>
      </c>
      <c r="N1262" s="46">
        <v>4.0599999999999996</v>
      </c>
      <c r="O1262" t="s">
        <v>1084</v>
      </c>
      <c r="P1262" s="69"/>
    </row>
    <row r="1263" spans="1:16" ht="21" customHeight="1" x14ac:dyDescent="0.25">
      <c r="A1263" s="3">
        <v>10464213</v>
      </c>
      <c r="B1263" s="49" t="s">
        <v>1732</v>
      </c>
      <c r="C1263" t="s">
        <v>1689</v>
      </c>
      <c r="D1263" t="s">
        <v>1865</v>
      </c>
      <c r="E1263" t="s">
        <v>677</v>
      </c>
      <c r="F1263"/>
      <c r="G1263" t="s">
        <v>911</v>
      </c>
      <c r="H1263" t="s">
        <v>1205</v>
      </c>
      <c r="I1263" t="s">
        <v>911</v>
      </c>
      <c r="J1263"/>
      <c r="K1263" s="4">
        <v>25</v>
      </c>
      <c r="L1263" t="s">
        <v>1571</v>
      </c>
      <c r="M1263" s="47">
        <v>8.91</v>
      </c>
      <c r="N1263" s="46">
        <v>4.8099999999999996</v>
      </c>
      <c r="O1263" t="s">
        <v>1084</v>
      </c>
      <c r="P1263" s="69"/>
    </row>
    <row r="1264" spans="1:16" ht="21" customHeight="1" x14ac:dyDescent="0.25">
      <c r="A1264" s="3">
        <v>10461443</v>
      </c>
      <c r="B1264" s="49" t="s">
        <v>1733</v>
      </c>
      <c r="C1264" t="s">
        <v>1683</v>
      </c>
      <c r="D1264" t="s">
        <v>1866</v>
      </c>
      <c r="E1264" t="s">
        <v>693</v>
      </c>
      <c r="F1264"/>
      <c r="G1264" t="s">
        <v>911</v>
      </c>
      <c r="H1264" t="s">
        <v>1205</v>
      </c>
      <c r="I1264" t="s">
        <v>911</v>
      </c>
      <c r="J1264"/>
      <c r="K1264" s="4">
        <v>25</v>
      </c>
      <c r="L1264" t="s">
        <v>1571</v>
      </c>
      <c r="M1264" s="47">
        <v>15.85</v>
      </c>
      <c r="N1264" s="46">
        <v>8.57</v>
      </c>
      <c r="O1264" t="s">
        <v>1084</v>
      </c>
      <c r="P1264" s="69"/>
    </row>
    <row r="1265" spans="1:16" ht="21" customHeight="1" x14ac:dyDescent="0.25">
      <c r="A1265" s="3">
        <v>10430943</v>
      </c>
      <c r="B1265" s="49" t="s">
        <v>1732</v>
      </c>
      <c r="C1265" t="s">
        <v>1685</v>
      </c>
      <c r="D1265" t="s">
        <v>1867</v>
      </c>
      <c r="E1265" t="s">
        <v>677</v>
      </c>
      <c r="F1265"/>
      <c r="G1265" t="s">
        <v>911</v>
      </c>
      <c r="H1265" t="s">
        <v>1205</v>
      </c>
      <c r="I1265" t="s">
        <v>911</v>
      </c>
      <c r="J1265"/>
      <c r="K1265" s="4">
        <v>25</v>
      </c>
      <c r="L1265" t="s">
        <v>1571</v>
      </c>
      <c r="M1265" s="47">
        <v>12.08</v>
      </c>
      <c r="N1265" s="46">
        <v>6.53</v>
      </c>
      <c r="O1265" t="s">
        <v>1084</v>
      </c>
      <c r="P1265" s="69"/>
    </row>
    <row r="1266" spans="1:16" ht="21" customHeight="1" x14ac:dyDescent="0.25">
      <c r="A1266" s="3">
        <v>10464193</v>
      </c>
      <c r="B1266" s="49" t="s">
        <v>1732</v>
      </c>
      <c r="C1266" t="s">
        <v>1686</v>
      </c>
      <c r="D1266" t="s">
        <v>1868</v>
      </c>
      <c r="E1266" t="s">
        <v>677</v>
      </c>
      <c r="F1266"/>
      <c r="G1266" t="s">
        <v>911</v>
      </c>
      <c r="H1266" t="s">
        <v>1205</v>
      </c>
      <c r="I1266" t="s">
        <v>911</v>
      </c>
      <c r="J1266"/>
      <c r="K1266" s="4">
        <v>25</v>
      </c>
      <c r="L1266" t="s">
        <v>1571</v>
      </c>
      <c r="M1266" s="47">
        <v>12.51</v>
      </c>
      <c r="N1266" s="46">
        <v>6.76</v>
      </c>
      <c r="O1266" t="s">
        <v>1084</v>
      </c>
      <c r="P1266" s="69"/>
    </row>
    <row r="1267" spans="1:16" ht="21" customHeight="1" x14ac:dyDescent="0.25">
      <c r="A1267" s="3">
        <v>10461433</v>
      </c>
      <c r="B1267" s="49" t="s">
        <v>1733</v>
      </c>
      <c r="C1267" t="s">
        <v>1683</v>
      </c>
      <c r="D1267" t="s">
        <v>1869</v>
      </c>
      <c r="E1267" t="s">
        <v>691</v>
      </c>
      <c r="F1267"/>
      <c r="G1267" t="s">
        <v>911</v>
      </c>
      <c r="H1267" t="s">
        <v>1205</v>
      </c>
      <c r="I1267" t="s">
        <v>911</v>
      </c>
      <c r="J1267"/>
      <c r="K1267" s="4">
        <v>25</v>
      </c>
      <c r="L1267" t="s">
        <v>1571</v>
      </c>
      <c r="M1267" s="47">
        <v>13.45</v>
      </c>
      <c r="N1267" s="46">
        <v>7.27</v>
      </c>
      <c r="O1267" t="s">
        <v>1084</v>
      </c>
      <c r="P1267" s="69"/>
    </row>
    <row r="1268" spans="1:16" ht="21" customHeight="1" x14ac:dyDescent="0.25">
      <c r="A1268" s="3">
        <v>10400263</v>
      </c>
      <c r="B1268" s="49" t="s">
        <v>1682</v>
      </c>
      <c r="C1268" t="s">
        <v>1682</v>
      </c>
      <c r="D1268" t="s">
        <v>1870</v>
      </c>
      <c r="E1268" t="s">
        <v>687</v>
      </c>
      <c r="F1268"/>
      <c r="G1268" t="s">
        <v>911</v>
      </c>
      <c r="H1268" t="s">
        <v>1205</v>
      </c>
      <c r="I1268" t="s">
        <v>911</v>
      </c>
      <c r="J1268"/>
      <c r="K1268" s="4">
        <v>10</v>
      </c>
      <c r="L1268" t="s">
        <v>1571</v>
      </c>
      <c r="M1268" s="47">
        <v>43.29</v>
      </c>
      <c r="N1268" s="46">
        <v>23.4</v>
      </c>
      <c r="O1268" t="s">
        <v>1084</v>
      </c>
      <c r="P1268" s="69"/>
    </row>
    <row r="1269" spans="1:16" ht="21" customHeight="1" x14ac:dyDescent="0.25">
      <c r="A1269" s="3">
        <v>10400323</v>
      </c>
      <c r="B1269" s="49" t="s">
        <v>1732</v>
      </c>
      <c r="C1269" t="s">
        <v>1687</v>
      </c>
      <c r="D1269" t="s">
        <v>1871</v>
      </c>
      <c r="E1269" t="s">
        <v>712</v>
      </c>
      <c r="F1269"/>
      <c r="G1269" t="s">
        <v>911</v>
      </c>
      <c r="H1269" t="s">
        <v>1205</v>
      </c>
      <c r="I1269" t="s">
        <v>911</v>
      </c>
      <c r="J1269"/>
      <c r="K1269" s="4">
        <v>25</v>
      </c>
      <c r="L1269" t="s">
        <v>1571</v>
      </c>
      <c r="M1269" s="47">
        <v>14.6</v>
      </c>
      <c r="N1269" s="46">
        <v>7.89</v>
      </c>
      <c r="O1269" t="s">
        <v>1084</v>
      </c>
      <c r="P1269" s="69"/>
    </row>
    <row r="1270" spans="1:16" ht="21" customHeight="1" x14ac:dyDescent="0.25">
      <c r="A1270" s="3">
        <v>10461173</v>
      </c>
      <c r="B1270" s="49" t="s">
        <v>1682</v>
      </c>
      <c r="C1270" t="s">
        <v>1682</v>
      </c>
      <c r="D1270" t="s">
        <v>1872</v>
      </c>
      <c r="E1270" t="s">
        <v>688</v>
      </c>
      <c r="F1270"/>
      <c r="G1270" t="s">
        <v>911</v>
      </c>
      <c r="H1270" t="s">
        <v>1205</v>
      </c>
      <c r="I1270" t="s">
        <v>911</v>
      </c>
      <c r="J1270"/>
      <c r="K1270" s="4">
        <v>10</v>
      </c>
      <c r="L1270" t="s">
        <v>1571</v>
      </c>
      <c r="M1270" s="47">
        <v>44.97</v>
      </c>
      <c r="N1270" s="46">
        <v>24.31</v>
      </c>
      <c r="O1270" t="s">
        <v>1084</v>
      </c>
      <c r="P1270" s="69"/>
    </row>
    <row r="1271" spans="1:16" ht="21" customHeight="1" x14ac:dyDescent="0.25">
      <c r="A1271" s="3">
        <v>10407313</v>
      </c>
      <c r="B1271" s="49" t="s">
        <v>1732</v>
      </c>
      <c r="C1271" t="s">
        <v>911</v>
      </c>
      <c r="D1271" t="s">
        <v>1873</v>
      </c>
      <c r="E1271" t="s">
        <v>605</v>
      </c>
      <c r="F1271"/>
      <c r="G1271" t="s">
        <v>911</v>
      </c>
      <c r="H1271" t="s">
        <v>911</v>
      </c>
      <c r="I1271" t="s">
        <v>911</v>
      </c>
      <c r="J1271"/>
      <c r="K1271" s="4">
        <v>25</v>
      </c>
      <c r="L1271" t="s">
        <v>1571</v>
      </c>
      <c r="M1271" s="47">
        <v>7.3</v>
      </c>
      <c r="N1271" s="46">
        <v>3.94</v>
      </c>
      <c r="O1271" t="s">
        <v>1084</v>
      </c>
      <c r="P1271" s="69"/>
    </row>
    <row r="1272" spans="1:16" ht="21" customHeight="1" x14ac:dyDescent="0.25">
      <c r="A1272" s="3">
        <v>10400103</v>
      </c>
      <c r="B1272" s="49" t="s">
        <v>1732</v>
      </c>
      <c r="C1272" t="s">
        <v>1685</v>
      </c>
      <c r="D1272" t="s">
        <v>1874</v>
      </c>
      <c r="E1272" t="s">
        <v>707</v>
      </c>
      <c r="F1272"/>
      <c r="G1272" t="s">
        <v>911</v>
      </c>
      <c r="H1272" t="s">
        <v>1205</v>
      </c>
      <c r="I1272" t="s">
        <v>911</v>
      </c>
      <c r="J1272"/>
      <c r="K1272" s="4">
        <v>25</v>
      </c>
      <c r="L1272" t="s">
        <v>1571</v>
      </c>
      <c r="M1272" s="47">
        <v>12.13</v>
      </c>
      <c r="N1272" s="46">
        <v>6.56</v>
      </c>
      <c r="O1272" t="s">
        <v>1084</v>
      </c>
      <c r="P1272" s="69"/>
    </row>
    <row r="1273" spans="1:16" ht="21" customHeight="1" x14ac:dyDescent="0.25">
      <c r="A1273" s="3">
        <v>10426343</v>
      </c>
      <c r="B1273" s="49" t="s">
        <v>1732</v>
      </c>
      <c r="C1273" t="s">
        <v>1685</v>
      </c>
      <c r="D1273" t="s">
        <v>1874</v>
      </c>
      <c r="E1273" t="s">
        <v>708</v>
      </c>
      <c r="F1273"/>
      <c r="G1273" t="s">
        <v>911</v>
      </c>
      <c r="H1273" t="s">
        <v>1205</v>
      </c>
      <c r="I1273" t="s">
        <v>911</v>
      </c>
      <c r="J1273"/>
      <c r="K1273" s="4">
        <v>25</v>
      </c>
      <c r="L1273" t="s">
        <v>1571</v>
      </c>
      <c r="M1273" s="47">
        <v>11.49</v>
      </c>
      <c r="N1273" s="46">
        <v>6.21</v>
      </c>
      <c r="O1273" t="s">
        <v>1084</v>
      </c>
      <c r="P1273" s="69"/>
    </row>
    <row r="1274" spans="1:16" ht="21" customHeight="1" x14ac:dyDescent="0.25">
      <c r="A1274" s="3">
        <v>10426363</v>
      </c>
      <c r="B1274" s="49" t="s">
        <v>1732</v>
      </c>
      <c r="C1274" t="s">
        <v>1685</v>
      </c>
      <c r="D1274" t="s">
        <v>1874</v>
      </c>
      <c r="E1274" t="s">
        <v>709</v>
      </c>
      <c r="F1274"/>
      <c r="G1274" t="s">
        <v>911</v>
      </c>
      <c r="H1274" t="s">
        <v>1205</v>
      </c>
      <c r="I1274" t="s">
        <v>911</v>
      </c>
      <c r="J1274"/>
      <c r="K1274" s="4">
        <v>25</v>
      </c>
      <c r="L1274" t="s">
        <v>1571</v>
      </c>
      <c r="M1274" s="47">
        <v>13.61</v>
      </c>
      <c r="N1274" s="46">
        <v>7.35</v>
      </c>
      <c r="O1274" t="s">
        <v>1084</v>
      </c>
      <c r="P1274" s="69"/>
    </row>
    <row r="1275" spans="1:16" ht="21" customHeight="1" x14ac:dyDescent="0.25">
      <c r="A1275" s="3">
        <v>10426383</v>
      </c>
      <c r="B1275" s="49" t="s">
        <v>1732</v>
      </c>
      <c r="C1275" t="s">
        <v>1685</v>
      </c>
      <c r="D1275" t="s">
        <v>1874</v>
      </c>
      <c r="E1275" t="s">
        <v>710</v>
      </c>
      <c r="F1275"/>
      <c r="G1275" t="s">
        <v>911</v>
      </c>
      <c r="H1275" t="s">
        <v>1205</v>
      </c>
      <c r="I1275" t="s">
        <v>911</v>
      </c>
      <c r="J1275"/>
      <c r="K1275" s="4">
        <v>25</v>
      </c>
      <c r="L1275" t="s">
        <v>1571</v>
      </c>
      <c r="M1275" s="47">
        <v>15.72</v>
      </c>
      <c r="N1275" s="46">
        <v>8.5</v>
      </c>
      <c r="O1275" t="s">
        <v>1084</v>
      </c>
      <c r="P1275" s="69"/>
    </row>
    <row r="1276" spans="1:16" ht="21" customHeight="1" x14ac:dyDescent="0.25">
      <c r="A1276" s="3">
        <v>10400413</v>
      </c>
      <c r="B1276" s="49" t="s">
        <v>1682</v>
      </c>
      <c r="C1276" t="s">
        <v>1682</v>
      </c>
      <c r="D1276" t="s">
        <v>1875</v>
      </c>
      <c r="E1276" t="s">
        <v>684</v>
      </c>
      <c r="F1276"/>
      <c r="G1276" t="s">
        <v>911</v>
      </c>
      <c r="H1276" t="s">
        <v>1205</v>
      </c>
      <c r="I1276" t="s">
        <v>911</v>
      </c>
      <c r="J1276"/>
      <c r="K1276" s="4">
        <v>10</v>
      </c>
      <c r="L1276" t="s">
        <v>1571</v>
      </c>
      <c r="M1276" s="47">
        <v>39.19</v>
      </c>
      <c r="N1276" s="46">
        <v>21.19</v>
      </c>
      <c r="O1276" t="s">
        <v>1084</v>
      </c>
      <c r="P1276" s="69"/>
    </row>
    <row r="1277" spans="1:16" ht="21" customHeight="1" x14ac:dyDescent="0.25">
      <c r="A1277" s="3">
        <v>10461643</v>
      </c>
      <c r="B1277" s="49" t="s">
        <v>1682</v>
      </c>
      <c r="C1277" t="s">
        <v>1682</v>
      </c>
      <c r="D1277" t="s">
        <v>1875</v>
      </c>
      <c r="E1277" t="s">
        <v>804</v>
      </c>
      <c r="F1277"/>
      <c r="G1277" t="s">
        <v>911</v>
      </c>
      <c r="H1277" t="s">
        <v>911</v>
      </c>
      <c r="I1277" t="s">
        <v>911</v>
      </c>
      <c r="J1277"/>
      <c r="K1277" s="4">
        <v>10</v>
      </c>
      <c r="L1277" t="s">
        <v>1571</v>
      </c>
      <c r="M1277" s="47">
        <v>44.97</v>
      </c>
      <c r="N1277" s="46">
        <v>24.31</v>
      </c>
      <c r="O1277" t="s">
        <v>1084</v>
      </c>
      <c r="P1277" s="69"/>
    </row>
    <row r="1278" spans="1:16" ht="21" customHeight="1" x14ac:dyDescent="0.25">
      <c r="A1278" s="3">
        <v>10461693</v>
      </c>
      <c r="B1278" s="49" t="s">
        <v>1682</v>
      </c>
      <c r="C1278" t="s">
        <v>1682</v>
      </c>
      <c r="D1278" t="s">
        <v>1875</v>
      </c>
      <c r="E1278" t="s">
        <v>805</v>
      </c>
      <c r="F1278"/>
      <c r="G1278" t="s">
        <v>911</v>
      </c>
      <c r="H1278" t="s">
        <v>911</v>
      </c>
      <c r="I1278" t="s">
        <v>911</v>
      </c>
      <c r="J1278"/>
      <c r="K1278" s="4">
        <v>10</v>
      </c>
      <c r="L1278" t="s">
        <v>1571</v>
      </c>
      <c r="M1278" s="47">
        <v>44.97</v>
      </c>
      <c r="N1278" s="46">
        <v>24.31</v>
      </c>
      <c r="O1278" t="s">
        <v>1084</v>
      </c>
      <c r="P1278" s="69"/>
    </row>
    <row r="1279" spans="1:16" ht="21" customHeight="1" x14ac:dyDescent="0.25">
      <c r="A1279" s="3">
        <v>10400153</v>
      </c>
      <c r="B1279" s="49" t="s">
        <v>1732</v>
      </c>
      <c r="C1279" t="s">
        <v>911</v>
      </c>
      <c r="D1279" t="s">
        <v>1876</v>
      </c>
      <c r="E1279" t="s">
        <v>651</v>
      </c>
      <c r="F1279"/>
      <c r="G1279" t="s">
        <v>911</v>
      </c>
      <c r="H1279" t="s">
        <v>911</v>
      </c>
      <c r="I1279" t="s">
        <v>911</v>
      </c>
      <c r="J1279"/>
      <c r="K1279" s="4">
        <v>25</v>
      </c>
      <c r="L1279" t="s">
        <v>1571</v>
      </c>
      <c r="M1279" s="47">
        <v>8.48</v>
      </c>
      <c r="N1279" s="46">
        <v>4.58</v>
      </c>
      <c r="O1279" t="s">
        <v>1084</v>
      </c>
      <c r="P1279" s="69"/>
    </row>
    <row r="1280" spans="1:16" ht="21" customHeight="1" x14ac:dyDescent="0.25">
      <c r="A1280" s="3">
        <v>10461413</v>
      </c>
      <c r="B1280" s="49" t="s">
        <v>1733</v>
      </c>
      <c r="C1280" t="s">
        <v>1683</v>
      </c>
      <c r="D1280" t="s">
        <v>1877</v>
      </c>
      <c r="E1280" t="s">
        <v>689</v>
      </c>
      <c r="F1280"/>
      <c r="G1280" t="s">
        <v>911</v>
      </c>
      <c r="H1280" t="s">
        <v>1205</v>
      </c>
      <c r="I1280" t="s">
        <v>911</v>
      </c>
      <c r="J1280"/>
      <c r="K1280" s="4">
        <v>25</v>
      </c>
      <c r="L1280" t="s">
        <v>1571</v>
      </c>
      <c r="M1280" s="47">
        <v>15.85</v>
      </c>
      <c r="N1280" s="46">
        <v>8.57</v>
      </c>
      <c r="O1280" t="s">
        <v>1084</v>
      </c>
      <c r="P1280" s="69"/>
    </row>
    <row r="1281" spans="1:16" ht="21" customHeight="1" x14ac:dyDescent="0.25">
      <c r="A1281" s="3">
        <v>10400163</v>
      </c>
      <c r="B1281" s="49" t="s">
        <v>1732</v>
      </c>
      <c r="C1281" t="s">
        <v>1685</v>
      </c>
      <c r="D1281" t="s">
        <v>1878</v>
      </c>
      <c r="E1281" t="s">
        <v>651</v>
      </c>
      <c r="F1281"/>
      <c r="G1281" t="s">
        <v>911</v>
      </c>
      <c r="H1281" t="s">
        <v>1205</v>
      </c>
      <c r="I1281" t="s">
        <v>911</v>
      </c>
      <c r="J1281"/>
      <c r="K1281" s="4">
        <v>25</v>
      </c>
      <c r="L1281" t="s">
        <v>1571</v>
      </c>
      <c r="M1281" s="47">
        <v>12.54</v>
      </c>
      <c r="N1281" s="46">
        <v>6.78</v>
      </c>
      <c r="O1281" t="s">
        <v>1084</v>
      </c>
      <c r="P1281" s="69"/>
    </row>
    <row r="1282" spans="1:16" ht="21" customHeight="1" x14ac:dyDescent="0.25">
      <c r="A1282" s="3">
        <v>10461403</v>
      </c>
      <c r="B1282" s="49" t="s">
        <v>1733</v>
      </c>
      <c r="C1282" t="s">
        <v>1683</v>
      </c>
      <c r="D1282" t="s">
        <v>1879</v>
      </c>
      <c r="E1282" t="s">
        <v>651</v>
      </c>
      <c r="F1282"/>
      <c r="G1282" t="s">
        <v>911</v>
      </c>
      <c r="H1282" t="s">
        <v>1205</v>
      </c>
      <c r="I1282" t="s">
        <v>911</v>
      </c>
      <c r="J1282"/>
      <c r="K1282" s="4">
        <v>25</v>
      </c>
      <c r="L1282" t="s">
        <v>1571</v>
      </c>
      <c r="M1282" s="47">
        <v>13</v>
      </c>
      <c r="N1282" s="46">
        <v>7.02</v>
      </c>
      <c r="O1282" t="s">
        <v>1084</v>
      </c>
      <c r="P1282" s="69"/>
    </row>
    <row r="1283" spans="1:16" ht="21" customHeight="1" x14ac:dyDescent="0.25">
      <c r="A1283" s="3">
        <v>10400253</v>
      </c>
      <c r="B1283" s="49" t="s">
        <v>1682</v>
      </c>
      <c r="C1283" t="s">
        <v>1682</v>
      </c>
      <c r="D1283" t="s">
        <v>1880</v>
      </c>
      <c r="E1283" t="s">
        <v>682</v>
      </c>
      <c r="F1283"/>
      <c r="G1283" t="s">
        <v>911</v>
      </c>
      <c r="H1283" t="s">
        <v>1205</v>
      </c>
      <c r="I1283" t="s">
        <v>911</v>
      </c>
      <c r="J1283"/>
      <c r="K1283" s="4">
        <v>10</v>
      </c>
      <c r="L1283" t="s">
        <v>1571</v>
      </c>
      <c r="M1283" s="47">
        <v>41.83</v>
      </c>
      <c r="N1283" s="46">
        <v>22.61</v>
      </c>
      <c r="O1283" t="s">
        <v>1084</v>
      </c>
      <c r="P1283" s="69"/>
    </row>
    <row r="1284" spans="1:16" ht="21" customHeight="1" x14ac:dyDescent="0.25">
      <c r="A1284" s="3">
        <v>10400073</v>
      </c>
      <c r="B1284" s="49" t="s">
        <v>1732</v>
      </c>
      <c r="C1284" t="s">
        <v>1687</v>
      </c>
      <c r="D1284" t="s">
        <v>1881</v>
      </c>
      <c r="E1284" t="s">
        <v>711</v>
      </c>
      <c r="F1284"/>
      <c r="G1284" t="s">
        <v>911</v>
      </c>
      <c r="H1284" t="s">
        <v>1205</v>
      </c>
      <c r="I1284" t="s">
        <v>911</v>
      </c>
      <c r="J1284"/>
      <c r="K1284" s="4">
        <v>25</v>
      </c>
      <c r="L1284" t="s">
        <v>1571</v>
      </c>
      <c r="M1284" s="47">
        <v>14.6</v>
      </c>
      <c r="N1284" s="46">
        <v>7.89</v>
      </c>
      <c r="O1284" t="s">
        <v>1084</v>
      </c>
      <c r="P1284" s="69"/>
    </row>
    <row r="1285" spans="1:16" ht="21" customHeight="1" x14ac:dyDescent="0.25">
      <c r="A1285" s="3">
        <v>10400383</v>
      </c>
      <c r="B1285" s="49" t="s">
        <v>1682</v>
      </c>
      <c r="C1285" t="s">
        <v>1682</v>
      </c>
      <c r="D1285" t="s">
        <v>1882</v>
      </c>
      <c r="E1285" t="s">
        <v>683</v>
      </c>
      <c r="F1285"/>
      <c r="G1285" t="s">
        <v>911</v>
      </c>
      <c r="H1285" t="s">
        <v>1205</v>
      </c>
      <c r="I1285" t="s">
        <v>911</v>
      </c>
      <c r="J1285"/>
      <c r="K1285" s="4">
        <v>10</v>
      </c>
      <c r="L1285" t="s">
        <v>1571</v>
      </c>
      <c r="M1285" s="47">
        <v>43.45</v>
      </c>
      <c r="N1285" s="46">
        <v>23.48</v>
      </c>
      <c r="O1285" t="s">
        <v>1084</v>
      </c>
      <c r="P1285" s="69"/>
    </row>
    <row r="1286" spans="1:16" ht="21" customHeight="1" x14ac:dyDescent="0.25">
      <c r="A1286" s="3">
        <v>10409313</v>
      </c>
      <c r="B1286" s="49" t="s">
        <v>1732</v>
      </c>
      <c r="C1286" t="s">
        <v>911</v>
      </c>
      <c r="D1286" t="s">
        <v>1883</v>
      </c>
      <c r="E1286" t="s">
        <v>608</v>
      </c>
      <c r="F1286"/>
      <c r="G1286" t="s">
        <v>911</v>
      </c>
      <c r="H1286" t="s">
        <v>911</v>
      </c>
      <c r="I1286" t="s">
        <v>911</v>
      </c>
      <c r="J1286"/>
      <c r="K1286" s="4">
        <v>25</v>
      </c>
      <c r="L1286" t="s">
        <v>1571</v>
      </c>
      <c r="M1286" s="47">
        <v>7.85</v>
      </c>
      <c r="N1286" s="46">
        <v>4.24</v>
      </c>
      <c r="O1286" t="s">
        <v>1084</v>
      </c>
      <c r="P1286" s="69"/>
    </row>
    <row r="1287" spans="1:16" ht="21" customHeight="1" x14ac:dyDescent="0.25">
      <c r="A1287" s="3">
        <v>10410313</v>
      </c>
      <c r="B1287" s="49" t="s">
        <v>1732</v>
      </c>
      <c r="C1287" t="s">
        <v>911</v>
      </c>
      <c r="D1287" t="s">
        <v>1884</v>
      </c>
      <c r="E1287" t="s">
        <v>611</v>
      </c>
      <c r="F1287"/>
      <c r="G1287" t="s">
        <v>911</v>
      </c>
      <c r="H1287" t="s">
        <v>911</v>
      </c>
      <c r="I1287" t="s">
        <v>911</v>
      </c>
      <c r="J1287"/>
      <c r="K1287" s="4">
        <v>25</v>
      </c>
      <c r="L1287" t="s">
        <v>1571</v>
      </c>
      <c r="M1287" s="47">
        <v>7.3</v>
      </c>
      <c r="N1287" s="46">
        <v>3.94</v>
      </c>
      <c r="O1287" t="s">
        <v>1084</v>
      </c>
      <c r="P1287" s="69"/>
    </row>
    <row r="1288" spans="1:16" ht="21" customHeight="1" x14ac:dyDescent="0.25">
      <c r="A1288" s="3">
        <v>10412313</v>
      </c>
      <c r="B1288" s="49" t="s">
        <v>1732</v>
      </c>
      <c r="C1288" t="s">
        <v>911</v>
      </c>
      <c r="D1288" t="s">
        <v>1885</v>
      </c>
      <c r="E1288" t="s">
        <v>615</v>
      </c>
      <c r="F1288"/>
      <c r="G1288" t="s">
        <v>911</v>
      </c>
      <c r="H1288" t="s">
        <v>911</v>
      </c>
      <c r="I1288" t="s">
        <v>911</v>
      </c>
      <c r="J1288"/>
      <c r="K1288" s="4">
        <v>25</v>
      </c>
      <c r="L1288" t="s">
        <v>1571</v>
      </c>
      <c r="M1288" s="47">
        <v>7.3</v>
      </c>
      <c r="N1288" s="46">
        <v>3.94</v>
      </c>
      <c r="O1288" t="s">
        <v>1084</v>
      </c>
      <c r="P1288" s="69"/>
    </row>
    <row r="1289" spans="1:16" ht="21" customHeight="1" x14ac:dyDescent="0.25">
      <c r="A1289" s="3">
        <v>10412513</v>
      </c>
      <c r="B1289" s="49" t="s">
        <v>1732</v>
      </c>
      <c r="C1289" t="s">
        <v>911</v>
      </c>
      <c r="D1289" t="s">
        <v>1886</v>
      </c>
      <c r="E1289" t="s">
        <v>612</v>
      </c>
      <c r="F1289"/>
      <c r="G1289" t="s">
        <v>911</v>
      </c>
      <c r="H1289" t="s">
        <v>911</v>
      </c>
      <c r="I1289" t="s">
        <v>911</v>
      </c>
      <c r="J1289"/>
      <c r="K1289" s="4">
        <v>25</v>
      </c>
      <c r="L1289" t="s">
        <v>1571</v>
      </c>
      <c r="M1289" s="47">
        <v>7.3</v>
      </c>
      <c r="N1289" s="46">
        <v>3.94</v>
      </c>
      <c r="O1289" t="s">
        <v>1084</v>
      </c>
      <c r="P1289" s="69"/>
    </row>
    <row r="1290" spans="1:16" ht="21" customHeight="1" x14ac:dyDescent="0.25">
      <c r="A1290" s="3">
        <v>10413313</v>
      </c>
      <c r="B1290" s="49" t="s">
        <v>1732</v>
      </c>
      <c r="C1290" t="s">
        <v>911</v>
      </c>
      <c r="D1290" t="s">
        <v>1887</v>
      </c>
      <c r="E1290" t="s">
        <v>617</v>
      </c>
      <c r="F1290"/>
      <c r="G1290" t="s">
        <v>911</v>
      </c>
      <c r="H1290" t="s">
        <v>911</v>
      </c>
      <c r="I1290" t="s">
        <v>911</v>
      </c>
      <c r="J1290"/>
      <c r="K1290" s="4">
        <v>25</v>
      </c>
      <c r="L1290" t="s">
        <v>1571</v>
      </c>
      <c r="M1290" s="47">
        <v>7.71</v>
      </c>
      <c r="N1290" s="46">
        <v>4.17</v>
      </c>
      <c r="O1290" t="s">
        <v>1084</v>
      </c>
      <c r="P1290" s="69"/>
    </row>
    <row r="1291" spans="1:16" ht="21" customHeight="1" x14ac:dyDescent="0.25">
      <c r="A1291" s="3">
        <v>10464153</v>
      </c>
      <c r="B1291" s="49" t="s">
        <v>1732</v>
      </c>
      <c r="C1291" t="s">
        <v>1689</v>
      </c>
      <c r="D1291" t="s">
        <v>1888</v>
      </c>
      <c r="E1291" t="s">
        <v>617</v>
      </c>
      <c r="F1291"/>
      <c r="G1291" t="s">
        <v>911</v>
      </c>
      <c r="H1291" t="s">
        <v>1205</v>
      </c>
      <c r="I1291" t="s">
        <v>911</v>
      </c>
      <c r="J1291"/>
      <c r="K1291" s="4">
        <v>25</v>
      </c>
      <c r="L1291" t="s">
        <v>1571</v>
      </c>
      <c r="M1291" s="47">
        <v>8.14</v>
      </c>
      <c r="N1291" s="46">
        <v>4.4000000000000004</v>
      </c>
      <c r="O1291" t="s">
        <v>1084</v>
      </c>
      <c r="P1291" s="69"/>
    </row>
    <row r="1292" spans="1:16" ht="21" customHeight="1" x14ac:dyDescent="0.25">
      <c r="A1292" s="3">
        <v>10414393</v>
      </c>
      <c r="B1292" s="49" t="s">
        <v>1732</v>
      </c>
      <c r="C1292" t="s">
        <v>1685</v>
      </c>
      <c r="D1292" t="s">
        <v>1889</v>
      </c>
      <c r="E1292" t="s">
        <v>700</v>
      </c>
      <c r="F1292"/>
      <c r="G1292" t="s">
        <v>911</v>
      </c>
      <c r="H1292" t="s">
        <v>1205</v>
      </c>
      <c r="I1292" t="s">
        <v>911</v>
      </c>
      <c r="J1292"/>
      <c r="K1292" s="4">
        <v>25</v>
      </c>
      <c r="L1292" t="s">
        <v>1571</v>
      </c>
      <c r="M1292" s="47">
        <v>11.09</v>
      </c>
      <c r="N1292" s="46">
        <v>5.99</v>
      </c>
      <c r="O1292" t="s">
        <v>1084</v>
      </c>
      <c r="P1292" s="69"/>
    </row>
    <row r="1293" spans="1:16" ht="21" customHeight="1" x14ac:dyDescent="0.25">
      <c r="A1293" s="3">
        <v>10415313</v>
      </c>
      <c r="B1293" s="49" t="s">
        <v>1732</v>
      </c>
      <c r="C1293" t="s">
        <v>911</v>
      </c>
      <c r="D1293" t="s">
        <v>1890</v>
      </c>
      <c r="E1293" t="s">
        <v>619</v>
      </c>
      <c r="F1293"/>
      <c r="G1293" t="s">
        <v>911</v>
      </c>
      <c r="H1293" t="s">
        <v>911</v>
      </c>
      <c r="I1293" t="s">
        <v>911</v>
      </c>
      <c r="J1293"/>
      <c r="K1293" s="4">
        <v>25</v>
      </c>
      <c r="L1293" t="s">
        <v>1571</v>
      </c>
      <c r="M1293" s="47">
        <v>8.1199999999999992</v>
      </c>
      <c r="N1293" s="46">
        <v>4.3899999999999997</v>
      </c>
      <c r="O1293" t="s">
        <v>1084</v>
      </c>
      <c r="P1293" s="69"/>
    </row>
    <row r="1294" spans="1:16" ht="21" customHeight="1" x14ac:dyDescent="0.25">
      <c r="A1294" s="3">
        <v>10464223</v>
      </c>
      <c r="B1294" s="49" t="s">
        <v>1732</v>
      </c>
      <c r="C1294" t="s">
        <v>1689</v>
      </c>
      <c r="D1294" t="s">
        <v>1891</v>
      </c>
      <c r="E1294" t="s">
        <v>619</v>
      </c>
      <c r="F1294"/>
      <c r="G1294" t="s">
        <v>911</v>
      </c>
      <c r="H1294" t="s">
        <v>1205</v>
      </c>
      <c r="I1294" t="s">
        <v>911</v>
      </c>
      <c r="J1294"/>
      <c r="K1294" s="4">
        <v>25</v>
      </c>
      <c r="L1294" t="s">
        <v>1571</v>
      </c>
      <c r="M1294" s="47">
        <v>8.5500000000000007</v>
      </c>
      <c r="N1294" s="46">
        <v>4.62</v>
      </c>
      <c r="O1294" t="s">
        <v>1084</v>
      </c>
      <c r="P1294" s="69"/>
    </row>
    <row r="1295" spans="1:16" ht="21" customHeight="1" x14ac:dyDescent="0.25">
      <c r="A1295" s="3">
        <v>10416313</v>
      </c>
      <c r="B1295" s="49" t="s">
        <v>1732</v>
      </c>
      <c r="C1295" t="s">
        <v>911</v>
      </c>
      <c r="D1295" t="s">
        <v>1892</v>
      </c>
      <c r="E1295" t="s">
        <v>624</v>
      </c>
      <c r="F1295"/>
      <c r="G1295" t="s">
        <v>911</v>
      </c>
      <c r="H1295" t="s">
        <v>911</v>
      </c>
      <c r="I1295" t="s">
        <v>911</v>
      </c>
      <c r="J1295"/>
      <c r="K1295" s="4">
        <v>25</v>
      </c>
      <c r="L1295" t="s">
        <v>1571</v>
      </c>
      <c r="M1295" s="47">
        <v>7.71</v>
      </c>
      <c r="N1295" s="46">
        <v>4.17</v>
      </c>
      <c r="O1295" t="s">
        <v>1084</v>
      </c>
      <c r="P1295" s="69"/>
    </row>
    <row r="1296" spans="1:16" ht="21" customHeight="1" x14ac:dyDescent="0.25">
      <c r="A1296" s="3">
        <v>10461383</v>
      </c>
      <c r="B1296" s="49" t="s">
        <v>1733</v>
      </c>
      <c r="C1296" t="s">
        <v>1683</v>
      </c>
      <c r="D1296" t="s">
        <v>1893</v>
      </c>
      <c r="E1296" t="s">
        <v>619</v>
      </c>
      <c r="F1296"/>
      <c r="G1296" t="s">
        <v>911</v>
      </c>
      <c r="H1296" t="s">
        <v>1205</v>
      </c>
      <c r="I1296" t="s">
        <v>911</v>
      </c>
      <c r="J1296"/>
      <c r="K1296" s="4">
        <v>25</v>
      </c>
      <c r="L1296" t="s">
        <v>1571</v>
      </c>
      <c r="M1296" s="47">
        <v>12.15</v>
      </c>
      <c r="N1296" s="46">
        <v>6.57</v>
      </c>
      <c r="O1296" t="s">
        <v>1084</v>
      </c>
      <c r="P1296" s="69"/>
    </row>
    <row r="1297" spans="1:16" ht="21" customHeight="1" x14ac:dyDescent="0.25">
      <c r="A1297" s="3">
        <v>10400013</v>
      </c>
      <c r="B1297" s="49" t="s">
        <v>1732</v>
      </c>
      <c r="C1297" t="s">
        <v>911</v>
      </c>
      <c r="D1297" t="s">
        <v>1894</v>
      </c>
      <c r="E1297" t="s">
        <v>620</v>
      </c>
      <c r="F1297"/>
      <c r="G1297" t="s">
        <v>911</v>
      </c>
      <c r="H1297" t="s">
        <v>911</v>
      </c>
      <c r="I1297" t="s">
        <v>911</v>
      </c>
      <c r="J1297"/>
      <c r="K1297" s="4">
        <v>25</v>
      </c>
      <c r="L1297" t="s">
        <v>1571</v>
      </c>
      <c r="M1297" s="47">
        <v>7.68</v>
      </c>
      <c r="N1297" s="46">
        <v>4.1500000000000004</v>
      </c>
      <c r="O1297" t="s">
        <v>1084</v>
      </c>
      <c r="P1297" s="69"/>
    </row>
    <row r="1298" spans="1:16" ht="21" customHeight="1" x14ac:dyDescent="0.25">
      <c r="A1298" s="3">
        <v>10415713</v>
      </c>
      <c r="B1298" s="49" t="s">
        <v>1732</v>
      </c>
      <c r="C1298" t="s">
        <v>1685</v>
      </c>
      <c r="D1298" t="s">
        <v>1895</v>
      </c>
      <c r="E1298" t="s">
        <v>702</v>
      </c>
      <c r="F1298"/>
      <c r="G1298" t="s">
        <v>911</v>
      </c>
      <c r="H1298" t="s">
        <v>1205</v>
      </c>
      <c r="I1298" t="s">
        <v>911</v>
      </c>
      <c r="J1298"/>
      <c r="K1298" s="4">
        <v>25</v>
      </c>
      <c r="L1298" t="s">
        <v>1571</v>
      </c>
      <c r="M1298" s="47">
        <v>11.7</v>
      </c>
      <c r="N1298" s="46">
        <v>6.32</v>
      </c>
      <c r="O1298" t="s">
        <v>1084</v>
      </c>
      <c r="P1298" s="69"/>
    </row>
    <row r="1299" spans="1:16" ht="21" customHeight="1" x14ac:dyDescent="0.25">
      <c r="A1299" s="3">
        <v>10417313</v>
      </c>
      <c r="B1299" s="49" t="s">
        <v>1732</v>
      </c>
      <c r="C1299" t="s">
        <v>911</v>
      </c>
      <c r="D1299" t="s">
        <v>1896</v>
      </c>
      <c r="E1299" t="s">
        <v>629</v>
      </c>
      <c r="F1299"/>
      <c r="G1299" t="s">
        <v>911</v>
      </c>
      <c r="H1299" t="s">
        <v>911</v>
      </c>
      <c r="I1299" t="s">
        <v>911</v>
      </c>
      <c r="J1299"/>
      <c r="K1299" s="4">
        <v>25</v>
      </c>
      <c r="L1299" t="s">
        <v>1571</v>
      </c>
      <c r="M1299" s="47">
        <v>7.85</v>
      </c>
      <c r="N1299" s="46">
        <v>4.24</v>
      </c>
      <c r="O1299" t="s">
        <v>1084</v>
      </c>
      <c r="P1299" s="69"/>
    </row>
    <row r="1300" spans="1:16" ht="21" customHeight="1" x14ac:dyDescent="0.25">
      <c r="A1300" s="3">
        <v>10419313</v>
      </c>
      <c r="B1300" s="49" t="s">
        <v>1732</v>
      </c>
      <c r="C1300" t="s">
        <v>911</v>
      </c>
      <c r="D1300" t="s">
        <v>1897</v>
      </c>
      <c r="E1300" t="s">
        <v>638</v>
      </c>
      <c r="F1300"/>
      <c r="G1300" t="s">
        <v>911</v>
      </c>
      <c r="H1300" t="s">
        <v>911</v>
      </c>
      <c r="I1300" t="s">
        <v>911</v>
      </c>
      <c r="J1300"/>
      <c r="K1300" s="4">
        <v>25</v>
      </c>
      <c r="L1300" t="s">
        <v>1571</v>
      </c>
      <c r="M1300" s="47">
        <v>7.85</v>
      </c>
      <c r="N1300" s="46">
        <v>4.24</v>
      </c>
      <c r="O1300" t="s">
        <v>1084</v>
      </c>
      <c r="P1300" s="69"/>
    </row>
    <row r="1301" spans="1:16" ht="21" customHeight="1" x14ac:dyDescent="0.25">
      <c r="A1301" s="3">
        <v>10419213</v>
      </c>
      <c r="B1301" s="49" t="s">
        <v>1732</v>
      </c>
      <c r="C1301" t="s">
        <v>911</v>
      </c>
      <c r="D1301" t="s">
        <v>1898</v>
      </c>
      <c r="E1301" t="s">
        <v>634</v>
      </c>
      <c r="F1301"/>
      <c r="G1301" t="s">
        <v>911</v>
      </c>
      <c r="H1301" t="s">
        <v>911</v>
      </c>
      <c r="I1301" t="s">
        <v>911</v>
      </c>
      <c r="J1301"/>
      <c r="K1301" s="4">
        <v>25</v>
      </c>
      <c r="L1301" t="s">
        <v>1571</v>
      </c>
      <c r="M1301" s="47">
        <v>7.89</v>
      </c>
      <c r="N1301" s="46">
        <v>4.26</v>
      </c>
      <c r="O1301" t="s">
        <v>1084</v>
      </c>
      <c r="P1301" s="69"/>
    </row>
    <row r="1302" spans="1:16" ht="21" customHeight="1" x14ac:dyDescent="0.25">
      <c r="A1302" s="3">
        <v>10418343</v>
      </c>
      <c r="B1302" s="49" t="s">
        <v>1732</v>
      </c>
      <c r="C1302" t="s">
        <v>911</v>
      </c>
      <c r="D1302" t="s">
        <v>1899</v>
      </c>
      <c r="E1302" t="s">
        <v>633</v>
      </c>
      <c r="F1302"/>
      <c r="G1302" t="s">
        <v>911</v>
      </c>
      <c r="H1302" t="s">
        <v>911</v>
      </c>
      <c r="I1302" t="s">
        <v>911</v>
      </c>
      <c r="J1302"/>
      <c r="K1302" s="4">
        <v>25</v>
      </c>
      <c r="L1302" t="s">
        <v>1571</v>
      </c>
      <c r="M1302" s="47">
        <v>7.8</v>
      </c>
      <c r="N1302" s="46">
        <v>4.21</v>
      </c>
      <c r="O1302" t="s">
        <v>1084</v>
      </c>
      <c r="P1302" s="69"/>
    </row>
    <row r="1303" spans="1:16" ht="21" customHeight="1" x14ac:dyDescent="0.25">
      <c r="A1303" s="3">
        <v>3472</v>
      </c>
      <c r="B1303" s="139" t="s">
        <v>1734</v>
      </c>
      <c r="C1303" t="s">
        <v>911</v>
      </c>
      <c r="D1303" t="s">
        <v>917</v>
      </c>
      <c r="E1303" t="s">
        <v>911</v>
      </c>
      <c r="F1303"/>
      <c r="G1303" t="s">
        <v>911</v>
      </c>
      <c r="H1303" t="s">
        <v>911</v>
      </c>
      <c r="I1303" t="s">
        <v>911</v>
      </c>
      <c r="J1303"/>
      <c r="K1303" s="4">
        <v>25</v>
      </c>
      <c r="L1303" t="s">
        <v>1571</v>
      </c>
      <c r="M1303" s="47">
        <v>32.96</v>
      </c>
      <c r="N1303" s="46">
        <v>16.899999999999999</v>
      </c>
      <c r="O1303" t="s">
        <v>1084</v>
      </c>
      <c r="P1303" s="69"/>
    </row>
    <row r="1304" spans="1:16" ht="21" customHeight="1" x14ac:dyDescent="0.25">
      <c r="A1304" s="3">
        <v>3470</v>
      </c>
      <c r="B1304" s="139" t="s">
        <v>1734</v>
      </c>
      <c r="C1304" t="s">
        <v>911</v>
      </c>
      <c r="D1304" t="s">
        <v>915</v>
      </c>
      <c r="E1304" t="s">
        <v>911</v>
      </c>
      <c r="F1304"/>
      <c r="G1304" t="s">
        <v>911</v>
      </c>
      <c r="H1304" t="s">
        <v>911</v>
      </c>
      <c r="I1304" t="s">
        <v>911</v>
      </c>
      <c r="J1304"/>
      <c r="K1304" s="4">
        <v>25</v>
      </c>
      <c r="L1304" t="s">
        <v>1571</v>
      </c>
      <c r="M1304" s="47">
        <v>29.87</v>
      </c>
      <c r="N1304" s="46">
        <v>16.09</v>
      </c>
      <c r="O1304" t="s">
        <v>1084</v>
      </c>
      <c r="P1304" s="69"/>
    </row>
    <row r="1305" spans="1:16" ht="21" customHeight="1" x14ac:dyDescent="0.25">
      <c r="A1305" s="3">
        <v>3471</v>
      </c>
      <c r="B1305" s="139" t="s">
        <v>1734</v>
      </c>
      <c r="C1305" t="s">
        <v>911</v>
      </c>
      <c r="D1305" t="s">
        <v>916</v>
      </c>
      <c r="E1305" t="s">
        <v>911</v>
      </c>
      <c r="F1305"/>
      <c r="G1305" t="s">
        <v>911</v>
      </c>
      <c r="H1305" t="s">
        <v>911</v>
      </c>
      <c r="I1305" t="s">
        <v>911</v>
      </c>
      <c r="J1305"/>
      <c r="K1305" s="4">
        <v>25</v>
      </c>
      <c r="L1305" t="s">
        <v>1571</v>
      </c>
      <c r="M1305" s="47">
        <v>31.93</v>
      </c>
      <c r="N1305" s="46">
        <v>17.190000000000001</v>
      </c>
      <c r="O1305" t="s">
        <v>1084</v>
      </c>
      <c r="P1305" s="69"/>
    </row>
    <row r="1306" spans="1:16" ht="21" customHeight="1" x14ac:dyDescent="0.25">
      <c r="A1306" s="3">
        <v>3461</v>
      </c>
      <c r="B1306" s="139" t="s">
        <v>1734</v>
      </c>
      <c r="C1306" t="s">
        <v>911</v>
      </c>
      <c r="D1306" t="s">
        <v>913</v>
      </c>
      <c r="E1306" t="s">
        <v>922</v>
      </c>
      <c r="F1306"/>
      <c r="G1306" t="s">
        <v>911</v>
      </c>
      <c r="H1306" t="s">
        <v>911</v>
      </c>
      <c r="I1306" t="s">
        <v>911</v>
      </c>
      <c r="J1306"/>
      <c r="K1306" s="4">
        <v>250</v>
      </c>
      <c r="L1306" t="s">
        <v>1571</v>
      </c>
      <c r="M1306" s="47">
        <v>12.8</v>
      </c>
      <c r="N1306" s="46">
        <v>6.92</v>
      </c>
      <c r="O1306" t="s">
        <v>1084</v>
      </c>
      <c r="P1306" s="69"/>
    </row>
    <row r="1307" spans="1:16" ht="21" customHeight="1" x14ac:dyDescent="0.25">
      <c r="A1307" s="3">
        <v>3462</v>
      </c>
      <c r="B1307" s="139" t="s">
        <v>1734</v>
      </c>
      <c r="C1307" t="s">
        <v>911</v>
      </c>
      <c r="D1307" t="s">
        <v>914</v>
      </c>
      <c r="E1307" t="s">
        <v>922</v>
      </c>
      <c r="F1307"/>
      <c r="G1307" t="s">
        <v>911</v>
      </c>
      <c r="H1307" t="s">
        <v>911</v>
      </c>
      <c r="I1307" t="s">
        <v>911</v>
      </c>
      <c r="J1307"/>
      <c r="K1307" s="4">
        <v>200</v>
      </c>
      <c r="L1307" t="s">
        <v>1571</v>
      </c>
      <c r="M1307" s="47">
        <v>16.12</v>
      </c>
      <c r="N1307" s="46">
        <v>8.7100000000000009</v>
      </c>
      <c r="O1307" t="s">
        <v>1084</v>
      </c>
      <c r="P1307" s="69"/>
    </row>
    <row r="1308" spans="1:16" ht="21" customHeight="1" x14ac:dyDescent="0.25">
      <c r="A1308" s="3">
        <v>3453</v>
      </c>
      <c r="B1308" s="139" t="s">
        <v>1734</v>
      </c>
      <c r="C1308" t="s">
        <v>911</v>
      </c>
      <c r="D1308" t="s">
        <v>2130</v>
      </c>
      <c r="E1308" t="s">
        <v>2131</v>
      </c>
      <c r="F1308" t="s">
        <v>911</v>
      </c>
      <c r="G1308"/>
      <c r="H1308" t="s">
        <v>911</v>
      </c>
      <c r="I1308"/>
      <c r="J1308"/>
      <c r="K1308" s="4">
        <v>250</v>
      </c>
      <c r="L1308" t="s">
        <v>1571</v>
      </c>
      <c r="M1308" s="47">
        <v>9.6199999999999992</v>
      </c>
      <c r="N1308" s="46">
        <f>VLOOKUP(A1308,[2]Data!K:L,2,0)</f>
        <v>5.2</v>
      </c>
      <c r="O1308" t="s">
        <v>1084</v>
      </c>
      <c r="P1308" s="69"/>
    </row>
    <row r="1309" spans="1:16" ht="21" customHeight="1" x14ac:dyDescent="0.25">
      <c r="A1309" s="3">
        <v>11654266</v>
      </c>
      <c r="B1309" s="49" t="s">
        <v>1729</v>
      </c>
      <c r="C1309" t="s">
        <v>1674</v>
      </c>
      <c r="D1309" t="s">
        <v>1349</v>
      </c>
      <c r="E1309" t="s">
        <v>783</v>
      </c>
      <c r="F1309" t="str">
        <f>VLOOKUP(LEFT(E1309,6),[2]Data!B:C,2,0)</f>
        <v>27.5x2.25</v>
      </c>
      <c r="G1309" t="s">
        <v>1085</v>
      </c>
      <c r="H1309" t="s">
        <v>1200</v>
      </c>
      <c r="I1309" t="s">
        <v>1087</v>
      </c>
      <c r="J1309" t="str">
        <f>VLOOKUP(I1309,[2]Data!F:G,2,0)</f>
        <v>Black</v>
      </c>
      <c r="K1309" s="4">
        <v>10</v>
      </c>
      <c r="L1309" t="s">
        <v>1571</v>
      </c>
      <c r="M1309" s="47">
        <v>98</v>
      </c>
      <c r="N1309" s="46">
        <v>53.06</v>
      </c>
      <c r="O1309" t="s">
        <v>1084</v>
      </c>
      <c r="P1309" s="69"/>
    </row>
    <row r="1310" spans="1:16" ht="21" customHeight="1" x14ac:dyDescent="0.25">
      <c r="A1310" s="3">
        <v>11654267</v>
      </c>
      <c r="B1310" s="49" t="s">
        <v>1729</v>
      </c>
      <c r="C1310" t="s">
        <v>1674</v>
      </c>
      <c r="D1310" t="s">
        <v>1349</v>
      </c>
      <c r="E1310" t="s">
        <v>793</v>
      </c>
      <c r="F1310" t="str">
        <f>VLOOKUP(LEFT(E1310,6),[2]Data!B:C,2,0)</f>
        <v>29x2.25</v>
      </c>
      <c r="G1310" t="s">
        <v>1085</v>
      </c>
      <c r="H1310" t="s">
        <v>1200</v>
      </c>
      <c r="I1310" t="s">
        <v>1087</v>
      </c>
      <c r="J1310" t="str">
        <f>VLOOKUP(I1310,[2]Data!F:G,2,0)</f>
        <v>Black</v>
      </c>
      <c r="K1310" s="4">
        <v>10</v>
      </c>
      <c r="L1310" t="s">
        <v>1571</v>
      </c>
      <c r="M1310" s="47">
        <v>98</v>
      </c>
      <c r="N1310" s="46">
        <v>53.06</v>
      </c>
      <c r="O1310" t="s">
        <v>1084</v>
      </c>
      <c r="P1310" s="69"/>
    </row>
    <row r="1311" spans="1:16" ht="21" customHeight="1" x14ac:dyDescent="0.25">
      <c r="A1311" s="3">
        <v>11654268</v>
      </c>
      <c r="B1311" s="49" t="s">
        <v>1729</v>
      </c>
      <c r="C1311" t="s">
        <v>1674</v>
      </c>
      <c r="D1311" t="s">
        <v>1349</v>
      </c>
      <c r="E1311" t="s">
        <v>796</v>
      </c>
      <c r="F1311" t="str">
        <f>VLOOKUP(LEFT(E1311,6),[2]Data!B:C,2,0)</f>
        <v>29x2.40</v>
      </c>
      <c r="G1311" t="s">
        <v>1085</v>
      </c>
      <c r="H1311" t="s">
        <v>1200</v>
      </c>
      <c r="I1311" t="s">
        <v>1087</v>
      </c>
      <c r="J1311" t="str">
        <f>VLOOKUP(I1311,[2]Data!F:G,2,0)</f>
        <v>Black</v>
      </c>
      <c r="K1311" s="4">
        <v>10</v>
      </c>
      <c r="L1311" t="s">
        <v>1571</v>
      </c>
      <c r="M1311" s="47">
        <v>98</v>
      </c>
      <c r="N1311" s="46">
        <v>53.06</v>
      </c>
      <c r="O1311" t="s">
        <v>1084</v>
      </c>
      <c r="P1311" s="69"/>
    </row>
    <row r="1312" spans="1:16" ht="21" customHeight="1" x14ac:dyDescent="0.25">
      <c r="A1312" s="3">
        <v>11654269</v>
      </c>
      <c r="B1312" s="49" t="s">
        <v>1729</v>
      </c>
      <c r="C1312" t="s">
        <v>1674</v>
      </c>
      <c r="D1312" t="s">
        <v>1349</v>
      </c>
      <c r="E1312" t="s">
        <v>786</v>
      </c>
      <c r="F1312" t="str">
        <f>VLOOKUP(LEFT(E1312,6),[2]Data!B:C,2,0)</f>
        <v>27.5x2.40</v>
      </c>
      <c r="G1312" t="s">
        <v>1085</v>
      </c>
      <c r="H1312" t="s">
        <v>1200</v>
      </c>
      <c r="I1312" t="s">
        <v>1087</v>
      </c>
      <c r="J1312" t="str">
        <f>VLOOKUP(I1312,[2]Data!F:G,2,0)</f>
        <v>Black</v>
      </c>
      <c r="K1312" s="4">
        <v>10</v>
      </c>
      <c r="L1312" t="s">
        <v>1571</v>
      </c>
      <c r="M1312" s="47">
        <v>98</v>
      </c>
      <c r="N1312" s="46">
        <v>53.06</v>
      </c>
      <c r="O1312" t="s">
        <v>1084</v>
      </c>
      <c r="P1312" s="69"/>
    </row>
    <row r="1313" spans="1:16" ht="21" customHeight="1" x14ac:dyDescent="0.25">
      <c r="A1313" s="3">
        <v>11654270</v>
      </c>
      <c r="B1313" s="49" t="s">
        <v>1729</v>
      </c>
      <c r="C1313" t="s">
        <v>1674</v>
      </c>
      <c r="D1313" t="s">
        <v>1349</v>
      </c>
      <c r="E1313" t="s">
        <v>791</v>
      </c>
      <c r="F1313" t="str">
        <f>VLOOKUP(LEFT(E1313,6),[2]Data!B:C,2,0)</f>
        <v>27.5x2.60</v>
      </c>
      <c r="G1313" t="s">
        <v>1085</v>
      </c>
      <c r="H1313" t="s">
        <v>1200</v>
      </c>
      <c r="I1313" t="s">
        <v>1087</v>
      </c>
      <c r="J1313" t="str">
        <f>VLOOKUP(I1313,[2]Data!F:G,2,0)</f>
        <v>Black</v>
      </c>
      <c r="K1313" s="4">
        <v>10</v>
      </c>
      <c r="L1313" t="s">
        <v>1571</v>
      </c>
      <c r="M1313" s="47">
        <v>98</v>
      </c>
      <c r="N1313" s="46">
        <v>53.06</v>
      </c>
      <c r="O1313" t="s">
        <v>1084</v>
      </c>
      <c r="P1313" s="69"/>
    </row>
    <row r="1314" spans="1:16" ht="21" customHeight="1" x14ac:dyDescent="0.25">
      <c r="A1314" s="3">
        <v>11654271</v>
      </c>
      <c r="B1314" s="49" t="s">
        <v>1729</v>
      </c>
      <c r="C1314" t="s">
        <v>1674</v>
      </c>
      <c r="D1314" t="s">
        <v>1349</v>
      </c>
      <c r="E1314" t="s">
        <v>801</v>
      </c>
      <c r="F1314" t="str">
        <f>VLOOKUP(LEFT(E1314,6),[2]Data!B:C,2,0)</f>
        <v>29x2.60</v>
      </c>
      <c r="G1314" t="s">
        <v>1085</v>
      </c>
      <c r="H1314" t="s">
        <v>1200</v>
      </c>
      <c r="I1314" t="s">
        <v>1087</v>
      </c>
      <c r="J1314" t="str">
        <f>VLOOKUP(I1314,[2]Data!F:G,2,0)</f>
        <v>Black</v>
      </c>
      <c r="K1314" s="4">
        <v>10</v>
      </c>
      <c r="L1314" t="s">
        <v>1571</v>
      </c>
      <c r="M1314" s="47">
        <v>98</v>
      </c>
      <c r="N1314" s="46">
        <v>53.06</v>
      </c>
      <c r="O1314" t="s">
        <v>1084</v>
      </c>
      <c r="P1314" s="69"/>
    </row>
    <row r="1315" spans="1:16" ht="21" customHeight="1" x14ac:dyDescent="0.25">
      <c r="A1315" s="3">
        <v>11654272</v>
      </c>
      <c r="B1315" s="49" t="s">
        <v>1729</v>
      </c>
      <c r="C1315" t="s">
        <v>1674</v>
      </c>
      <c r="D1315" t="s">
        <v>1349</v>
      </c>
      <c r="E1315" t="s">
        <v>787</v>
      </c>
      <c r="F1315" t="str">
        <f>VLOOKUP(LEFT(E1315,6),[2]Data!B:C,2,0)</f>
        <v>27.5x2.40</v>
      </c>
      <c r="G1315" t="s">
        <v>1085</v>
      </c>
      <c r="H1315" t="s">
        <v>1200</v>
      </c>
      <c r="I1315" t="s">
        <v>1096</v>
      </c>
      <c r="J1315" t="str">
        <f>VLOOKUP(I1315,[2]Data!F:G,2,0)</f>
        <v>Bronze Sidewall</v>
      </c>
      <c r="K1315" s="4">
        <v>10</v>
      </c>
      <c r="L1315" t="s">
        <v>1571</v>
      </c>
      <c r="M1315" s="47">
        <v>98</v>
      </c>
      <c r="N1315" s="46">
        <v>53.06</v>
      </c>
      <c r="O1315" t="s">
        <v>1084</v>
      </c>
      <c r="P1315" s="69"/>
    </row>
    <row r="1316" spans="1:16" ht="21" customHeight="1" x14ac:dyDescent="0.25">
      <c r="A1316" s="3">
        <v>11654306</v>
      </c>
      <c r="B1316" s="49" t="s">
        <v>1729</v>
      </c>
      <c r="C1316" t="s">
        <v>1674</v>
      </c>
      <c r="D1316" t="s">
        <v>1349</v>
      </c>
      <c r="E1316" t="s">
        <v>800</v>
      </c>
      <c r="F1316" t="str">
        <f>VLOOKUP(LEFT(E1316,6),[2]Data!B:C,2,0)</f>
        <v>29x2.40</v>
      </c>
      <c r="G1316" t="s">
        <v>1085</v>
      </c>
      <c r="H1316" t="s">
        <v>1200</v>
      </c>
      <c r="I1316" t="s">
        <v>1096</v>
      </c>
      <c r="J1316" t="str">
        <f>VLOOKUP(I1316,[2]Data!F:G,2,0)</f>
        <v>Bronze Sidewall</v>
      </c>
      <c r="K1316" s="4">
        <v>10</v>
      </c>
      <c r="L1316" t="s">
        <v>1571</v>
      </c>
      <c r="M1316" s="47">
        <v>98</v>
      </c>
      <c r="N1316" s="46">
        <v>53.06</v>
      </c>
      <c r="O1316" t="s">
        <v>1084</v>
      </c>
      <c r="P1316" s="69"/>
    </row>
    <row r="1317" spans="1:16" ht="21" customHeight="1" x14ac:dyDescent="0.25">
      <c r="A1317" s="3">
        <v>11654305</v>
      </c>
      <c r="B1317" s="49" t="s">
        <v>1729</v>
      </c>
      <c r="C1317" t="s">
        <v>1674</v>
      </c>
      <c r="D1317" t="s">
        <v>1353</v>
      </c>
      <c r="E1317" t="s">
        <v>799</v>
      </c>
      <c r="F1317" t="str">
        <f>VLOOKUP(LEFT(E1317,6),[2]Data!B:C,2,0)</f>
        <v>29x2.40</v>
      </c>
      <c r="G1317" t="s">
        <v>1085</v>
      </c>
      <c r="H1317" t="s">
        <v>1200</v>
      </c>
      <c r="I1317" t="s">
        <v>1111</v>
      </c>
      <c r="J1317" t="str">
        <f>VLOOKUP(I1317,[2]Data!F:G,2,0)</f>
        <v>Transparent Skin Sidewall</v>
      </c>
      <c r="K1317" s="4">
        <v>10</v>
      </c>
      <c r="L1317" t="s">
        <v>1571</v>
      </c>
      <c r="M1317" s="47">
        <v>98</v>
      </c>
      <c r="N1317" s="46">
        <v>53.06</v>
      </c>
      <c r="O1317" t="s">
        <v>1084</v>
      </c>
      <c r="P1317" s="69"/>
    </row>
    <row r="1318" spans="1:16" ht="21" customHeight="1" x14ac:dyDescent="0.25">
      <c r="A1318" s="3">
        <v>11654329</v>
      </c>
      <c r="B1318" s="49" t="s">
        <v>1729</v>
      </c>
      <c r="C1318" t="s">
        <v>1674</v>
      </c>
      <c r="D1318" t="s">
        <v>1353</v>
      </c>
      <c r="E1318" t="s">
        <v>1442</v>
      </c>
      <c r="F1318" t="str">
        <f>VLOOKUP(LEFT(E1318,6),[2]Data!B:C,2,0)</f>
        <v>29x2.40</v>
      </c>
      <c r="G1318" t="s">
        <v>1085</v>
      </c>
      <c r="H1318" t="s">
        <v>1200</v>
      </c>
      <c r="I1318" t="s">
        <v>1111</v>
      </c>
      <c r="J1318" t="str">
        <f>VLOOKUP(I1318,[2]Data!F:G,2,0)</f>
        <v>Transparent Skin Sidewall</v>
      </c>
      <c r="K1318" s="4">
        <v>10</v>
      </c>
      <c r="L1318" t="s">
        <v>1571</v>
      </c>
      <c r="M1318" s="47">
        <v>98</v>
      </c>
      <c r="N1318" s="46">
        <v>53.06</v>
      </c>
      <c r="O1318" t="s">
        <v>1084</v>
      </c>
      <c r="P1318" s="69"/>
    </row>
    <row r="1319" spans="1:16" ht="21" customHeight="1" x14ac:dyDescent="0.25">
      <c r="A1319" s="3">
        <v>11654353</v>
      </c>
      <c r="B1319" s="49" t="s">
        <v>1729</v>
      </c>
      <c r="C1319" t="s">
        <v>1674</v>
      </c>
      <c r="D1319" t="s">
        <v>1353</v>
      </c>
      <c r="E1319" t="s">
        <v>790</v>
      </c>
      <c r="F1319" t="str">
        <f>VLOOKUP(LEFT(E1319,6),[2]Data!B:C,2,0)</f>
        <v>27.5x2.40</v>
      </c>
      <c r="G1319" t="s">
        <v>1085</v>
      </c>
      <c r="H1319" t="s">
        <v>1200</v>
      </c>
      <c r="I1319" t="s">
        <v>1111</v>
      </c>
      <c r="J1319" t="str">
        <f>VLOOKUP(I1319,[2]Data!F:G,2,0)</f>
        <v>Transparent Skin Sidewall</v>
      </c>
      <c r="K1319" s="4">
        <v>10</v>
      </c>
      <c r="L1319" t="s">
        <v>1571</v>
      </c>
      <c r="M1319" s="47">
        <v>98</v>
      </c>
      <c r="N1319" s="46">
        <v>53.06</v>
      </c>
      <c r="O1319" t="s">
        <v>1084</v>
      </c>
      <c r="P1319" s="69"/>
    </row>
    <row r="1320" spans="1:16" ht="21" customHeight="1" x14ac:dyDescent="0.25">
      <c r="A1320" s="3">
        <v>11654406</v>
      </c>
      <c r="B1320" s="49" t="s">
        <v>1729</v>
      </c>
      <c r="C1320" t="s">
        <v>1674</v>
      </c>
      <c r="D1320" t="s">
        <v>1353</v>
      </c>
      <c r="E1320" t="s">
        <v>1443</v>
      </c>
      <c r="F1320" t="str">
        <f>VLOOKUP(LEFT(E1320,6),[2]Data!B:C,2,0)</f>
        <v>29x2.25</v>
      </c>
      <c r="G1320" t="s">
        <v>1085</v>
      </c>
      <c r="H1320" t="s">
        <v>1200</v>
      </c>
      <c r="I1320" t="s">
        <v>1111</v>
      </c>
      <c r="J1320" t="str">
        <f>VLOOKUP(I1320,[2]Data!F:G,2,0)</f>
        <v>Transparent Skin Sidewall</v>
      </c>
      <c r="K1320" s="4">
        <v>10</v>
      </c>
      <c r="L1320" t="s">
        <v>1571</v>
      </c>
      <c r="M1320" s="47">
        <v>98</v>
      </c>
      <c r="N1320" s="46">
        <v>53.06</v>
      </c>
      <c r="O1320" t="s">
        <v>1084</v>
      </c>
      <c r="P1320" s="69"/>
    </row>
    <row r="1321" spans="1:16" ht="21" customHeight="1" x14ac:dyDescent="0.25">
      <c r="A1321" s="3">
        <v>11654274</v>
      </c>
      <c r="B1321" s="49" t="s">
        <v>1729</v>
      </c>
      <c r="C1321" t="s">
        <v>1674</v>
      </c>
      <c r="D1321" t="s">
        <v>1352</v>
      </c>
      <c r="E1321" t="s">
        <v>786</v>
      </c>
      <c r="F1321" t="str">
        <f>VLOOKUP(LEFT(E1321,6),[2]Data!B:C,2,0)</f>
        <v>27.5x2.40</v>
      </c>
      <c r="G1321" t="s">
        <v>1085</v>
      </c>
      <c r="H1321" t="s">
        <v>1200</v>
      </c>
      <c r="I1321" t="s">
        <v>1087</v>
      </c>
      <c r="J1321" t="str">
        <f>VLOOKUP(I1321,[2]Data!F:G,2,0)</f>
        <v>Black</v>
      </c>
      <c r="K1321" s="4">
        <v>10</v>
      </c>
      <c r="L1321" t="s">
        <v>1571</v>
      </c>
      <c r="M1321" s="47">
        <v>98</v>
      </c>
      <c r="N1321" s="46">
        <v>53.06</v>
      </c>
      <c r="O1321" t="s">
        <v>1084</v>
      </c>
      <c r="P1321" s="69"/>
    </row>
    <row r="1322" spans="1:16" ht="21" customHeight="1" x14ac:dyDescent="0.25">
      <c r="A1322" s="3">
        <v>11654275</v>
      </c>
      <c r="B1322" s="49" t="s">
        <v>1729</v>
      </c>
      <c r="C1322" t="s">
        <v>1674</v>
      </c>
      <c r="D1322" t="s">
        <v>1352</v>
      </c>
      <c r="E1322" t="s">
        <v>796</v>
      </c>
      <c r="F1322" t="str">
        <f>VLOOKUP(LEFT(E1322,6),[2]Data!B:C,2,0)</f>
        <v>29x2.40</v>
      </c>
      <c r="G1322" t="s">
        <v>1085</v>
      </c>
      <c r="H1322" t="s">
        <v>1200</v>
      </c>
      <c r="I1322" t="s">
        <v>1087</v>
      </c>
      <c r="J1322" t="str">
        <f>VLOOKUP(I1322,[2]Data!F:G,2,0)</f>
        <v>Black</v>
      </c>
      <c r="K1322" s="4">
        <v>10</v>
      </c>
      <c r="L1322" t="s">
        <v>1571</v>
      </c>
      <c r="M1322" s="47">
        <v>98</v>
      </c>
      <c r="N1322" s="46">
        <v>53.06</v>
      </c>
      <c r="O1322" t="s">
        <v>1084</v>
      </c>
      <c r="P1322" s="69"/>
    </row>
    <row r="1323" spans="1:16" ht="21" customHeight="1" x14ac:dyDescent="0.25">
      <c r="A1323" s="3">
        <v>11654276</v>
      </c>
      <c r="B1323" s="49" t="s">
        <v>1729</v>
      </c>
      <c r="C1323" t="s">
        <v>1674</v>
      </c>
      <c r="D1323" t="s">
        <v>1352</v>
      </c>
      <c r="E1323" t="s">
        <v>791</v>
      </c>
      <c r="F1323" t="str">
        <f>VLOOKUP(LEFT(E1323,6),[2]Data!B:C,2,0)</f>
        <v>27.5x2.60</v>
      </c>
      <c r="G1323" t="s">
        <v>1085</v>
      </c>
      <c r="H1323" t="s">
        <v>1200</v>
      </c>
      <c r="I1323" t="s">
        <v>1087</v>
      </c>
      <c r="J1323" t="str">
        <f>VLOOKUP(I1323,[2]Data!F:G,2,0)</f>
        <v>Black</v>
      </c>
      <c r="K1323" s="4">
        <v>10</v>
      </c>
      <c r="L1323" t="s">
        <v>1571</v>
      </c>
      <c r="M1323" s="47">
        <v>98</v>
      </c>
      <c r="N1323" s="46">
        <v>53.06</v>
      </c>
      <c r="O1323" t="s">
        <v>1084</v>
      </c>
      <c r="P1323" s="69"/>
    </row>
    <row r="1324" spans="1:16" ht="21" customHeight="1" x14ac:dyDescent="0.25">
      <c r="A1324" s="3">
        <v>11654277</v>
      </c>
      <c r="B1324" s="49" t="s">
        <v>1729</v>
      </c>
      <c r="C1324" t="s">
        <v>1674</v>
      </c>
      <c r="D1324" t="s">
        <v>1352</v>
      </c>
      <c r="E1324" t="s">
        <v>801</v>
      </c>
      <c r="F1324" t="str">
        <f>VLOOKUP(LEFT(E1324,6),[2]Data!B:C,2,0)</f>
        <v>29x2.60</v>
      </c>
      <c r="G1324" t="s">
        <v>1085</v>
      </c>
      <c r="H1324" t="s">
        <v>1200</v>
      </c>
      <c r="I1324" t="s">
        <v>1087</v>
      </c>
      <c r="J1324" t="str">
        <f>VLOOKUP(I1324,[2]Data!F:G,2,0)</f>
        <v>Black</v>
      </c>
      <c r="K1324" s="4">
        <v>10</v>
      </c>
      <c r="L1324" t="s">
        <v>1571</v>
      </c>
      <c r="M1324" s="47">
        <v>98</v>
      </c>
      <c r="N1324" s="46">
        <v>53.06</v>
      </c>
      <c r="O1324" t="s">
        <v>1084</v>
      </c>
      <c r="P1324" s="69"/>
    </row>
    <row r="1325" spans="1:16" ht="21" customHeight="1" x14ac:dyDescent="0.25">
      <c r="A1325" s="3">
        <v>11654285</v>
      </c>
      <c r="B1325" s="49" t="s">
        <v>1729</v>
      </c>
      <c r="C1325" t="s">
        <v>1674</v>
      </c>
      <c r="D1325" t="s">
        <v>1351</v>
      </c>
      <c r="E1325" t="s">
        <v>785</v>
      </c>
      <c r="F1325" t="str">
        <f>VLOOKUP(LEFT(E1325,6),[2]Data!B:C,2,0)</f>
        <v>27.5x2.25</v>
      </c>
      <c r="G1325" t="s">
        <v>1081</v>
      </c>
      <c r="H1325" t="s">
        <v>1200</v>
      </c>
      <c r="I1325" t="s">
        <v>1087</v>
      </c>
      <c r="J1325" t="str">
        <f>VLOOKUP(I1325,[2]Data!F:G,2,0)</f>
        <v>Black</v>
      </c>
      <c r="K1325" s="4">
        <v>10</v>
      </c>
      <c r="L1325" t="s">
        <v>1571</v>
      </c>
      <c r="M1325" s="47">
        <v>54</v>
      </c>
      <c r="N1325" s="46">
        <v>29.1</v>
      </c>
      <c r="O1325" t="s">
        <v>1084</v>
      </c>
      <c r="P1325" s="69"/>
    </row>
    <row r="1326" spans="1:16" ht="21" customHeight="1" x14ac:dyDescent="0.25">
      <c r="A1326" s="3">
        <v>11654286</v>
      </c>
      <c r="B1326" s="49" t="s">
        <v>1729</v>
      </c>
      <c r="C1326" t="s">
        <v>1674</v>
      </c>
      <c r="D1326" t="s">
        <v>1351</v>
      </c>
      <c r="E1326" t="s">
        <v>795</v>
      </c>
      <c r="F1326" t="str">
        <f>VLOOKUP(LEFT(E1326,6),[2]Data!B:C,2,0)</f>
        <v>29x2.25</v>
      </c>
      <c r="G1326" t="s">
        <v>1081</v>
      </c>
      <c r="H1326" t="s">
        <v>1200</v>
      </c>
      <c r="I1326" t="s">
        <v>1087</v>
      </c>
      <c r="J1326" t="str">
        <f>VLOOKUP(I1326,[2]Data!F:G,2,0)</f>
        <v>Black</v>
      </c>
      <c r="K1326" s="4">
        <v>10</v>
      </c>
      <c r="L1326" t="s">
        <v>1571</v>
      </c>
      <c r="M1326" s="47">
        <v>54</v>
      </c>
      <c r="N1326" s="46">
        <v>29.1</v>
      </c>
      <c r="O1326" t="s">
        <v>1084</v>
      </c>
      <c r="P1326" s="69"/>
    </row>
    <row r="1327" spans="1:16" ht="21" customHeight="1" x14ac:dyDescent="0.25">
      <c r="A1327" s="3">
        <v>11654287</v>
      </c>
      <c r="B1327" s="49" t="s">
        <v>1729</v>
      </c>
      <c r="C1327" t="s">
        <v>1674</v>
      </c>
      <c r="D1327" t="s">
        <v>1351</v>
      </c>
      <c r="E1327" t="s">
        <v>789</v>
      </c>
      <c r="F1327" t="str">
        <f>VLOOKUP(LEFT(E1327,6),[2]Data!B:C,2,0)</f>
        <v>27.5x2.40</v>
      </c>
      <c r="G1327" t="s">
        <v>1081</v>
      </c>
      <c r="H1327" t="s">
        <v>1200</v>
      </c>
      <c r="I1327" t="s">
        <v>1087</v>
      </c>
      <c r="J1327" t="str">
        <f>VLOOKUP(I1327,[2]Data!F:G,2,0)</f>
        <v>Black</v>
      </c>
      <c r="K1327" s="4">
        <v>10</v>
      </c>
      <c r="L1327" t="s">
        <v>1571</v>
      </c>
      <c r="M1327" s="47">
        <v>54</v>
      </c>
      <c r="N1327" s="46">
        <v>29.1</v>
      </c>
      <c r="O1327" t="s">
        <v>1084</v>
      </c>
      <c r="P1327" s="69"/>
    </row>
    <row r="1328" spans="1:16" ht="21" customHeight="1" x14ac:dyDescent="0.25">
      <c r="A1328" s="3">
        <v>11654288</v>
      </c>
      <c r="B1328" s="49" t="s">
        <v>1729</v>
      </c>
      <c r="C1328" t="s">
        <v>1674</v>
      </c>
      <c r="D1328" t="s">
        <v>1351</v>
      </c>
      <c r="E1328" t="s">
        <v>798</v>
      </c>
      <c r="F1328" t="str">
        <f>VLOOKUP(LEFT(E1328,6),[2]Data!B:C,2,0)</f>
        <v>29x2.40</v>
      </c>
      <c r="G1328" t="s">
        <v>1081</v>
      </c>
      <c r="H1328" t="s">
        <v>1200</v>
      </c>
      <c r="I1328" t="s">
        <v>1087</v>
      </c>
      <c r="J1328" t="str">
        <f>VLOOKUP(I1328,[2]Data!F:G,2,0)</f>
        <v>Black</v>
      </c>
      <c r="K1328" s="4">
        <v>10</v>
      </c>
      <c r="L1328" t="s">
        <v>1571</v>
      </c>
      <c r="M1328" s="47">
        <v>54</v>
      </c>
      <c r="N1328" s="46">
        <v>29.1</v>
      </c>
      <c r="O1328" t="s">
        <v>1084</v>
      </c>
      <c r="P1328" s="69"/>
    </row>
    <row r="1329" spans="1:16" ht="21" customHeight="1" x14ac:dyDescent="0.25">
      <c r="A1329" s="3">
        <v>11654289</v>
      </c>
      <c r="B1329" s="49" t="s">
        <v>1729</v>
      </c>
      <c r="C1329" t="s">
        <v>1674</v>
      </c>
      <c r="D1329" t="s">
        <v>1351</v>
      </c>
      <c r="E1329" t="s">
        <v>792</v>
      </c>
      <c r="F1329" t="str">
        <f>VLOOKUP(LEFT(E1329,6),[2]Data!B:C,2,0)</f>
        <v>27.5x2.60</v>
      </c>
      <c r="G1329" t="s">
        <v>1081</v>
      </c>
      <c r="H1329" t="s">
        <v>1200</v>
      </c>
      <c r="I1329" t="s">
        <v>1087</v>
      </c>
      <c r="J1329" t="str">
        <f>VLOOKUP(I1329,[2]Data!F:G,2,0)</f>
        <v>Black</v>
      </c>
      <c r="K1329" s="4">
        <v>10</v>
      </c>
      <c r="L1329" t="s">
        <v>1571</v>
      </c>
      <c r="M1329" s="47">
        <v>54</v>
      </c>
      <c r="N1329" s="46">
        <v>29.1</v>
      </c>
      <c r="O1329" t="s">
        <v>1084</v>
      </c>
      <c r="P1329" s="69"/>
    </row>
    <row r="1330" spans="1:16" ht="21" customHeight="1" x14ac:dyDescent="0.25">
      <c r="A1330" s="3">
        <v>11654290</v>
      </c>
      <c r="B1330" s="49" t="s">
        <v>1729</v>
      </c>
      <c r="C1330" t="s">
        <v>1674</v>
      </c>
      <c r="D1330" t="s">
        <v>1351</v>
      </c>
      <c r="E1330" t="s">
        <v>802</v>
      </c>
      <c r="F1330" t="str">
        <f>VLOOKUP(LEFT(E1330,6),[2]Data!B:C,2,0)</f>
        <v>29x2.60</v>
      </c>
      <c r="G1330" t="s">
        <v>1081</v>
      </c>
      <c r="H1330" t="s">
        <v>1200</v>
      </c>
      <c r="I1330" t="s">
        <v>1087</v>
      </c>
      <c r="J1330" t="str">
        <f>VLOOKUP(I1330,[2]Data!F:G,2,0)</f>
        <v>Black</v>
      </c>
      <c r="K1330" s="4">
        <v>10</v>
      </c>
      <c r="L1330" t="s">
        <v>1571</v>
      </c>
      <c r="M1330" s="47">
        <v>54</v>
      </c>
      <c r="N1330" s="46">
        <v>29.1</v>
      </c>
      <c r="O1330" t="s">
        <v>1084</v>
      </c>
      <c r="P1330" s="69"/>
    </row>
    <row r="1331" spans="1:16" ht="21" customHeight="1" x14ac:dyDescent="0.25">
      <c r="A1331" s="3">
        <v>11654280</v>
      </c>
      <c r="B1331" s="49" t="s">
        <v>1729</v>
      </c>
      <c r="C1331" t="s">
        <v>1674</v>
      </c>
      <c r="D1331" t="s">
        <v>1350</v>
      </c>
      <c r="E1331" t="s">
        <v>784</v>
      </c>
      <c r="F1331" t="str">
        <f>VLOOKUP(LEFT(E1331,6),[2]Data!B:C,2,0)</f>
        <v>27.5x2.25</v>
      </c>
      <c r="G1331" t="s">
        <v>1081</v>
      </c>
      <c r="H1331" t="s">
        <v>1200</v>
      </c>
      <c r="I1331" t="s">
        <v>1094</v>
      </c>
      <c r="J1331" t="str">
        <f>VLOOKUP(I1331,[2]Data!F:G,2,0)</f>
        <v>Black</v>
      </c>
      <c r="K1331" s="4">
        <v>10</v>
      </c>
      <c r="L1331" t="s">
        <v>1571</v>
      </c>
      <c r="M1331" s="47">
        <v>66</v>
      </c>
      <c r="N1331" s="46">
        <v>35.94</v>
      </c>
      <c r="O1331" t="s">
        <v>1084</v>
      </c>
      <c r="P1331" s="69"/>
    </row>
    <row r="1332" spans="1:16" ht="21" customHeight="1" x14ac:dyDescent="0.25">
      <c r="A1332" s="3">
        <v>11654281</v>
      </c>
      <c r="B1332" s="49" t="s">
        <v>1729</v>
      </c>
      <c r="C1332" t="s">
        <v>1674</v>
      </c>
      <c r="D1332" t="s">
        <v>1350</v>
      </c>
      <c r="E1332" t="s">
        <v>794</v>
      </c>
      <c r="F1332" t="str">
        <f>VLOOKUP(LEFT(E1332,6),[2]Data!B:C,2,0)</f>
        <v>29x2.25</v>
      </c>
      <c r="G1332" t="s">
        <v>1081</v>
      </c>
      <c r="H1332" t="s">
        <v>1200</v>
      </c>
      <c r="I1332" t="s">
        <v>1094</v>
      </c>
      <c r="J1332" t="str">
        <f>VLOOKUP(I1332,[2]Data!F:G,2,0)</f>
        <v>Black</v>
      </c>
      <c r="K1332" s="4">
        <v>10</v>
      </c>
      <c r="L1332" t="s">
        <v>1571</v>
      </c>
      <c r="M1332" s="47">
        <v>66</v>
      </c>
      <c r="N1332" s="46">
        <v>35.94</v>
      </c>
      <c r="O1332" t="s">
        <v>1084</v>
      </c>
      <c r="P1332" s="69"/>
    </row>
    <row r="1333" spans="1:16" ht="21" customHeight="1" x14ac:dyDescent="0.25">
      <c r="A1333" s="3">
        <v>11654283</v>
      </c>
      <c r="B1333" s="49" t="s">
        <v>1729</v>
      </c>
      <c r="C1333" t="s">
        <v>1674</v>
      </c>
      <c r="D1333" t="s">
        <v>1350</v>
      </c>
      <c r="E1333" t="s">
        <v>788</v>
      </c>
      <c r="F1333" t="str">
        <f>VLOOKUP(LEFT(E1333,6),[2]Data!B:C,2,0)</f>
        <v>27.5x2.40</v>
      </c>
      <c r="G1333" t="s">
        <v>1081</v>
      </c>
      <c r="H1333" t="s">
        <v>1200</v>
      </c>
      <c r="I1333" t="s">
        <v>1094</v>
      </c>
      <c r="J1333" t="str">
        <f>VLOOKUP(I1333,[2]Data!F:G,2,0)</f>
        <v>Black</v>
      </c>
      <c r="K1333" s="4">
        <v>10</v>
      </c>
      <c r="L1333" t="s">
        <v>1571</v>
      </c>
      <c r="M1333" s="47">
        <v>66</v>
      </c>
      <c r="N1333" s="46">
        <v>35.94</v>
      </c>
      <c r="O1333" t="s">
        <v>1084</v>
      </c>
      <c r="P1333" s="69"/>
    </row>
    <row r="1334" spans="1:16" ht="21" customHeight="1" x14ac:dyDescent="0.25">
      <c r="A1334" s="48">
        <v>11654284</v>
      </c>
      <c r="B1334" s="144" t="s">
        <v>1729</v>
      </c>
      <c r="C1334" s="138" t="s">
        <v>1674</v>
      </c>
      <c r="D1334" s="138" t="s">
        <v>1350</v>
      </c>
      <c r="E1334" s="145" t="s">
        <v>797</v>
      </c>
      <c r="F1334" t="str">
        <f>VLOOKUP(LEFT(E1334,6),[2]Data!B:C,2,0)</f>
        <v>29x2.40</v>
      </c>
      <c r="G1334" t="s">
        <v>1081</v>
      </c>
      <c r="H1334" t="s">
        <v>1200</v>
      </c>
      <c r="I1334" t="s">
        <v>1094</v>
      </c>
      <c r="J1334" t="str">
        <f>VLOOKUP(I1334,[2]Data!F:G,2,0)</f>
        <v>Black</v>
      </c>
      <c r="K1334" s="4">
        <v>10</v>
      </c>
      <c r="L1334" t="s">
        <v>1571</v>
      </c>
      <c r="M1334" s="47">
        <v>66</v>
      </c>
      <c r="N1334" s="46">
        <v>35.94</v>
      </c>
      <c r="O1334" t="s">
        <v>1084</v>
      </c>
      <c r="P1334" s="69"/>
    </row>
    <row r="1335" spans="1:16" ht="21" customHeight="1" x14ac:dyDescent="0.25">
      <c r="A1335" s="48">
        <v>11100599.01</v>
      </c>
      <c r="B1335" s="144" t="s">
        <v>1728</v>
      </c>
      <c r="C1335" s="138" t="s">
        <v>1675</v>
      </c>
      <c r="D1335" s="138" t="s">
        <v>1354</v>
      </c>
      <c r="E1335" s="145" t="s">
        <v>583</v>
      </c>
      <c r="F1335" t="str">
        <f>VLOOKUP(LEFT(E1335,6),[2]Data!B:C,2,0)</f>
        <v>26x1.75</v>
      </c>
      <c r="G1335" t="s">
        <v>1088</v>
      </c>
      <c r="H1335" t="s">
        <v>1175</v>
      </c>
      <c r="I1335" t="s">
        <v>1090</v>
      </c>
      <c r="J1335" t="str">
        <f>VLOOKUP(I1335,[2]Data!F:G,2,0)</f>
        <v>Black - Reflex</v>
      </c>
      <c r="K1335" s="4">
        <v>25</v>
      </c>
      <c r="L1335" t="s">
        <v>1569</v>
      </c>
      <c r="M1335" s="47">
        <v>50</v>
      </c>
      <c r="N1335" s="46">
        <v>27.04</v>
      </c>
      <c r="O1335" t="s">
        <v>1084</v>
      </c>
      <c r="P1335" s="69"/>
    </row>
    <row r="1336" spans="1:16" ht="21" customHeight="1" x14ac:dyDescent="0.25">
      <c r="A1336" s="48">
        <v>11100600.01</v>
      </c>
      <c r="B1336" s="144" t="s">
        <v>1728</v>
      </c>
      <c r="C1336" s="138" t="s">
        <v>1675</v>
      </c>
      <c r="D1336" s="138" t="s">
        <v>1354</v>
      </c>
      <c r="E1336" s="145" t="s">
        <v>585</v>
      </c>
      <c r="F1336" t="str">
        <f>VLOOKUP(LEFT(E1336,6),[2]Data!B:C,2,0)</f>
        <v>700x30C</v>
      </c>
      <c r="G1336" t="s">
        <v>1088</v>
      </c>
      <c r="H1336" t="s">
        <v>1175</v>
      </c>
      <c r="I1336" t="s">
        <v>1090</v>
      </c>
      <c r="J1336" t="str">
        <f>VLOOKUP(I1336,[2]Data!F:G,2,0)</f>
        <v>Black - Reflex</v>
      </c>
      <c r="K1336" s="4">
        <v>25</v>
      </c>
      <c r="L1336" t="s">
        <v>1569</v>
      </c>
      <c r="M1336" s="47">
        <v>52</v>
      </c>
      <c r="N1336" s="46">
        <v>28.3</v>
      </c>
      <c r="O1336" t="s">
        <v>1084</v>
      </c>
      <c r="P1336" s="69"/>
    </row>
    <row r="1337" spans="1:16" ht="21" customHeight="1" x14ac:dyDescent="0.25">
      <c r="A1337" s="48">
        <v>11100601.01</v>
      </c>
      <c r="B1337" s="144" t="s">
        <v>1728</v>
      </c>
      <c r="C1337" s="138" t="s">
        <v>1675</v>
      </c>
      <c r="D1337" s="138" t="s">
        <v>1354</v>
      </c>
      <c r="E1337" s="145" t="s">
        <v>586</v>
      </c>
      <c r="F1337" t="str">
        <f>VLOOKUP(LEFT(E1337,6),[2]Data!B:C,2,0)</f>
        <v>700x35C</v>
      </c>
      <c r="G1337" t="s">
        <v>1088</v>
      </c>
      <c r="H1337" t="s">
        <v>1175</v>
      </c>
      <c r="I1337" t="s">
        <v>1090</v>
      </c>
      <c r="J1337" t="str">
        <f>VLOOKUP(I1337,[2]Data!F:G,2,0)</f>
        <v>Black - Reflex</v>
      </c>
      <c r="K1337" s="4">
        <v>25</v>
      </c>
      <c r="L1337" t="s">
        <v>1569</v>
      </c>
      <c r="M1337" s="47">
        <v>53</v>
      </c>
      <c r="N1337" s="46">
        <v>28.51</v>
      </c>
      <c r="O1337" t="s">
        <v>1084</v>
      </c>
      <c r="P1337" s="69"/>
    </row>
    <row r="1338" spans="1:16" ht="21" customHeight="1" x14ac:dyDescent="0.25">
      <c r="A1338" s="48">
        <v>11100602.01</v>
      </c>
      <c r="B1338" s="144" t="s">
        <v>1728</v>
      </c>
      <c r="C1338" s="138" t="s">
        <v>1675</v>
      </c>
      <c r="D1338" s="138" t="s">
        <v>1354</v>
      </c>
      <c r="E1338" s="145" t="s">
        <v>587</v>
      </c>
      <c r="F1338" t="str">
        <f>VLOOKUP(LEFT(E1338,6),[2]Data!B:C,2,0)</f>
        <v>700x40C</v>
      </c>
      <c r="G1338" t="s">
        <v>1088</v>
      </c>
      <c r="H1338" t="s">
        <v>1175</v>
      </c>
      <c r="I1338" t="s">
        <v>1090</v>
      </c>
      <c r="J1338" t="str">
        <f>VLOOKUP(I1338,[2]Data!F:G,2,0)</f>
        <v>Black - Reflex</v>
      </c>
      <c r="K1338" s="4">
        <v>25</v>
      </c>
      <c r="L1338" t="s">
        <v>1569</v>
      </c>
      <c r="M1338" s="47">
        <v>54</v>
      </c>
      <c r="N1338" s="46">
        <v>29.16</v>
      </c>
      <c r="O1338" t="s">
        <v>1084</v>
      </c>
      <c r="P1338" s="69"/>
    </row>
    <row r="1339" spans="1:16" ht="21" customHeight="1" x14ac:dyDescent="0.25">
      <c r="A1339" s="48">
        <v>11100879</v>
      </c>
      <c r="B1339" s="144" t="s">
        <v>1728</v>
      </c>
      <c r="C1339" s="138" t="s">
        <v>1675</v>
      </c>
      <c r="D1339" s="138" t="s">
        <v>1354</v>
      </c>
      <c r="E1339" s="145" t="s">
        <v>2124</v>
      </c>
      <c r="F1339" t="s">
        <v>2123</v>
      </c>
      <c r="G1339" t="s">
        <v>1088</v>
      </c>
      <c r="H1339" t="s">
        <v>1175</v>
      </c>
      <c r="I1339" t="s">
        <v>1090</v>
      </c>
      <c r="J1339" t="str">
        <f>VLOOKUP(I1339,[2]Data!F:G,2,0)</f>
        <v>Black - Reflex</v>
      </c>
      <c r="K1339" s="4">
        <v>25</v>
      </c>
      <c r="L1339" t="s">
        <v>1569</v>
      </c>
      <c r="M1339" s="47">
        <v>29.97</v>
      </c>
      <c r="N1339" s="46">
        <f>VLOOKUP(A1339,[2]Data!K:L,2,0)</f>
        <v>16.2</v>
      </c>
      <c r="O1339" t="s">
        <v>1084</v>
      </c>
      <c r="P1339" s="69"/>
    </row>
    <row r="1340" spans="1:16" ht="21" customHeight="1" x14ac:dyDescent="0.25">
      <c r="A1340" s="48">
        <v>11100879.01</v>
      </c>
      <c r="B1340" s="144" t="s">
        <v>1728</v>
      </c>
      <c r="C1340" s="138" t="s">
        <v>1675</v>
      </c>
      <c r="D1340" s="138" t="s">
        <v>1354</v>
      </c>
      <c r="E1340" s="145" t="s">
        <v>2124</v>
      </c>
      <c r="F1340" t="s">
        <v>2123</v>
      </c>
      <c r="G1340" t="s">
        <v>1088</v>
      </c>
      <c r="H1340" t="s">
        <v>1175</v>
      </c>
      <c r="I1340" t="s">
        <v>1090</v>
      </c>
      <c r="J1340" t="str">
        <f>VLOOKUP(I1340,[2]Data!F:G,2,0)</f>
        <v>Black - Reflex</v>
      </c>
      <c r="K1340" s="4">
        <v>25</v>
      </c>
      <c r="L1340" t="s">
        <v>1569</v>
      </c>
      <c r="M1340" s="47">
        <v>54</v>
      </c>
      <c r="N1340" s="46">
        <f>VLOOKUP(A1340,[2]Data!K:L,2,0)</f>
        <v>29.16</v>
      </c>
      <c r="O1340" t="s">
        <v>1084</v>
      </c>
      <c r="P1340" s="69"/>
    </row>
    <row r="1341" spans="1:16" ht="21" customHeight="1" x14ac:dyDescent="0.25">
      <c r="A1341" s="48">
        <v>11100905.01</v>
      </c>
      <c r="B1341" s="144" t="s">
        <v>1728</v>
      </c>
      <c r="C1341" s="138" t="s">
        <v>1675</v>
      </c>
      <c r="D1341" s="138" t="s">
        <v>1354</v>
      </c>
      <c r="E1341" s="145" t="s">
        <v>1949</v>
      </c>
      <c r="F1341" t="s">
        <v>986</v>
      </c>
      <c r="G1341" t="s">
        <v>1088</v>
      </c>
      <c r="H1341" t="s">
        <v>1175</v>
      </c>
      <c r="I1341" t="s">
        <v>1090</v>
      </c>
      <c r="J1341" t="str">
        <f>VLOOKUP(I1341,[2]Data!F:G,2,0)</f>
        <v>Black - Reflex</v>
      </c>
      <c r="K1341" s="4">
        <v>25</v>
      </c>
      <c r="L1341" t="s">
        <v>1569</v>
      </c>
      <c r="M1341" s="47">
        <v>38</v>
      </c>
      <c r="N1341" s="46">
        <f>VLOOKUP(A1341,[2]Data!K:L,2,0)</f>
        <v>20.57</v>
      </c>
      <c r="O1341" t="s">
        <v>1084</v>
      </c>
      <c r="P1341" s="69"/>
    </row>
    <row r="1342" spans="1:16" ht="21" customHeight="1" x14ac:dyDescent="0.25">
      <c r="A1342" s="48">
        <v>11100906</v>
      </c>
      <c r="B1342" s="144" t="s">
        <v>1728</v>
      </c>
      <c r="C1342" s="138" t="s">
        <v>1675</v>
      </c>
      <c r="D1342" s="138" t="s">
        <v>1354</v>
      </c>
      <c r="E1342" s="145" t="s">
        <v>1950</v>
      </c>
      <c r="F1342" t="s">
        <v>1021</v>
      </c>
      <c r="G1342" t="s">
        <v>1088</v>
      </c>
      <c r="H1342" t="s">
        <v>1175</v>
      </c>
      <c r="I1342" t="s">
        <v>1090</v>
      </c>
      <c r="J1342" t="str">
        <f>VLOOKUP(I1342,[2]Data!F:G,2,0)</f>
        <v>Black - Reflex</v>
      </c>
      <c r="K1342" s="4">
        <v>25</v>
      </c>
      <c r="L1342" t="s">
        <v>1569</v>
      </c>
      <c r="M1342" s="47">
        <v>22.2</v>
      </c>
      <c r="N1342" s="46">
        <f>VLOOKUP(A1342,[2]Data!K:L,2,0)</f>
        <v>12</v>
      </c>
      <c r="O1342" t="s">
        <v>1084</v>
      </c>
      <c r="P1342" s="69"/>
    </row>
    <row r="1343" spans="1:16" ht="21" customHeight="1" x14ac:dyDescent="0.25">
      <c r="A1343" s="48">
        <v>11159239</v>
      </c>
      <c r="B1343" s="144" t="s">
        <v>1728</v>
      </c>
      <c r="C1343" s="138" t="s">
        <v>1675</v>
      </c>
      <c r="D1343" s="138" t="s">
        <v>1354</v>
      </c>
      <c r="E1343" s="145" t="s">
        <v>584</v>
      </c>
      <c r="F1343" t="str">
        <f>VLOOKUP(LEFT(E1343,6),[2]Data!B:C,2,0)</f>
        <v>27.5x2.00</v>
      </c>
      <c r="G1343" t="s">
        <v>1088</v>
      </c>
      <c r="H1343" t="s">
        <v>1175</v>
      </c>
      <c r="I1343" t="s">
        <v>1090</v>
      </c>
      <c r="J1343" t="str">
        <f>VLOOKUP(I1343,[2]Data!F:G,2,0)</f>
        <v>Black - Reflex</v>
      </c>
      <c r="K1343" s="4">
        <v>25</v>
      </c>
      <c r="L1343" t="s">
        <v>1569</v>
      </c>
      <c r="M1343" s="47">
        <v>55</v>
      </c>
      <c r="N1343" s="46">
        <v>29.79</v>
      </c>
      <c r="O1343" t="s">
        <v>1084</v>
      </c>
      <c r="P1343" s="69"/>
    </row>
    <row r="1344" spans="1:16" ht="21" customHeight="1" x14ac:dyDescent="0.25">
      <c r="A1344" s="48">
        <v>10601006</v>
      </c>
      <c r="B1344" s="144" t="s">
        <v>1730</v>
      </c>
      <c r="C1344" s="138" t="s">
        <v>1676</v>
      </c>
      <c r="D1344" s="138" t="s">
        <v>2185</v>
      </c>
      <c r="E1344" s="145" t="s">
        <v>2075</v>
      </c>
      <c r="F1344" t="s">
        <v>2074</v>
      </c>
      <c r="G1344" t="s">
        <v>1085</v>
      </c>
      <c r="H1344" t="s">
        <v>1202</v>
      </c>
      <c r="I1344" t="s">
        <v>1087</v>
      </c>
      <c r="J1344" t="str">
        <f>VLOOKUP(I1344,[2]Data!F:G,2,0)</f>
        <v>Black</v>
      </c>
      <c r="K1344" s="4">
        <v>15</v>
      </c>
      <c r="L1344" t="s">
        <v>1571</v>
      </c>
      <c r="M1344" s="51">
        <v>65</v>
      </c>
      <c r="N1344" s="52">
        <f>VLOOKUP(A1344,[2]Data!K:L,2,0)</f>
        <v>32.5</v>
      </c>
      <c r="O1344" t="s">
        <v>1084</v>
      </c>
      <c r="P1344" s="69"/>
    </row>
    <row r="1345" spans="1:16" ht="21" customHeight="1" x14ac:dyDescent="0.25">
      <c r="A1345" s="48">
        <v>11600959</v>
      </c>
      <c r="B1345" s="144" t="s">
        <v>1730</v>
      </c>
      <c r="C1345" s="138" t="s">
        <v>1676</v>
      </c>
      <c r="D1345" s="138" t="s">
        <v>2185</v>
      </c>
      <c r="E1345" s="145" t="s">
        <v>2008</v>
      </c>
      <c r="F1345" t="s">
        <v>999</v>
      </c>
      <c r="G1345" t="s">
        <v>1085</v>
      </c>
      <c r="H1345" t="s">
        <v>1201</v>
      </c>
      <c r="I1345" t="s">
        <v>1087</v>
      </c>
      <c r="J1345" t="str">
        <f>VLOOKUP(I1345,[2]Data!F:G,2,0)</f>
        <v>Black</v>
      </c>
      <c r="K1345" s="4">
        <v>10</v>
      </c>
      <c r="L1345" t="s">
        <v>1571</v>
      </c>
      <c r="M1345" s="47">
        <v>63.64</v>
      </c>
      <c r="N1345" s="46">
        <f>VLOOKUP(A1345,[2]Data!K:L,2,0)</f>
        <v>34.4</v>
      </c>
      <c r="O1345" t="s">
        <v>1084</v>
      </c>
      <c r="P1345" s="69"/>
    </row>
    <row r="1346" spans="1:16" ht="21" customHeight="1" x14ac:dyDescent="0.25">
      <c r="A1346" s="48">
        <v>11601006</v>
      </c>
      <c r="B1346" s="144" t="s">
        <v>1730</v>
      </c>
      <c r="C1346" s="138" t="s">
        <v>1676</v>
      </c>
      <c r="D1346" s="138" t="s">
        <v>2185</v>
      </c>
      <c r="E1346" s="145" t="s">
        <v>2075</v>
      </c>
      <c r="F1346" t="s">
        <v>2074</v>
      </c>
      <c r="G1346" t="s">
        <v>1085</v>
      </c>
      <c r="H1346" t="s">
        <v>1202</v>
      </c>
      <c r="I1346" t="s">
        <v>1087</v>
      </c>
      <c r="J1346" t="str">
        <f>VLOOKUP(I1346,[2]Data!F:G,2,0)</f>
        <v>Black</v>
      </c>
      <c r="K1346" s="4">
        <v>10</v>
      </c>
      <c r="L1346" t="s">
        <v>1571</v>
      </c>
      <c r="M1346" s="51">
        <v>63.64</v>
      </c>
      <c r="N1346" s="52">
        <f>VLOOKUP(A1346,[2]Data!K:L,2,0)</f>
        <v>34.4</v>
      </c>
      <c r="O1346" t="s">
        <v>1084</v>
      </c>
      <c r="P1346" s="69"/>
    </row>
    <row r="1347" spans="1:16" ht="21" customHeight="1" x14ac:dyDescent="0.25">
      <c r="A1347" s="48">
        <v>11600959.01</v>
      </c>
      <c r="B1347" s="144" t="s">
        <v>1730</v>
      </c>
      <c r="C1347" s="138" t="s">
        <v>1676</v>
      </c>
      <c r="D1347" s="138" t="s">
        <v>1355</v>
      </c>
      <c r="E1347" s="145" t="s">
        <v>589</v>
      </c>
      <c r="F1347" t="str">
        <f>VLOOKUP(LEFT(E1347,6),[2]Data!B:C,2,0)</f>
        <v>27.5x1.30</v>
      </c>
      <c r="G1347" t="s">
        <v>1085</v>
      </c>
      <c r="H1347" t="s">
        <v>1201</v>
      </c>
      <c r="I1347" t="s">
        <v>1087</v>
      </c>
      <c r="J1347" t="str">
        <f>VLOOKUP(I1347,[2]Data!F:G,2,0)</f>
        <v>Black</v>
      </c>
      <c r="K1347" s="4">
        <v>10</v>
      </c>
      <c r="L1347" t="s">
        <v>1571</v>
      </c>
      <c r="M1347" s="47">
        <v>88</v>
      </c>
      <c r="N1347" s="46">
        <v>47.68</v>
      </c>
      <c r="O1347" t="s">
        <v>1084</v>
      </c>
      <c r="P1347" s="69"/>
    </row>
    <row r="1348" spans="1:16" ht="21" customHeight="1" x14ac:dyDescent="0.25">
      <c r="A1348" s="48">
        <v>11601005.01</v>
      </c>
      <c r="B1348" s="144" t="s">
        <v>1730</v>
      </c>
      <c r="C1348" s="138" t="s">
        <v>1676</v>
      </c>
      <c r="D1348" s="138" t="s">
        <v>1355</v>
      </c>
      <c r="E1348" s="145" t="s">
        <v>593</v>
      </c>
      <c r="F1348" t="str">
        <f>VLOOKUP(LEFT(E1348,6),[2]Data!B:C,2,0)</f>
        <v>700x35C</v>
      </c>
      <c r="G1348" t="s">
        <v>1085</v>
      </c>
      <c r="H1348" t="s">
        <v>1201</v>
      </c>
      <c r="I1348" t="s">
        <v>1087</v>
      </c>
      <c r="J1348" t="str">
        <f>VLOOKUP(I1348,[2]Data!F:G,2,0)</f>
        <v>Black</v>
      </c>
      <c r="K1348" s="4">
        <v>10</v>
      </c>
      <c r="L1348" t="s">
        <v>1571</v>
      </c>
      <c r="M1348" s="47">
        <v>88</v>
      </c>
      <c r="N1348" s="46">
        <v>47.68</v>
      </c>
      <c r="O1348" t="s">
        <v>1084</v>
      </c>
      <c r="P1348" s="69"/>
    </row>
    <row r="1349" spans="1:16" ht="21" customHeight="1" x14ac:dyDescent="0.25">
      <c r="A1349" s="48">
        <v>11601006.01</v>
      </c>
      <c r="B1349" s="144" t="s">
        <v>1730</v>
      </c>
      <c r="C1349" s="138" t="s">
        <v>1676</v>
      </c>
      <c r="D1349" s="138" t="s">
        <v>1355</v>
      </c>
      <c r="E1349" s="145" t="s">
        <v>591</v>
      </c>
      <c r="F1349" t="str">
        <f>VLOOKUP(LEFT(E1349,6),[2]Data!B:C,2,0)</f>
        <v>700x33C</v>
      </c>
      <c r="G1349" t="s">
        <v>1085</v>
      </c>
      <c r="H1349" t="s">
        <v>1202</v>
      </c>
      <c r="I1349" t="s">
        <v>1087</v>
      </c>
      <c r="J1349" t="str">
        <f>VLOOKUP(I1349,[2]Data!F:G,2,0)</f>
        <v>Black</v>
      </c>
      <c r="K1349" s="4">
        <v>10</v>
      </c>
      <c r="L1349" t="s">
        <v>1571</v>
      </c>
      <c r="M1349" s="47">
        <v>88</v>
      </c>
      <c r="N1349" s="46">
        <v>47.68</v>
      </c>
      <c r="O1349" t="s">
        <v>1084</v>
      </c>
      <c r="P1349" s="69"/>
    </row>
    <row r="1350" spans="1:16" ht="21" customHeight="1" x14ac:dyDescent="0.25">
      <c r="A1350" s="48">
        <v>11654083</v>
      </c>
      <c r="B1350" s="144" t="s">
        <v>1730</v>
      </c>
      <c r="C1350" s="138" t="s">
        <v>1676</v>
      </c>
      <c r="D1350" s="138" t="s">
        <v>1356</v>
      </c>
      <c r="E1350" s="145" t="s">
        <v>592</v>
      </c>
      <c r="F1350" t="s">
        <v>2074</v>
      </c>
      <c r="G1350" t="s">
        <v>1081</v>
      </c>
      <c r="H1350" t="s">
        <v>1202</v>
      </c>
      <c r="I1350" t="s">
        <v>1098</v>
      </c>
      <c r="J1350" t="str">
        <f>VLOOKUP(I1350,[2]Data!F:G,2,0)</f>
        <v>Classic Skin Sidewall</v>
      </c>
      <c r="K1350" s="4">
        <v>10</v>
      </c>
      <c r="L1350" t="s">
        <v>1571</v>
      </c>
      <c r="M1350" s="51">
        <v>47.36</v>
      </c>
      <c r="N1350" s="52">
        <f>VLOOKUP(A1350,[2]Data!K:L,2,0)</f>
        <v>25.6</v>
      </c>
      <c r="O1350" t="s">
        <v>1084</v>
      </c>
      <c r="P1350" s="69"/>
    </row>
    <row r="1351" spans="1:16" ht="21" customHeight="1" x14ac:dyDescent="0.25">
      <c r="A1351" s="48">
        <v>11654083.01</v>
      </c>
      <c r="B1351" s="144" t="s">
        <v>1730</v>
      </c>
      <c r="C1351" s="138" t="s">
        <v>1676</v>
      </c>
      <c r="D1351" s="138" t="s">
        <v>1356</v>
      </c>
      <c r="E1351" s="145" t="s">
        <v>592</v>
      </c>
      <c r="F1351" t="str">
        <f>VLOOKUP(LEFT(E1351,6),[2]Data!B:C,2,0)</f>
        <v>700x33C</v>
      </c>
      <c r="G1351" t="s">
        <v>1081</v>
      </c>
      <c r="H1351" t="s">
        <v>1202</v>
      </c>
      <c r="I1351" t="s">
        <v>1098</v>
      </c>
      <c r="J1351" t="str">
        <f>VLOOKUP(I1351,[2]Data!F:G,2,0)</f>
        <v>Classic Skin Sidewall</v>
      </c>
      <c r="K1351" s="4">
        <v>10</v>
      </c>
      <c r="L1351" t="s">
        <v>1571</v>
      </c>
      <c r="M1351" s="47">
        <v>53</v>
      </c>
      <c r="N1351" s="46">
        <v>28.6</v>
      </c>
      <c r="O1351" t="s">
        <v>1084</v>
      </c>
      <c r="P1351" s="69"/>
    </row>
    <row r="1352" spans="1:16" ht="21" customHeight="1" x14ac:dyDescent="0.25">
      <c r="A1352" s="48">
        <v>11654221</v>
      </c>
      <c r="B1352" s="144" t="s">
        <v>1730</v>
      </c>
      <c r="C1352" s="138" t="s">
        <v>1676</v>
      </c>
      <c r="D1352" s="138" t="s">
        <v>1356</v>
      </c>
      <c r="E1352" s="145" t="s">
        <v>1444</v>
      </c>
      <c r="F1352" t="str">
        <f>VLOOKUP(LEFT(E1352,6),[2]Data!B:C,2,0)</f>
        <v>700x33C</v>
      </c>
      <c r="G1352" t="s">
        <v>1081</v>
      </c>
      <c r="H1352" t="s">
        <v>1202</v>
      </c>
      <c r="I1352" t="s">
        <v>1087</v>
      </c>
      <c r="J1352" t="str">
        <f>VLOOKUP(I1352,[2]Data!F:G,2,0)</f>
        <v>Black</v>
      </c>
      <c r="K1352" s="4">
        <v>10</v>
      </c>
      <c r="L1352" t="s">
        <v>1571</v>
      </c>
      <c r="M1352" s="47">
        <v>53</v>
      </c>
      <c r="N1352" s="46">
        <v>28.6</v>
      </c>
      <c r="O1352" t="s">
        <v>1084</v>
      </c>
      <c r="P1352" s="69"/>
    </row>
    <row r="1353" spans="1:16" ht="21" customHeight="1" x14ac:dyDescent="0.25">
      <c r="A1353" s="48">
        <v>11654291</v>
      </c>
      <c r="B1353" s="144" t="s">
        <v>1730</v>
      </c>
      <c r="C1353" s="138" t="s">
        <v>1676</v>
      </c>
      <c r="D1353" s="138" t="s">
        <v>1356</v>
      </c>
      <c r="E1353" s="145" t="s">
        <v>1445</v>
      </c>
      <c r="F1353" t="str">
        <f>VLOOKUP(LEFT(E1353,6),[2]Data!B:C,2,0)</f>
        <v>700x33C</v>
      </c>
      <c r="G1353" t="s">
        <v>1081</v>
      </c>
      <c r="H1353" t="s">
        <v>1202</v>
      </c>
      <c r="I1353" t="s">
        <v>1096</v>
      </c>
      <c r="J1353" t="str">
        <f>VLOOKUP(I1353,[2]Data!F:G,2,0)</f>
        <v>Bronze Sidewall</v>
      </c>
      <c r="K1353" s="4">
        <v>10</v>
      </c>
      <c r="L1353" t="s">
        <v>1571</v>
      </c>
      <c r="M1353" s="47">
        <v>53</v>
      </c>
      <c r="N1353" s="46">
        <v>28.6</v>
      </c>
      <c r="O1353" t="s">
        <v>1084</v>
      </c>
      <c r="P1353" s="69"/>
    </row>
    <row r="1354" spans="1:16" ht="21" customHeight="1" x14ac:dyDescent="0.25">
      <c r="A1354" s="48">
        <v>11600922.01</v>
      </c>
      <c r="B1354" s="144" t="s">
        <v>1730</v>
      </c>
      <c r="C1354" s="138" t="s">
        <v>1677</v>
      </c>
      <c r="D1354" s="138" t="s">
        <v>1357</v>
      </c>
      <c r="E1354" s="145" t="s">
        <v>594</v>
      </c>
      <c r="F1354" t="str">
        <f>VLOOKUP(LEFT(E1354,6),[2]Data!B:C,2,0)</f>
        <v>700x33C</v>
      </c>
      <c r="G1354" t="s">
        <v>1085</v>
      </c>
      <c r="H1354" t="s">
        <v>1203</v>
      </c>
      <c r="I1354" t="s">
        <v>1087</v>
      </c>
      <c r="J1354" t="str">
        <f>VLOOKUP(I1354,[2]Data!F:G,2,0)</f>
        <v>Black</v>
      </c>
      <c r="K1354" s="4">
        <v>10</v>
      </c>
      <c r="L1354" t="s">
        <v>1571</v>
      </c>
      <c r="M1354" s="51">
        <v>88</v>
      </c>
      <c r="N1354" s="52">
        <v>47.68</v>
      </c>
      <c r="O1354" t="s">
        <v>1084</v>
      </c>
      <c r="P1354" s="69"/>
    </row>
    <row r="1355" spans="1:16" ht="21" customHeight="1" x14ac:dyDescent="0.25">
      <c r="A1355" s="48">
        <v>11600941</v>
      </c>
      <c r="B1355" s="144" t="s">
        <v>1730</v>
      </c>
      <c r="C1355" s="138" t="s">
        <v>1677</v>
      </c>
      <c r="D1355" s="138" t="s">
        <v>2186</v>
      </c>
      <c r="E1355" s="145" t="s">
        <v>2076</v>
      </c>
      <c r="F1355" t="s">
        <v>2074</v>
      </c>
      <c r="G1355" t="s">
        <v>1081</v>
      </c>
      <c r="H1355" t="s">
        <v>1203</v>
      </c>
      <c r="I1355" t="s">
        <v>1087</v>
      </c>
      <c r="J1355" t="str">
        <f>VLOOKUP(I1355,[2]Data!F:G,2,0)</f>
        <v>Black</v>
      </c>
      <c r="K1355" s="4">
        <v>10</v>
      </c>
      <c r="L1355" t="s">
        <v>1571</v>
      </c>
      <c r="M1355" s="51">
        <v>28.86</v>
      </c>
      <c r="N1355" s="52">
        <f>VLOOKUP(A1355,[2]Data!K:L,2,0)</f>
        <v>15.6</v>
      </c>
      <c r="O1355" t="s">
        <v>1084</v>
      </c>
      <c r="P1355" s="69"/>
    </row>
    <row r="1356" spans="1:16" ht="21" customHeight="1" x14ac:dyDescent="0.25">
      <c r="A1356" s="48">
        <v>11654463</v>
      </c>
      <c r="B1356" s="144" t="s">
        <v>1730</v>
      </c>
      <c r="C1356" s="138" t="s">
        <v>1679</v>
      </c>
      <c r="D1356" s="138" t="s">
        <v>1762</v>
      </c>
      <c r="E1356" s="145" t="s">
        <v>1446</v>
      </c>
      <c r="F1356" t="str">
        <f>VLOOKUP(LEFT(E1356,6),[2]Data!B:C,2,0)</f>
        <v>700x33C</v>
      </c>
      <c r="G1356" t="s">
        <v>1085</v>
      </c>
      <c r="H1356" t="s">
        <v>1678</v>
      </c>
      <c r="I1356" t="s">
        <v>1111</v>
      </c>
      <c r="J1356" t="str">
        <f>VLOOKUP(I1356,[2]Data!F:G,2,0)</f>
        <v>Transparent Skin Sidewall</v>
      </c>
      <c r="K1356" s="4">
        <v>10</v>
      </c>
      <c r="L1356" t="s">
        <v>1571</v>
      </c>
      <c r="M1356" s="51">
        <v>88</v>
      </c>
      <c r="N1356" s="52">
        <v>47.68</v>
      </c>
      <c r="O1356" t="s">
        <v>1084</v>
      </c>
      <c r="P1356" s="69"/>
    </row>
    <row r="1357" spans="1:16" ht="21" customHeight="1" x14ac:dyDescent="0.25">
      <c r="A1357" s="48">
        <v>11654466</v>
      </c>
      <c r="B1357" s="144" t="s">
        <v>1730</v>
      </c>
      <c r="C1357" s="138" t="s">
        <v>1679</v>
      </c>
      <c r="D1357" s="138" t="s">
        <v>1762</v>
      </c>
      <c r="E1357" s="145" t="s">
        <v>1447</v>
      </c>
      <c r="F1357" t="str">
        <f>VLOOKUP(LEFT(E1357,6),[2]Data!B:C,2,0)</f>
        <v>27.5x1.30</v>
      </c>
      <c r="G1357" t="s">
        <v>1085</v>
      </c>
      <c r="H1357" t="s">
        <v>1678</v>
      </c>
      <c r="I1357" t="s">
        <v>1111</v>
      </c>
      <c r="J1357" t="str">
        <f>VLOOKUP(I1357,[2]Data!F:G,2,0)</f>
        <v>Transparent Skin Sidewall</v>
      </c>
      <c r="K1357" s="4">
        <v>10</v>
      </c>
      <c r="L1357" t="s">
        <v>1571</v>
      </c>
      <c r="M1357" s="51">
        <v>88</v>
      </c>
      <c r="N1357" s="52">
        <v>47.68</v>
      </c>
      <c r="O1357" t="s">
        <v>1084</v>
      </c>
      <c r="P1357" s="69"/>
    </row>
    <row r="1358" spans="1:16" ht="21" customHeight="1" x14ac:dyDescent="0.25">
      <c r="A1358" s="48">
        <v>11654472</v>
      </c>
      <c r="B1358" s="144" t="s">
        <v>1730</v>
      </c>
      <c r="C1358" s="138" t="s">
        <v>1680</v>
      </c>
      <c r="D1358" s="138" t="s">
        <v>1763</v>
      </c>
      <c r="E1358" s="145" t="s">
        <v>1448</v>
      </c>
      <c r="F1358" t="str">
        <f>VLOOKUP(LEFT(E1358,6),[2]Data!B:C,2,0)</f>
        <v>700x33C</v>
      </c>
      <c r="G1358" t="s">
        <v>1085</v>
      </c>
      <c r="H1358" t="s">
        <v>1204</v>
      </c>
      <c r="I1358" t="s">
        <v>1111</v>
      </c>
      <c r="J1358" t="str">
        <f>VLOOKUP(I1358,[2]Data!F:G,2,0)</f>
        <v>Transparent Skin Sidewall</v>
      </c>
      <c r="K1358" s="4">
        <v>10</v>
      </c>
      <c r="L1358" t="s">
        <v>1571</v>
      </c>
      <c r="M1358" s="51">
        <v>88</v>
      </c>
      <c r="N1358" s="52">
        <v>47.68</v>
      </c>
      <c r="O1358" t="s">
        <v>1084</v>
      </c>
      <c r="P1358" s="69"/>
    </row>
    <row r="1359" spans="1:16" ht="21" customHeight="1" x14ac:dyDescent="0.25">
      <c r="A1359" s="48">
        <v>11600956.01</v>
      </c>
      <c r="B1359" s="144" t="s">
        <v>1730</v>
      </c>
      <c r="C1359" s="138" t="s">
        <v>1681</v>
      </c>
      <c r="D1359" s="138" t="s">
        <v>1358</v>
      </c>
      <c r="E1359" s="145" t="s">
        <v>595</v>
      </c>
      <c r="F1359" t="str">
        <f>VLOOKUP(LEFT(E1359,6),[2]Data!B:C,2,0)</f>
        <v>700x33C</v>
      </c>
      <c r="G1359" t="s">
        <v>1085</v>
      </c>
      <c r="H1359" t="s">
        <v>1204</v>
      </c>
      <c r="I1359" t="s">
        <v>1087</v>
      </c>
      <c r="J1359" t="str">
        <f>VLOOKUP(I1359,[2]Data!F:G,2,0)</f>
        <v>Black</v>
      </c>
      <c r="K1359" s="4">
        <v>10</v>
      </c>
      <c r="L1359" t="s">
        <v>1571</v>
      </c>
      <c r="M1359" s="51">
        <v>88</v>
      </c>
      <c r="N1359" s="52">
        <v>47.68</v>
      </c>
      <c r="O1359" t="s">
        <v>1084</v>
      </c>
      <c r="P1359" s="69"/>
    </row>
    <row r="1360" spans="1:16" ht="21" customHeight="1" x14ac:dyDescent="0.25">
      <c r="A1360" s="48">
        <v>11600957.01</v>
      </c>
      <c r="B1360" s="144" t="s">
        <v>1730</v>
      </c>
      <c r="C1360" s="138" t="s">
        <v>1681</v>
      </c>
      <c r="D1360" s="138" t="s">
        <v>1359</v>
      </c>
      <c r="E1360" s="145" t="s">
        <v>596</v>
      </c>
      <c r="F1360" t="str">
        <f>VLOOKUP(LEFT(E1360,6),[2]Data!B:C,2,0)</f>
        <v>700x33C</v>
      </c>
      <c r="G1360" t="s">
        <v>1081</v>
      </c>
      <c r="H1360" t="s">
        <v>1204</v>
      </c>
      <c r="I1360" t="s">
        <v>1098</v>
      </c>
      <c r="J1360" t="str">
        <f>VLOOKUP(I1360,[2]Data!F:G,2,0)</f>
        <v>Classic Skin Sidewall</v>
      </c>
      <c r="K1360" s="4">
        <v>10</v>
      </c>
      <c r="L1360" t="s">
        <v>1571</v>
      </c>
      <c r="M1360" s="51">
        <v>53</v>
      </c>
      <c r="N1360" s="52">
        <v>28.6</v>
      </c>
      <c r="O1360" t="s">
        <v>1084</v>
      </c>
      <c r="P1360" s="69"/>
    </row>
    <row r="1361" spans="1:16" ht="21" customHeight="1" x14ac:dyDescent="0.25">
      <c r="A1361" s="132"/>
      <c r="M1361" s="133"/>
      <c r="N1361" s="69"/>
      <c r="P1361" s="69"/>
    </row>
    <row r="1362" spans="1:16" ht="21" customHeight="1" x14ac:dyDescent="0.25">
      <c r="A1362" s="132"/>
      <c r="M1362" s="133"/>
      <c r="N1362" s="69"/>
      <c r="P1362" s="69"/>
    </row>
    <row r="1363" spans="1:16" ht="21" customHeight="1" x14ac:dyDescent="0.25">
      <c r="A1363" s="132"/>
      <c r="M1363" s="133"/>
      <c r="N1363" s="69"/>
      <c r="P1363" s="69"/>
    </row>
    <row r="1364" spans="1:16" ht="21" customHeight="1" x14ac:dyDescent="0.25">
      <c r="A1364" s="132"/>
      <c r="M1364" s="133"/>
      <c r="N1364" s="69"/>
      <c r="P1364" s="69"/>
    </row>
    <row r="1365" spans="1:16" ht="21" customHeight="1" x14ac:dyDescent="0.25">
      <c r="A1365" s="132"/>
      <c r="M1365" s="133"/>
      <c r="N1365" s="69"/>
      <c r="P1365" s="69"/>
    </row>
    <row r="1366" spans="1:16" ht="21" customHeight="1" x14ac:dyDescent="0.25">
      <c r="A1366" s="132"/>
      <c r="M1366" s="133"/>
      <c r="N1366" s="69"/>
      <c r="P1366" s="69"/>
    </row>
    <row r="1367" spans="1:16" ht="21" customHeight="1" x14ac:dyDescent="0.25">
      <c r="A1367" s="132"/>
      <c r="M1367" s="133"/>
      <c r="N1367" s="69"/>
      <c r="P1367" s="69"/>
    </row>
    <row r="1368" spans="1:16" ht="21" customHeight="1" x14ac:dyDescent="0.25">
      <c r="A1368" s="132"/>
      <c r="M1368" s="133"/>
      <c r="N1368" s="69"/>
      <c r="P1368" s="69"/>
    </row>
    <row r="1369" spans="1:16" ht="21" customHeight="1" x14ac:dyDescent="0.25">
      <c r="A1369" s="132"/>
      <c r="M1369" s="133"/>
      <c r="N1369" s="69"/>
      <c r="P1369" s="69"/>
    </row>
    <row r="1370" spans="1:16" ht="21" customHeight="1" x14ac:dyDescent="0.25">
      <c r="A1370" s="132"/>
      <c r="M1370" s="133"/>
      <c r="N1370" s="69"/>
      <c r="P1370" s="69"/>
    </row>
    <row r="1371" spans="1:16" ht="21" customHeight="1" x14ac:dyDescent="0.25">
      <c r="A1371" s="132"/>
      <c r="M1371" s="133"/>
      <c r="N1371" s="69"/>
      <c r="P1371" s="69"/>
    </row>
    <row r="1372" spans="1:16" ht="21" customHeight="1" x14ac:dyDescent="0.25">
      <c r="A1372" s="132"/>
      <c r="M1372" s="133"/>
      <c r="N1372" s="69"/>
      <c r="P1372" s="69"/>
    </row>
    <row r="1373" spans="1:16" ht="21" customHeight="1" x14ac:dyDescent="0.25">
      <c r="A1373" s="132"/>
      <c r="M1373" s="133"/>
      <c r="N1373" s="69"/>
      <c r="P1373" s="69"/>
    </row>
    <row r="1374" spans="1:16" ht="21" customHeight="1" x14ac:dyDescent="0.25">
      <c r="A1374" s="132"/>
      <c r="M1374" s="133"/>
      <c r="N1374" s="69"/>
      <c r="P1374" s="69"/>
    </row>
    <row r="1375" spans="1:16" ht="21" customHeight="1" x14ac:dyDescent="0.25">
      <c r="A1375" s="132"/>
      <c r="M1375" s="133"/>
      <c r="N1375" s="69"/>
      <c r="P1375" s="69"/>
    </row>
    <row r="1376" spans="1:16" ht="21" customHeight="1" x14ac:dyDescent="0.25">
      <c r="A1376" s="132"/>
      <c r="M1376" s="133"/>
      <c r="N1376" s="69"/>
      <c r="P1376" s="69"/>
    </row>
    <row r="1377" spans="1:16" ht="21" customHeight="1" x14ac:dyDescent="0.25">
      <c r="A1377" s="132"/>
      <c r="M1377" s="133"/>
      <c r="N1377" s="69"/>
      <c r="P1377" s="69"/>
    </row>
    <row r="1378" spans="1:16" ht="21" customHeight="1" x14ac:dyDescent="0.25">
      <c r="A1378" s="132"/>
      <c r="M1378" s="133"/>
      <c r="N1378" s="69"/>
      <c r="P1378" s="69"/>
    </row>
    <row r="1379" spans="1:16" ht="21" customHeight="1" x14ac:dyDescent="0.25">
      <c r="A1379" s="132"/>
      <c r="M1379" s="133"/>
      <c r="N1379" s="69"/>
      <c r="P1379" s="69"/>
    </row>
    <row r="1380" spans="1:16" ht="21" customHeight="1" x14ac:dyDescent="0.25">
      <c r="A1380" s="132"/>
      <c r="M1380" s="133"/>
      <c r="N1380" s="69"/>
      <c r="P1380" s="69"/>
    </row>
    <row r="1381" spans="1:16" ht="21" customHeight="1" x14ac:dyDescent="0.25">
      <c r="A1381" s="132"/>
      <c r="M1381" s="133"/>
      <c r="N1381" s="69"/>
      <c r="P1381" s="69"/>
    </row>
    <row r="1382" spans="1:16" ht="21" customHeight="1" x14ac:dyDescent="0.25">
      <c r="A1382" s="132"/>
      <c r="M1382" s="133"/>
      <c r="N1382" s="69"/>
      <c r="P1382" s="69"/>
    </row>
    <row r="1383" spans="1:16" ht="21" customHeight="1" x14ac:dyDescent="0.25">
      <c r="A1383" s="132"/>
      <c r="M1383" s="133"/>
      <c r="N1383" s="69"/>
      <c r="P1383" s="69"/>
    </row>
    <row r="1384" spans="1:16" ht="21" customHeight="1" x14ac:dyDescent="0.25">
      <c r="A1384" s="132"/>
      <c r="M1384" s="133"/>
      <c r="N1384" s="69"/>
      <c r="P1384" s="69"/>
    </row>
    <row r="1385" spans="1:16" ht="21" customHeight="1" x14ac:dyDescent="0.25">
      <c r="A1385" s="132"/>
      <c r="M1385" s="133"/>
      <c r="N1385" s="69"/>
      <c r="P1385" s="69"/>
    </row>
    <row r="1386" spans="1:16" ht="21" customHeight="1" x14ac:dyDescent="0.25">
      <c r="A1386" s="132"/>
      <c r="M1386" s="133"/>
      <c r="N1386" s="69"/>
      <c r="P1386" s="69"/>
    </row>
    <row r="1387" spans="1:16" ht="21" customHeight="1" x14ac:dyDescent="0.25">
      <c r="A1387" s="132"/>
      <c r="M1387" s="133"/>
      <c r="N1387" s="69"/>
      <c r="P1387" s="69"/>
    </row>
    <row r="1388" spans="1:16" ht="21" customHeight="1" x14ac:dyDescent="0.25">
      <c r="A1388" s="132"/>
      <c r="M1388" s="133"/>
      <c r="N1388" s="69"/>
      <c r="P1388" s="69"/>
    </row>
    <row r="1389" spans="1:16" ht="21" customHeight="1" x14ac:dyDescent="0.25">
      <c r="A1389" s="132"/>
      <c r="M1389" s="133"/>
      <c r="N1389" s="69"/>
      <c r="P1389" s="69"/>
    </row>
    <row r="1390" spans="1:16" ht="21" customHeight="1" x14ac:dyDescent="0.25">
      <c r="A1390" s="132"/>
      <c r="M1390" s="133"/>
      <c r="N1390" s="69"/>
      <c r="P1390" s="69"/>
    </row>
    <row r="1391" spans="1:16" ht="21" customHeight="1" x14ac:dyDescent="0.25">
      <c r="A1391" s="132"/>
      <c r="M1391" s="133"/>
      <c r="N1391" s="69"/>
      <c r="P1391" s="69"/>
    </row>
    <row r="1392" spans="1:16" ht="21" customHeight="1" x14ac:dyDescent="0.25">
      <c r="A1392" s="132"/>
      <c r="M1392" s="133"/>
      <c r="N1392" s="69"/>
      <c r="P1392" s="69"/>
    </row>
    <row r="1393" spans="1:16" ht="21" customHeight="1" x14ac:dyDescent="0.25">
      <c r="A1393" s="132"/>
      <c r="M1393" s="133"/>
      <c r="N1393" s="69"/>
      <c r="P1393" s="69"/>
    </row>
    <row r="1394" spans="1:16" ht="21" customHeight="1" x14ac:dyDescent="0.25">
      <c r="A1394" s="132"/>
      <c r="M1394" s="133"/>
      <c r="N1394" s="69"/>
      <c r="P1394" s="69"/>
    </row>
    <row r="1395" spans="1:16" ht="21" customHeight="1" x14ac:dyDescent="0.25">
      <c r="A1395" s="132"/>
      <c r="M1395" s="133"/>
      <c r="N1395" s="69"/>
      <c r="P1395" s="69"/>
    </row>
    <row r="1396" spans="1:16" ht="21" customHeight="1" x14ac:dyDescent="0.25">
      <c r="A1396" s="132"/>
      <c r="M1396" s="133"/>
      <c r="N1396" s="69"/>
      <c r="P1396" s="69"/>
    </row>
    <row r="1397" spans="1:16" ht="21" customHeight="1" x14ac:dyDescent="0.25">
      <c r="A1397" s="132"/>
      <c r="M1397" s="133"/>
      <c r="N1397" s="69"/>
      <c r="P1397" s="69"/>
    </row>
    <row r="1398" spans="1:16" ht="21" customHeight="1" x14ac:dyDescent="0.25">
      <c r="A1398" s="132"/>
      <c r="M1398" s="133"/>
      <c r="N1398" s="69"/>
      <c r="P1398" s="69"/>
    </row>
    <row r="1399" spans="1:16" ht="21" customHeight="1" x14ac:dyDescent="0.25">
      <c r="A1399" s="132"/>
      <c r="M1399" s="133"/>
      <c r="N1399" s="69"/>
      <c r="P1399" s="69"/>
    </row>
    <row r="1400" spans="1:16" ht="21" customHeight="1" x14ac:dyDescent="0.25">
      <c r="A1400" s="132"/>
      <c r="M1400" s="133"/>
      <c r="N1400" s="69"/>
      <c r="P1400" s="69"/>
    </row>
    <row r="1401" spans="1:16" ht="21" customHeight="1" x14ac:dyDescent="0.25">
      <c r="A1401" s="132"/>
      <c r="M1401" s="133"/>
      <c r="N1401" s="69"/>
      <c r="P1401" s="69"/>
    </row>
    <row r="1402" spans="1:16" ht="21" customHeight="1" x14ac:dyDescent="0.25">
      <c r="A1402" s="132"/>
      <c r="M1402" s="133"/>
      <c r="N1402" s="69"/>
      <c r="P1402" s="69"/>
    </row>
    <row r="1403" spans="1:16" ht="21" customHeight="1" x14ac:dyDescent="0.25">
      <c r="A1403" s="132"/>
      <c r="M1403" s="133"/>
      <c r="N1403" s="69"/>
      <c r="P1403" s="69"/>
    </row>
    <row r="1404" spans="1:16" ht="21" customHeight="1" x14ac:dyDescent="0.25">
      <c r="A1404" s="132"/>
      <c r="M1404" s="133"/>
      <c r="N1404" s="69"/>
      <c r="P1404" s="69"/>
    </row>
    <row r="1405" spans="1:16" ht="21" customHeight="1" x14ac:dyDescent="0.25">
      <c r="A1405" s="132"/>
      <c r="M1405" s="133"/>
      <c r="N1405" s="69"/>
      <c r="P1405" s="69"/>
    </row>
    <row r="1406" spans="1:16" ht="21" customHeight="1" x14ac:dyDescent="0.25">
      <c r="A1406" s="132"/>
      <c r="M1406" s="133"/>
      <c r="N1406" s="69"/>
      <c r="P1406" s="69"/>
    </row>
    <row r="1407" spans="1:16" ht="21" customHeight="1" x14ac:dyDescent="0.25">
      <c r="A1407" s="132"/>
      <c r="M1407" s="133"/>
      <c r="N1407" s="69"/>
      <c r="P1407" s="69"/>
    </row>
    <row r="1408" spans="1:16" ht="21" customHeight="1" x14ac:dyDescent="0.25">
      <c r="A1408" s="132"/>
      <c r="M1408" s="133"/>
      <c r="N1408" s="69"/>
      <c r="P1408" s="69"/>
    </row>
    <row r="1409" spans="1:16" ht="21" customHeight="1" x14ac:dyDescent="0.25">
      <c r="A1409" s="132"/>
      <c r="M1409" s="133"/>
      <c r="N1409" s="69"/>
      <c r="P1409" s="69"/>
    </row>
    <row r="1410" spans="1:16" ht="21" customHeight="1" x14ac:dyDescent="0.25">
      <c r="A1410" s="132"/>
      <c r="M1410" s="133"/>
      <c r="N1410" s="69"/>
      <c r="P1410" s="69"/>
    </row>
    <row r="1411" spans="1:16" ht="21" customHeight="1" x14ac:dyDescent="0.25">
      <c r="A1411" s="132"/>
      <c r="M1411" s="133"/>
      <c r="N1411" s="69"/>
      <c r="P1411" s="69"/>
    </row>
    <row r="1412" spans="1:16" ht="21" customHeight="1" x14ac:dyDescent="0.25">
      <c r="A1412" s="132"/>
      <c r="M1412" s="133"/>
      <c r="N1412" s="69"/>
      <c r="P1412" s="69"/>
    </row>
    <row r="1413" spans="1:16" ht="21" customHeight="1" x14ac:dyDescent="0.25">
      <c r="A1413" s="132"/>
      <c r="M1413" s="133"/>
      <c r="N1413" s="69"/>
      <c r="P1413" s="69"/>
    </row>
    <row r="1414" spans="1:16" ht="21" customHeight="1" x14ac:dyDescent="0.25">
      <c r="A1414" s="132"/>
      <c r="M1414" s="133"/>
      <c r="N1414" s="69"/>
      <c r="P1414" s="69"/>
    </row>
    <row r="1415" spans="1:16" ht="21" customHeight="1" x14ac:dyDescent="0.25">
      <c r="A1415" s="132"/>
      <c r="M1415" s="133"/>
      <c r="N1415" s="69"/>
      <c r="P1415" s="69"/>
    </row>
    <row r="1416" spans="1:16" ht="21" customHeight="1" x14ac:dyDescent="0.25">
      <c r="A1416" s="132"/>
      <c r="M1416" s="133"/>
      <c r="N1416" s="69"/>
      <c r="P1416" s="69"/>
    </row>
    <row r="1417" spans="1:16" ht="21" customHeight="1" x14ac:dyDescent="0.25">
      <c r="A1417" s="132"/>
      <c r="M1417" s="133"/>
      <c r="N1417" s="69"/>
      <c r="P1417" s="69"/>
    </row>
    <row r="1418" spans="1:16" ht="21" customHeight="1" x14ac:dyDescent="0.25">
      <c r="A1418" s="132"/>
      <c r="M1418" s="133"/>
      <c r="N1418" s="69"/>
      <c r="P1418" s="69"/>
    </row>
    <row r="1419" spans="1:16" ht="21" customHeight="1" x14ac:dyDescent="0.25">
      <c r="A1419" s="132"/>
      <c r="M1419" s="133"/>
      <c r="N1419" s="69"/>
      <c r="P1419" s="69"/>
    </row>
    <row r="1420" spans="1:16" ht="21" customHeight="1" x14ac:dyDescent="0.25">
      <c r="A1420" s="132"/>
      <c r="M1420" s="133"/>
      <c r="N1420" s="69"/>
      <c r="P1420" s="69"/>
    </row>
    <row r="1421" spans="1:16" ht="21" customHeight="1" x14ac:dyDescent="0.25">
      <c r="A1421" s="132"/>
      <c r="M1421" s="133"/>
      <c r="N1421" s="69"/>
      <c r="P1421" s="69"/>
    </row>
    <row r="1422" spans="1:16" ht="21" customHeight="1" x14ac:dyDescent="0.25">
      <c r="A1422" s="132"/>
      <c r="M1422" s="133"/>
      <c r="N1422" s="69"/>
      <c r="P1422" s="69"/>
    </row>
    <row r="1423" spans="1:16" ht="21" customHeight="1" x14ac:dyDescent="0.25">
      <c r="A1423" s="132"/>
      <c r="M1423" s="133"/>
      <c r="N1423" s="69"/>
      <c r="P1423" s="69"/>
    </row>
    <row r="1424" spans="1:16" ht="21" customHeight="1" x14ac:dyDescent="0.25">
      <c r="A1424" s="132"/>
      <c r="M1424" s="133"/>
      <c r="N1424" s="69"/>
      <c r="P1424" s="69"/>
    </row>
    <row r="1425" spans="1:16" ht="21" customHeight="1" x14ac:dyDescent="0.25">
      <c r="A1425" s="132"/>
      <c r="M1425" s="133"/>
      <c r="N1425" s="69"/>
      <c r="P1425" s="69"/>
    </row>
    <row r="1426" spans="1:16" ht="21" customHeight="1" x14ac:dyDescent="0.25">
      <c r="A1426" s="132"/>
      <c r="M1426" s="133"/>
      <c r="N1426" s="69"/>
      <c r="P1426" s="69"/>
    </row>
    <row r="1427" spans="1:16" ht="21" customHeight="1" x14ac:dyDescent="0.25">
      <c r="A1427" s="132"/>
      <c r="M1427" s="133"/>
      <c r="N1427" s="69"/>
      <c r="P1427" s="69"/>
    </row>
    <row r="1428" spans="1:16" ht="21" customHeight="1" x14ac:dyDescent="0.25">
      <c r="A1428" s="132"/>
      <c r="M1428" s="133"/>
      <c r="N1428" s="69"/>
      <c r="P1428" s="69"/>
    </row>
    <row r="1429" spans="1:16" ht="21" customHeight="1" x14ac:dyDescent="0.25">
      <c r="A1429" s="132"/>
      <c r="M1429" s="133"/>
      <c r="N1429" s="69"/>
      <c r="P1429" s="69"/>
    </row>
    <row r="1430" spans="1:16" ht="21" customHeight="1" x14ac:dyDescent="0.25">
      <c r="A1430" s="132"/>
      <c r="M1430" s="133"/>
      <c r="N1430" s="69"/>
      <c r="P1430" s="69"/>
    </row>
    <row r="1431" spans="1:16" ht="21" customHeight="1" x14ac:dyDescent="0.25">
      <c r="A1431" s="132"/>
      <c r="M1431" s="133"/>
      <c r="N1431" s="69"/>
      <c r="P1431" s="69"/>
    </row>
    <row r="1432" spans="1:16" ht="21" customHeight="1" x14ac:dyDescent="0.25">
      <c r="A1432" s="132"/>
      <c r="M1432" s="133"/>
      <c r="N1432" s="69"/>
      <c r="P1432" s="69"/>
    </row>
    <row r="1433" spans="1:16" ht="21" customHeight="1" x14ac:dyDescent="0.25">
      <c r="A1433" s="132"/>
      <c r="M1433" s="133"/>
      <c r="N1433" s="69"/>
      <c r="P1433" s="69"/>
    </row>
    <row r="1434" spans="1:16" ht="21" customHeight="1" x14ac:dyDescent="0.25">
      <c r="A1434" s="132"/>
      <c r="M1434" s="133"/>
      <c r="N1434" s="69"/>
      <c r="P1434" s="69"/>
    </row>
    <row r="1435" spans="1:16" ht="21" customHeight="1" x14ac:dyDescent="0.25">
      <c r="A1435" s="132"/>
      <c r="M1435" s="133"/>
      <c r="N1435" s="69"/>
      <c r="P1435" s="69"/>
    </row>
    <row r="1436" spans="1:16" ht="21" customHeight="1" x14ac:dyDescent="0.25">
      <c r="A1436" s="132"/>
      <c r="M1436" s="133"/>
      <c r="N1436" s="69"/>
      <c r="P1436" s="69"/>
    </row>
    <row r="1437" spans="1:16" ht="21" customHeight="1" x14ac:dyDescent="0.25">
      <c r="A1437" s="132"/>
      <c r="M1437" s="133"/>
      <c r="N1437" s="69"/>
      <c r="P1437" s="69"/>
    </row>
    <row r="1438" spans="1:16" ht="21" customHeight="1" x14ac:dyDescent="0.25">
      <c r="A1438" s="132"/>
      <c r="M1438" s="133"/>
      <c r="N1438" s="69"/>
      <c r="P1438" s="69"/>
    </row>
    <row r="1439" spans="1:16" ht="21" customHeight="1" x14ac:dyDescent="0.25">
      <c r="A1439" s="132"/>
      <c r="M1439" s="133"/>
      <c r="N1439" s="69"/>
      <c r="P1439" s="69"/>
    </row>
    <row r="1440" spans="1:16" ht="21" customHeight="1" x14ac:dyDescent="0.25">
      <c r="A1440" s="132"/>
      <c r="M1440" s="133"/>
      <c r="N1440" s="69"/>
      <c r="P1440" s="69"/>
    </row>
    <row r="1441" spans="1:16" ht="21" customHeight="1" x14ac:dyDescent="0.25">
      <c r="A1441" s="132"/>
      <c r="M1441" s="133"/>
      <c r="N1441" s="69"/>
      <c r="P1441" s="69"/>
    </row>
    <row r="1442" spans="1:16" ht="21" customHeight="1" x14ac:dyDescent="0.25">
      <c r="A1442" s="132"/>
      <c r="M1442" s="133"/>
      <c r="N1442" s="69"/>
      <c r="P1442" s="69"/>
    </row>
    <row r="1443" spans="1:16" ht="21" customHeight="1" x14ac:dyDescent="0.25">
      <c r="A1443" s="132"/>
      <c r="M1443" s="133"/>
      <c r="N1443" s="69"/>
      <c r="P1443" s="69"/>
    </row>
    <row r="1444" spans="1:16" ht="21" customHeight="1" x14ac:dyDescent="0.25">
      <c r="A1444" s="132"/>
      <c r="M1444" s="133"/>
      <c r="N1444" s="69"/>
      <c r="P1444" s="69"/>
    </row>
    <row r="1445" spans="1:16" ht="21" customHeight="1" x14ac:dyDescent="0.25">
      <c r="A1445" s="132"/>
      <c r="M1445" s="133"/>
      <c r="N1445" s="69"/>
      <c r="P1445" s="69"/>
    </row>
    <row r="1446" spans="1:16" ht="21" customHeight="1" x14ac:dyDescent="0.25">
      <c r="A1446" s="132"/>
      <c r="M1446" s="133"/>
      <c r="N1446" s="69"/>
      <c r="P1446" s="69"/>
    </row>
    <row r="1447" spans="1:16" ht="21" customHeight="1" x14ac:dyDescent="0.25">
      <c r="A1447" s="132"/>
      <c r="M1447" s="133"/>
      <c r="N1447" s="69"/>
      <c r="P1447" s="69"/>
    </row>
    <row r="1448" spans="1:16" ht="21" customHeight="1" x14ac:dyDescent="0.25">
      <c r="A1448" s="132"/>
      <c r="M1448" s="133"/>
      <c r="N1448" s="69"/>
      <c r="P1448" s="69"/>
    </row>
    <row r="1449" spans="1:16" ht="21" customHeight="1" x14ac:dyDescent="0.25">
      <c r="A1449" s="132"/>
      <c r="M1449" s="133"/>
      <c r="N1449" s="69"/>
      <c r="P1449" s="69"/>
    </row>
    <row r="1450" spans="1:16" ht="21" customHeight="1" x14ac:dyDescent="0.25">
      <c r="A1450" s="132"/>
      <c r="M1450" s="133"/>
      <c r="N1450" s="69"/>
      <c r="P1450" s="69"/>
    </row>
    <row r="1451" spans="1:16" ht="21" customHeight="1" x14ac:dyDescent="0.25">
      <c r="A1451" s="132"/>
      <c r="M1451" s="133"/>
      <c r="N1451" s="69"/>
      <c r="P1451" s="69"/>
    </row>
    <row r="1452" spans="1:16" ht="21" customHeight="1" x14ac:dyDescent="0.25">
      <c r="A1452" s="132"/>
      <c r="M1452" s="133"/>
      <c r="N1452" s="69"/>
      <c r="P1452" s="69"/>
    </row>
    <row r="1453" spans="1:16" ht="21" customHeight="1" x14ac:dyDescent="0.25">
      <c r="A1453" s="132"/>
      <c r="M1453" s="133"/>
      <c r="N1453" s="69"/>
      <c r="P1453" s="69"/>
    </row>
    <row r="1454" spans="1:16" ht="21" customHeight="1" x14ac:dyDescent="0.25">
      <c r="A1454" s="132"/>
      <c r="M1454" s="133"/>
      <c r="N1454" s="69"/>
      <c r="P1454" s="69"/>
    </row>
    <row r="1455" spans="1:16" ht="21" customHeight="1" x14ac:dyDescent="0.25">
      <c r="A1455" s="132"/>
      <c r="M1455" s="133"/>
      <c r="N1455" s="69"/>
      <c r="P1455" s="69"/>
    </row>
    <row r="1456" spans="1:16" ht="21" customHeight="1" x14ac:dyDescent="0.25">
      <c r="A1456" s="132"/>
      <c r="M1456" s="133"/>
      <c r="N1456" s="69"/>
      <c r="P1456" s="69"/>
    </row>
    <row r="1457" spans="1:16" ht="21" customHeight="1" x14ac:dyDescent="0.25">
      <c r="A1457" s="132"/>
      <c r="M1457" s="133"/>
      <c r="N1457" s="69"/>
      <c r="P1457" s="69"/>
    </row>
    <row r="1458" spans="1:16" ht="21" customHeight="1" x14ac:dyDescent="0.25">
      <c r="A1458" s="132"/>
      <c r="M1458" s="133"/>
      <c r="N1458" s="69"/>
      <c r="P1458" s="69"/>
    </row>
    <row r="1459" spans="1:16" ht="21" customHeight="1" x14ac:dyDescent="0.25">
      <c r="A1459" s="132"/>
      <c r="M1459" s="133"/>
      <c r="N1459" s="69"/>
      <c r="P1459" s="69"/>
    </row>
    <row r="1460" spans="1:16" ht="21" customHeight="1" x14ac:dyDescent="0.25">
      <c r="A1460" s="132"/>
      <c r="M1460" s="133"/>
      <c r="N1460" s="69"/>
      <c r="P1460" s="69"/>
    </row>
    <row r="1461" spans="1:16" ht="21" customHeight="1" x14ac:dyDescent="0.25">
      <c r="A1461" s="132"/>
      <c r="M1461" s="133"/>
      <c r="N1461" s="69"/>
      <c r="P1461" s="69"/>
    </row>
    <row r="1462" spans="1:16" ht="21" customHeight="1" x14ac:dyDescent="0.25">
      <c r="A1462" s="132"/>
      <c r="M1462" s="133"/>
      <c r="N1462" s="69"/>
      <c r="P1462" s="69"/>
    </row>
    <row r="1463" spans="1:16" ht="21" customHeight="1" x14ac:dyDescent="0.25">
      <c r="A1463" s="132"/>
      <c r="M1463" s="133"/>
      <c r="N1463" s="69"/>
      <c r="P1463" s="69"/>
    </row>
    <row r="1464" spans="1:16" ht="21" customHeight="1" x14ac:dyDescent="0.25">
      <c r="A1464" s="132"/>
      <c r="M1464" s="133"/>
      <c r="N1464" s="69"/>
      <c r="P1464" s="69"/>
    </row>
    <row r="1465" spans="1:16" ht="21" customHeight="1" x14ac:dyDescent="0.25">
      <c r="A1465" s="132"/>
      <c r="M1465" s="133"/>
      <c r="N1465" s="69"/>
      <c r="P1465" s="69"/>
    </row>
    <row r="1466" spans="1:16" ht="21" customHeight="1" x14ac:dyDescent="0.25">
      <c r="A1466" s="132"/>
      <c r="M1466" s="133"/>
      <c r="N1466" s="69"/>
      <c r="P1466" s="69"/>
    </row>
    <row r="1467" spans="1:16" ht="21" customHeight="1" x14ac:dyDescent="0.25">
      <c r="A1467" s="132"/>
      <c r="M1467" s="133"/>
      <c r="N1467" s="69"/>
      <c r="P1467" s="69"/>
    </row>
    <row r="1468" spans="1:16" ht="21" customHeight="1" x14ac:dyDescent="0.25">
      <c r="A1468" s="132"/>
      <c r="M1468" s="133"/>
      <c r="N1468" s="69"/>
      <c r="P1468" s="69"/>
    </row>
    <row r="1469" spans="1:16" ht="21" customHeight="1" x14ac:dyDescent="0.25">
      <c r="A1469" s="132"/>
      <c r="M1469" s="133"/>
      <c r="N1469" s="69"/>
      <c r="P1469" s="69"/>
    </row>
    <row r="1470" spans="1:16" ht="21" customHeight="1" x14ac:dyDescent="0.25">
      <c r="A1470" s="132"/>
      <c r="M1470" s="133"/>
      <c r="N1470" s="69"/>
      <c r="P1470" s="69"/>
    </row>
    <row r="1471" spans="1:16" ht="21" customHeight="1" x14ac:dyDescent="0.25">
      <c r="A1471" s="132"/>
      <c r="M1471" s="133"/>
      <c r="N1471" s="69"/>
      <c r="P1471" s="69"/>
    </row>
    <row r="1472" spans="1:16" ht="21" customHeight="1" x14ac:dyDescent="0.25">
      <c r="A1472" s="132"/>
      <c r="M1472" s="133"/>
      <c r="N1472" s="69"/>
      <c r="P1472" s="69"/>
    </row>
    <row r="1473" spans="1:16" ht="21" customHeight="1" x14ac:dyDescent="0.25">
      <c r="A1473" s="132"/>
      <c r="M1473" s="133"/>
      <c r="N1473" s="69"/>
      <c r="P1473" s="69"/>
    </row>
    <row r="1474" spans="1:16" ht="21" customHeight="1" x14ac:dyDescent="0.25">
      <c r="A1474" s="132"/>
      <c r="M1474" s="133"/>
      <c r="N1474" s="69"/>
      <c r="P1474" s="69"/>
    </row>
    <row r="1475" spans="1:16" ht="21" customHeight="1" x14ac:dyDescent="0.25">
      <c r="A1475" s="132"/>
      <c r="M1475" s="133"/>
      <c r="N1475" s="69"/>
      <c r="P1475" s="69"/>
    </row>
    <row r="1476" spans="1:16" ht="21" customHeight="1" x14ac:dyDescent="0.25">
      <c r="A1476" s="132"/>
      <c r="M1476" s="133"/>
      <c r="N1476" s="69"/>
      <c r="P1476" s="69"/>
    </row>
    <row r="1477" spans="1:16" ht="21" customHeight="1" x14ac:dyDescent="0.25">
      <c r="A1477" s="132"/>
      <c r="M1477" s="133"/>
      <c r="N1477" s="69"/>
      <c r="P1477" s="69"/>
    </row>
    <row r="1478" spans="1:16" ht="21" customHeight="1" x14ac:dyDescent="0.25">
      <c r="A1478" s="132"/>
      <c r="M1478" s="133"/>
      <c r="N1478" s="69"/>
      <c r="P1478" s="69"/>
    </row>
    <row r="1479" spans="1:16" ht="21" customHeight="1" x14ac:dyDescent="0.25">
      <c r="A1479" s="132"/>
      <c r="M1479" s="133"/>
      <c r="N1479" s="69"/>
      <c r="P1479" s="69"/>
    </row>
    <row r="1480" spans="1:16" ht="21" customHeight="1" x14ac:dyDescent="0.25">
      <c r="A1480" s="132"/>
      <c r="M1480" s="133"/>
      <c r="N1480" s="69"/>
      <c r="P1480" s="69"/>
    </row>
    <row r="1481" spans="1:16" ht="21" customHeight="1" x14ac:dyDescent="0.25">
      <c r="A1481" s="132"/>
      <c r="M1481" s="133"/>
      <c r="N1481" s="69"/>
      <c r="P1481" s="69"/>
    </row>
    <row r="1482" spans="1:16" ht="21" customHeight="1" x14ac:dyDescent="0.25">
      <c r="A1482" s="132"/>
      <c r="M1482" s="133"/>
      <c r="N1482" s="69"/>
      <c r="P1482" s="69"/>
    </row>
    <row r="1483" spans="1:16" ht="21" customHeight="1" x14ac:dyDescent="0.25">
      <c r="A1483" s="132"/>
      <c r="M1483" s="133"/>
      <c r="N1483" s="69"/>
      <c r="P1483" s="69"/>
    </row>
    <row r="1484" spans="1:16" ht="21" customHeight="1" x14ac:dyDescent="0.25">
      <c r="A1484" s="132"/>
      <c r="M1484" s="133"/>
      <c r="N1484" s="69"/>
      <c r="P1484" s="69"/>
    </row>
  </sheetData>
  <sortState xmlns:xlrd2="http://schemas.microsoft.com/office/spreadsheetml/2017/richdata2" ref="A4:O1074">
    <sortCondition ref="D4:D1074"/>
  </sortState>
  <dataConsolidate/>
  <mergeCells count="1">
    <mergeCell ref="A1:O2"/>
  </mergeCells>
  <phoneticPr fontId="14" type="noConversion"/>
  <pageMargins left="0.7" right="0.7" top="0.75" bottom="0.75" header="0.3" footer="0.3"/>
  <pageSetup paperSize="9" orientation="portrait" r:id="rId1"/>
  <drawing r:id="rId2"/>
  <legacyDrawing r:id="rId3"/>
  <controls>
    <mc:AlternateContent xmlns:mc="http://schemas.openxmlformats.org/markup-compatibility/2006">
      <mc:Choice Requires="x14">
        <control shapeId="9454" r:id="rId4" name="Control 1262">
          <controlPr defaultSize="0" r:id="rId5">
            <anchor moveWithCells="1">
              <from>
                <xdr:col>0</xdr:col>
                <xdr:colOff>0</xdr:colOff>
                <xdr:row>436</xdr:row>
                <xdr:rowOff>66675</xdr:rowOff>
              </from>
              <to>
                <xdr:col>0</xdr:col>
                <xdr:colOff>638175</xdr:colOff>
                <xdr:row>436</xdr:row>
                <xdr:rowOff>228600</xdr:rowOff>
              </to>
            </anchor>
          </controlPr>
        </control>
      </mc:Choice>
      <mc:Fallback>
        <control shapeId="9454" r:id="rId4" name="Control 1262"/>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33D5-91D6-4D1D-93F1-D2B93E6C6997}">
  <dimension ref="A2:L1337"/>
  <sheetViews>
    <sheetView topLeftCell="A7" workbookViewId="0">
      <selection activeCell="I30" sqref="I30"/>
    </sheetView>
  </sheetViews>
  <sheetFormatPr defaultRowHeight="15" x14ac:dyDescent="0.25"/>
  <cols>
    <col min="1" max="1" width="14.140625" style="69" customWidth="1"/>
    <col min="2" max="4" width="9.140625" style="69"/>
    <col min="5" max="5" width="15.42578125" style="69" customWidth="1"/>
    <col min="6" max="9" width="9.140625" style="69"/>
    <col min="10" max="10" width="16.42578125" style="69" customWidth="1"/>
    <col min="11" max="16384" width="9.140625" style="69"/>
  </cols>
  <sheetData>
    <row r="2" spans="1:12" x14ac:dyDescent="0.25">
      <c r="A2" s="69" t="s">
        <v>1702</v>
      </c>
      <c r="B2" s="134" t="s">
        <v>250</v>
      </c>
      <c r="C2" s="134" t="s">
        <v>950</v>
      </c>
      <c r="E2" s="69" t="s">
        <v>1703</v>
      </c>
      <c r="F2" s="69" t="s">
        <v>1083</v>
      </c>
      <c r="G2" s="69" t="s">
        <v>1706</v>
      </c>
      <c r="J2" s="69" t="s">
        <v>2133</v>
      </c>
      <c r="K2" s="69">
        <v>11100043.029999999</v>
      </c>
      <c r="L2" s="135">
        <v>6.65</v>
      </c>
    </row>
    <row r="3" spans="1:12" x14ac:dyDescent="0.25">
      <c r="B3" s="134" t="s">
        <v>252</v>
      </c>
      <c r="C3" s="134" t="s">
        <v>951</v>
      </c>
      <c r="F3" s="69" t="s">
        <v>1087</v>
      </c>
      <c r="G3" s="69" t="s">
        <v>1704</v>
      </c>
      <c r="K3" s="69">
        <v>11102413.02</v>
      </c>
      <c r="L3" s="135">
        <v>10.210000000000001</v>
      </c>
    </row>
    <row r="4" spans="1:12" x14ac:dyDescent="0.25">
      <c r="B4" s="134" t="s">
        <v>9</v>
      </c>
      <c r="C4" s="134" t="s">
        <v>952</v>
      </c>
      <c r="F4" s="69" t="s">
        <v>1090</v>
      </c>
      <c r="G4" s="69" t="s">
        <v>1706</v>
      </c>
      <c r="K4" s="69">
        <v>11159321</v>
      </c>
      <c r="L4" s="135">
        <v>7.29</v>
      </c>
    </row>
    <row r="5" spans="1:12" x14ac:dyDescent="0.25">
      <c r="B5" s="134" t="s">
        <v>953</v>
      </c>
      <c r="C5" s="134" t="s">
        <v>954</v>
      </c>
      <c r="F5" s="69" t="s">
        <v>1092</v>
      </c>
      <c r="G5" s="69" t="s">
        <v>1705</v>
      </c>
      <c r="K5" s="69">
        <v>11100681.02</v>
      </c>
      <c r="L5" s="135">
        <v>11.98</v>
      </c>
    </row>
    <row r="6" spans="1:12" x14ac:dyDescent="0.25">
      <c r="B6" s="134" t="s">
        <v>556</v>
      </c>
      <c r="C6" s="134" t="s">
        <v>955</v>
      </c>
      <c r="F6" s="69" t="s">
        <v>1094</v>
      </c>
      <c r="G6" s="69" t="s">
        <v>1704</v>
      </c>
      <c r="K6" s="69">
        <v>11101255.01</v>
      </c>
      <c r="L6" s="135">
        <v>7.29</v>
      </c>
    </row>
    <row r="7" spans="1:12" x14ac:dyDescent="0.25">
      <c r="B7" s="134" t="s">
        <v>956</v>
      </c>
      <c r="C7" s="134" t="s">
        <v>957</v>
      </c>
      <c r="F7" s="69" t="s">
        <v>1096</v>
      </c>
      <c r="G7" s="69" t="s">
        <v>1707</v>
      </c>
      <c r="K7" s="69">
        <v>11159265</v>
      </c>
      <c r="L7" s="135">
        <v>21.3</v>
      </c>
    </row>
    <row r="8" spans="1:12" x14ac:dyDescent="0.25">
      <c r="B8" s="134" t="s">
        <v>298</v>
      </c>
      <c r="C8" s="134" t="s">
        <v>958</v>
      </c>
      <c r="F8" s="69" t="s">
        <v>1098</v>
      </c>
      <c r="G8" s="69" t="s">
        <v>1708</v>
      </c>
      <c r="K8" s="69">
        <v>11100682</v>
      </c>
      <c r="L8" s="135">
        <v>11.98</v>
      </c>
    </row>
    <row r="9" spans="1:12" x14ac:dyDescent="0.25">
      <c r="B9" s="134" t="s">
        <v>377</v>
      </c>
      <c r="C9" s="134" t="s">
        <v>959</v>
      </c>
      <c r="F9" s="69" t="s">
        <v>1111</v>
      </c>
      <c r="G9" s="69" t="s">
        <v>1709</v>
      </c>
      <c r="K9" s="69">
        <v>11159322</v>
      </c>
      <c r="L9" s="135">
        <v>7.29</v>
      </c>
    </row>
    <row r="10" spans="1:12" x14ac:dyDescent="0.25">
      <c r="B10" s="134" t="s">
        <v>960</v>
      </c>
      <c r="C10" s="134" t="s">
        <v>961</v>
      </c>
      <c r="F10" s="69" t="s">
        <v>1199</v>
      </c>
      <c r="G10" s="69" t="s">
        <v>1711</v>
      </c>
      <c r="K10" s="69">
        <v>11100795</v>
      </c>
      <c r="L10" s="135">
        <v>10.77</v>
      </c>
    </row>
    <row r="11" spans="1:12" x14ac:dyDescent="0.25">
      <c r="B11" s="134" t="s">
        <v>378</v>
      </c>
      <c r="C11" s="134" t="s">
        <v>962</v>
      </c>
      <c r="F11" s="69" t="s">
        <v>1664</v>
      </c>
      <c r="G11" s="69" t="s">
        <v>1710</v>
      </c>
      <c r="K11" s="69">
        <v>11159266</v>
      </c>
      <c r="L11" s="135">
        <v>21.3</v>
      </c>
    </row>
    <row r="12" spans="1:12" x14ac:dyDescent="0.25">
      <c r="B12" s="134" t="s">
        <v>127</v>
      </c>
      <c r="C12" s="134" t="s">
        <v>963</v>
      </c>
      <c r="F12" s="69" t="s">
        <v>1106</v>
      </c>
      <c r="G12" s="69" t="s">
        <v>1712</v>
      </c>
      <c r="K12" s="69">
        <v>11100065.02</v>
      </c>
      <c r="L12" s="135">
        <v>6.68</v>
      </c>
    </row>
    <row r="13" spans="1:12" x14ac:dyDescent="0.25">
      <c r="B13" s="134" t="s">
        <v>964</v>
      </c>
      <c r="C13" s="134" t="s">
        <v>965</v>
      </c>
      <c r="F13" s="69" t="s">
        <v>1104</v>
      </c>
      <c r="G13" s="69" t="s">
        <v>1713</v>
      </c>
      <c r="K13" s="69">
        <v>11100146</v>
      </c>
      <c r="L13" s="135">
        <v>16.95</v>
      </c>
    </row>
    <row r="14" spans="1:12" x14ac:dyDescent="0.25">
      <c r="B14" s="134" t="s">
        <v>966</v>
      </c>
      <c r="C14" s="134" t="s">
        <v>967</v>
      </c>
      <c r="F14" s="69" t="s">
        <v>1118</v>
      </c>
      <c r="G14" s="69" t="s">
        <v>1714</v>
      </c>
      <c r="K14" s="69">
        <v>11101299</v>
      </c>
      <c r="L14" s="135">
        <v>10.94</v>
      </c>
    </row>
    <row r="15" spans="1:12" x14ac:dyDescent="0.25">
      <c r="B15" s="134" t="s">
        <v>968</v>
      </c>
      <c r="C15" s="134" t="s">
        <v>967</v>
      </c>
      <c r="F15" s="69" t="s">
        <v>1093</v>
      </c>
      <c r="G15" s="69" t="s">
        <v>1715</v>
      </c>
      <c r="K15" s="69">
        <v>11101256</v>
      </c>
      <c r="L15" s="135">
        <v>7.29</v>
      </c>
    </row>
    <row r="16" spans="1:12" x14ac:dyDescent="0.25">
      <c r="B16" s="134" t="s">
        <v>969</v>
      </c>
      <c r="C16" s="134" t="s">
        <v>970</v>
      </c>
      <c r="F16" s="69" t="s">
        <v>1653</v>
      </c>
      <c r="G16" s="69" t="s">
        <v>1716</v>
      </c>
      <c r="K16" s="69">
        <v>11159409</v>
      </c>
      <c r="L16" s="135">
        <v>16.95</v>
      </c>
    </row>
    <row r="17" spans="2:12" x14ac:dyDescent="0.25">
      <c r="B17" s="134" t="s">
        <v>971</v>
      </c>
      <c r="C17" s="134" t="s">
        <v>972</v>
      </c>
      <c r="F17" s="69" t="s">
        <v>1656</v>
      </c>
      <c r="G17" s="69" t="s">
        <v>1716</v>
      </c>
      <c r="K17" s="69">
        <v>11100683</v>
      </c>
      <c r="L17" s="135">
        <v>17.12</v>
      </c>
    </row>
    <row r="18" spans="2:12" x14ac:dyDescent="0.25">
      <c r="B18" s="134" t="s">
        <v>380</v>
      </c>
      <c r="C18" s="134" t="s">
        <v>973</v>
      </c>
      <c r="F18" s="69" t="s">
        <v>1152</v>
      </c>
      <c r="G18" s="69" t="s">
        <v>1717</v>
      </c>
      <c r="K18" s="69">
        <v>11654351</v>
      </c>
      <c r="L18" s="135">
        <v>21.59</v>
      </c>
    </row>
    <row r="19" spans="2:12" x14ac:dyDescent="0.25">
      <c r="B19" s="134" t="s">
        <v>974</v>
      </c>
      <c r="C19" s="134" t="s">
        <v>975</v>
      </c>
      <c r="F19" s="69" t="s">
        <v>1153</v>
      </c>
      <c r="G19" s="69" t="s">
        <v>1718</v>
      </c>
      <c r="K19" s="69">
        <v>11159335</v>
      </c>
      <c r="L19" s="135">
        <v>15.4</v>
      </c>
    </row>
    <row r="20" spans="2:12" x14ac:dyDescent="0.25">
      <c r="B20" s="134" t="s">
        <v>130</v>
      </c>
      <c r="C20" s="134" t="s">
        <v>976</v>
      </c>
      <c r="F20" s="69" t="s">
        <v>1154</v>
      </c>
      <c r="G20" s="69" t="s">
        <v>1719</v>
      </c>
      <c r="K20" s="69">
        <v>11159416</v>
      </c>
      <c r="L20" s="135">
        <v>28.84</v>
      </c>
    </row>
    <row r="21" spans="2:12" x14ac:dyDescent="0.25">
      <c r="B21" s="134" t="s">
        <v>977</v>
      </c>
      <c r="C21" s="134" t="s">
        <v>978</v>
      </c>
      <c r="F21" s="69" t="s">
        <v>1113</v>
      </c>
      <c r="G21" s="69" t="s">
        <v>1720</v>
      </c>
      <c r="K21" s="69">
        <v>11107400.01</v>
      </c>
      <c r="L21" s="135">
        <v>6.85</v>
      </c>
    </row>
    <row r="22" spans="2:12" x14ac:dyDescent="0.25">
      <c r="B22" s="134" t="s">
        <v>373</v>
      </c>
      <c r="C22" s="134" t="s">
        <v>979</v>
      </c>
      <c r="F22" s="69" t="s">
        <v>1599</v>
      </c>
      <c r="G22" s="69" t="s">
        <v>1721</v>
      </c>
      <c r="K22" s="69">
        <v>11100905.01</v>
      </c>
      <c r="L22" s="135">
        <v>20.57</v>
      </c>
    </row>
    <row r="23" spans="2:12" x14ac:dyDescent="0.25">
      <c r="B23" s="134" t="s">
        <v>375</v>
      </c>
      <c r="C23" s="134" t="s">
        <v>980</v>
      </c>
      <c r="F23" s="69" t="s">
        <v>1631</v>
      </c>
      <c r="G23" s="69" t="s">
        <v>1722</v>
      </c>
      <c r="K23" s="69">
        <v>11100175.02</v>
      </c>
      <c r="L23" s="135">
        <v>15.99</v>
      </c>
    </row>
    <row r="24" spans="2:12" x14ac:dyDescent="0.25">
      <c r="B24" s="134" t="s">
        <v>981</v>
      </c>
      <c r="C24" s="134" t="s">
        <v>982</v>
      </c>
      <c r="F24" s="69" t="s">
        <v>1163</v>
      </c>
      <c r="G24" s="69" t="s">
        <v>1723</v>
      </c>
      <c r="K24" s="69">
        <v>11601096</v>
      </c>
      <c r="L24" s="135">
        <v>25.86</v>
      </c>
    </row>
    <row r="25" spans="2:12" x14ac:dyDescent="0.25">
      <c r="B25" s="134" t="s">
        <v>126</v>
      </c>
      <c r="C25" s="134" t="s">
        <v>983</v>
      </c>
      <c r="F25" s="69" t="s">
        <v>1142</v>
      </c>
      <c r="G25" s="69" t="s">
        <v>1724</v>
      </c>
      <c r="K25" s="69">
        <v>11100147</v>
      </c>
      <c r="L25" s="135">
        <v>16.95</v>
      </c>
    </row>
    <row r="26" spans="2:12" x14ac:dyDescent="0.25">
      <c r="B26" s="134" t="s">
        <v>409</v>
      </c>
      <c r="C26" s="134" t="s">
        <v>984</v>
      </c>
      <c r="F26" s="69" t="s">
        <v>1123</v>
      </c>
      <c r="G26" s="69" t="s">
        <v>1715</v>
      </c>
      <c r="K26" s="69">
        <v>11100756</v>
      </c>
      <c r="L26" s="135">
        <v>27.38</v>
      </c>
    </row>
    <row r="27" spans="2:12" x14ac:dyDescent="0.25">
      <c r="B27" s="134" t="s">
        <v>103</v>
      </c>
      <c r="C27" s="134" t="s">
        <v>985</v>
      </c>
      <c r="F27" s="69" t="s">
        <v>1121</v>
      </c>
      <c r="G27" s="69" t="s">
        <v>1725</v>
      </c>
      <c r="K27" s="69">
        <v>11159410</v>
      </c>
      <c r="L27" s="135">
        <v>16.95</v>
      </c>
    </row>
    <row r="28" spans="2:12" x14ac:dyDescent="0.25">
      <c r="B28" s="134" t="s">
        <v>582</v>
      </c>
      <c r="C28" s="134" t="s">
        <v>986</v>
      </c>
      <c r="F28" s="69" t="s">
        <v>1107</v>
      </c>
      <c r="G28" s="69" t="s">
        <v>1726</v>
      </c>
      <c r="K28" s="69">
        <v>11600156.02</v>
      </c>
      <c r="L28" s="135">
        <v>26.81</v>
      </c>
    </row>
    <row r="29" spans="2:12" x14ac:dyDescent="0.25">
      <c r="B29" s="134" t="s">
        <v>987</v>
      </c>
      <c r="C29" s="134" t="s">
        <v>988</v>
      </c>
      <c r="F29" s="136" t="s">
        <v>1189</v>
      </c>
      <c r="G29" t="s">
        <v>2191</v>
      </c>
      <c r="K29" s="69">
        <v>11100295</v>
      </c>
      <c r="L29" s="135">
        <v>17.12</v>
      </c>
    </row>
    <row r="30" spans="2:12" ht="38.25" x14ac:dyDescent="0.25">
      <c r="B30" s="134" t="s">
        <v>989</v>
      </c>
      <c r="C30" s="134" t="s">
        <v>990</v>
      </c>
      <c r="F30" t="s">
        <v>2192</v>
      </c>
      <c r="G30" s="137" t="s">
        <v>2193</v>
      </c>
      <c r="K30" s="69">
        <v>11100906</v>
      </c>
      <c r="L30" s="135">
        <v>12</v>
      </c>
    </row>
    <row r="31" spans="2:12" x14ac:dyDescent="0.25">
      <c r="B31" s="134" t="s">
        <v>192</v>
      </c>
      <c r="C31" s="134" t="s">
        <v>991</v>
      </c>
      <c r="F31" s="136" t="s">
        <v>2194</v>
      </c>
      <c r="G31" t="s">
        <v>1722</v>
      </c>
      <c r="K31" s="69">
        <v>11100719</v>
      </c>
      <c r="L31" s="135">
        <v>16.95</v>
      </c>
    </row>
    <row r="32" spans="2:12" x14ac:dyDescent="0.25">
      <c r="B32" s="134" t="s">
        <v>89</v>
      </c>
      <c r="C32" s="134" t="s">
        <v>992</v>
      </c>
      <c r="F32" s="138" t="s">
        <v>1190</v>
      </c>
      <c r="G32" t="s">
        <v>2195</v>
      </c>
      <c r="K32" s="69">
        <v>11100066.02</v>
      </c>
      <c r="L32" s="135">
        <v>8.26</v>
      </c>
    </row>
    <row r="33" spans="2:12" x14ac:dyDescent="0.25">
      <c r="B33" s="134" t="s">
        <v>258</v>
      </c>
      <c r="C33" s="134" t="s">
        <v>993</v>
      </c>
      <c r="F33" s="138" t="s">
        <v>2196</v>
      </c>
      <c r="G33" t="s">
        <v>2197</v>
      </c>
      <c r="K33" s="69">
        <v>11100684</v>
      </c>
      <c r="L33" s="135">
        <v>17.12</v>
      </c>
    </row>
    <row r="34" spans="2:12" x14ac:dyDescent="0.25">
      <c r="B34" s="134" t="s">
        <v>259</v>
      </c>
      <c r="C34" s="134" t="s">
        <v>994</v>
      </c>
      <c r="F34" s="138" t="s">
        <v>2198</v>
      </c>
      <c r="G34" t="s">
        <v>2199</v>
      </c>
      <c r="K34" s="69">
        <v>11654198</v>
      </c>
      <c r="L34" s="135">
        <v>23.96</v>
      </c>
    </row>
    <row r="35" spans="2:12" x14ac:dyDescent="0.25">
      <c r="B35" s="134" t="s">
        <v>260</v>
      </c>
      <c r="C35" s="134" t="s">
        <v>995</v>
      </c>
      <c r="K35" s="69">
        <v>11654375</v>
      </c>
      <c r="L35" s="135">
        <v>23.96</v>
      </c>
    </row>
    <row r="36" spans="2:12" x14ac:dyDescent="0.25">
      <c r="B36" s="134" t="s">
        <v>317</v>
      </c>
      <c r="C36" s="134" t="s">
        <v>996</v>
      </c>
      <c r="K36" s="69">
        <v>11654197</v>
      </c>
      <c r="L36" s="135">
        <v>19.170000000000002</v>
      </c>
    </row>
    <row r="37" spans="2:12" x14ac:dyDescent="0.25">
      <c r="B37" s="134" t="s">
        <v>105</v>
      </c>
      <c r="C37" s="134" t="s">
        <v>997</v>
      </c>
      <c r="K37" s="69">
        <v>11600157.02</v>
      </c>
      <c r="L37" s="135">
        <v>25.86</v>
      </c>
    </row>
    <row r="38" spans="2:12" x14ac:dyDescent="0.25">
      <c r="B38" s="134" t="s">
        <v>320</v>
      </c>
      <c r="C38" s="134" t="s">
        <v>998</v>
      </c>
      <c r="K38" s="69">
        <v>11110571.01</v>
      </c>
      <c r="L38" s="135">
        <v>4.2</v>
      </c>
    </row>
    <row r="39" spans="2:12" x14ac:dyDescent="0.25">
      <c r="B39" s="134" t="s">
        <v>588</v>
      </c>
      <c r="C39" s="134" t="s">
        <v>999</v>
      </c>
      <c r="K39" s="69">
        <v>11653951</v>
      </c>
      <c r="L39" s="135">
        <v>49.26</v>
      </c>
    </row>
    <row r="40" spans="2:12" x14ac:dyDescent="0.25">
      <c r="B40" s="134" t="s">
        <v>590</v>
      </c>
      <c r="C40" s="134" t="s">
        <v>1000</v>
      </c>
      <c r="K40" s="69">
        <v>11654473</v>
      </c>
      <c r="L40" s="135">
        <v>49.26</v>
      </c>
    </row>
    <row r="41" spans="2:12" x14ac:dyDescent="0.25">
      <c r="B41" s="134" t="s">
        <v>428</v>
      </c>
      <c r="C41" s="134" t="s">
        <v>1001</v>
      </c>
      <c r="K41" s="69">
        <v>11653962</v>
      </c>
      <c r="L41" s="135">
        <v>28.4</v>
      </c>
    </row>
    <row r="42" spans="2:12" x14ac:dyDescent="0.25">
      <c r="B42" s="134" t="s">
        <v>315</v>
      </c>
      <c r="C42" s="134" t="s">
        <v>1002</v>
      </c>
      <c r="K42" s="69">
        <v>11600046.02</v>
      </c>
      <c r="L42" s="135">
        <v>25.73</v>
      </c>
    </row>
    <row r="43" spans="2:12" x14ac:dyDescent="0.25">
      <c r="B43" s="134" t="s">
        <v>262</v>
      </c>
      <c r="C43" s="134" t="s">
        <v>1003</v>
      </c>
      <c r="K43" s="69">
        <v>11100063.02</v>
      </c>
      <c r="L43" s="135">
        <v>16.39</v>
      </c>
    </row>
    <row r="44" spans="2:12" x14ac:dyDescent="0.25">
      <c r="B44" s="134" t="s">
        <v>96</v>
      </c>
      <c r="C44" s="134" t="s">
        <v>1004</v>
      </c>
      <c r="K44" s="69">
        <v>11100757</v>
      </c>
      <c r="L44" s="135">
        <v>27.38</v>
      </c>
    </row>
    <row r="45" spans="2:12" x14ac:dyDescent="0.25">
      <c r="B45" s="134" t="s">
        <v>160</v>
      </c>
      <c r="C45" s="134" t="s">
        <v>1005</v>
      </c>
      <c r="K45" s="69">
        <v>11600846.02</v>
      </c>
      <c r="L45" s="135">
        <v>21.3</v>
      </c>
    </row>
    <row r="46" spans="2:12" x14ac:dyDescent="0.25">
      <c r="B46" s="134" t="s">
        <v>91</v>
      </c>
      <c r="C46" s="134" t="s">
        <v>1006</v>
      </c>
      <c r="K46" s="69">
        <v>11654253</v>
      </c>
      <c r="L46" s="135">
        <v>23.74</v>
      </c>
    </row>
    <row r="47" spans="2:12" x14ac:dyDescent="0.25">
      <c r="B47" s="134" t="s">
        <v>286</v>
      </c>
      <c r="C47" s="134" t="s">
        <v>1007</v>
      </c>
      <c r="K47" s="69">
        <v>11100148</v>
      </c>
      <c r="L47" s="135">
        <v>16.95</v>
      </c>
    </row>
    <row r="48" spans="2:12" x14ac:dyDescent="0.25">
      <c r="B48" s="134" t="s">
        <v>1008</v>
      </c>
      <c r="C48" s="134" t="s">
        <v>1009</v>
      </c>
      <c r="K48" s="69">
        <v>11100294</v>
      </c>
      <c r="L48" s="135">
        <v>17.12</v>
      </c>
    </row>
    <row r="49" spans="2:12" x14ac:dyDescent="0.25">
      <c r="B49" s="134" t="s">
        <v>1010</v>
      </c>
      <c r="C49" s="134" t="s">
        <v>1011</v>
      </c>
      <c r="K49" s="69">
        <v>11654018.01</v>
      </c>
      <c r="L49" s="135">
        <v>47.68</v>
      </c>
    </row>
    <row r="50" spans="2:12" x14ac:dyDescent="0.25">
      <c r="B50" s="134" t="s">
        <v>482</v>
      </c>
      <c r="C50" s="134" t="s">
        <v>1012</v>
      </c>
      <c r="K50" s="69">
        <v>11654018</v>
      </c>
      <c r="L50" s="135">
        <v>21.5</v>
      </c>
    </row>
    <row r="51" spans="2:12" x14ac:dyDescent="0.25">
      <c r="B51" s="134" t="s">
        <v>99</v>
      </c>
      <c r="C51" s="134" t="s">
        <v>1013</v>
      </c>
      <c r="K51" s="69">
        <v>11159422</v>
      </c>
      <c r="L51" s="135">
        <v>29.1</v>
      </c>
    </row>
    <row r="52" spans="2:12" x14ac:dyDescent="0.25">
      <c r="B52" s="134" t="s">
        <v>107</v>
      </c>
      <c r="C52" s="134" t="s">
        <v>1006</v>
      </c>
      <c r="K52" s="69">
        <v>11101341</v>
      </c>
      <c r="L52" s="135">
        <v>26.19</v>
      </c>
    </row>
    <row r="53" spans="2:12" x14ac:dyDescent="0.25">
      <c r="B53" s="134" t="s">
        <v>333</v>
      </c>
      <c r="C53" s="134" t="s">
        <v>1014</v>
      </c>
      <c r="K53" s="69">
        <v>11159411</v>
      </c>
      <c r="L53" s="135">
        <v>16.95</v>
      </c>
    </row>
    <row r="54" spans="2:12" x14ac:dyDescent="0.25">
      <c r="B54" s="134" t="s">
        <v>189</v>
      </c>
      <c r="C54" s="134" t="s">
        <v>1015</v>
      </c>
      <c r="K54" s="69">
        <v>11116448.02</v>
      </c>
      <c r="L54" s="135">
        <v>46.21</v>
      </c>
    </row>
    <row r="55" spans="2:12" x14ac:dyDescent="0.25">
      <c r="B55" s="134" t="s">
        <v>81</v>
      </c>
      <c r="C55" s="134" t="s">
        <v>1016</v>
      </c>
      <c r="K55" s="69">
        <v>11159412</v>
      </c>
      <c r="L55" s="135">
        <v>16.95</v>
      </c>
    </row>
    <row r="56" spans="2:12" x14ac:dyDescent="0.25">
      <c r="B56" s="134" t="s">
        <v>161</v>
      </c>
      <c r="C56" s="134" t="s">
        <v>1017</v>
      </c>
      <c r="K56" s="69">
        <v>11116400.01</v>
      </c>
      <c r="L56" s="135">
        <v>5.82</v>
      </c>
    </row>
    <row r="57" spans="2:12" x14ac:dyDescent="0.25">
      <c r="B57" s="134" t="s">
        <v>0</v>
      </c>
      <c r="C57" s="134" t="s">
        <v>1018</v>
      </c>
      <c r="K57" s="69">
        <v>11100125.02</v>
      </c>
      <c r="L57" s="135">
        <v>10.95</v>
      </c>
    </row>
    <row r="58" spans="2:12" x14ac:dyDescent="0.25">
      <c r="B58" s="134" t="s">
        <v>111</v>
      </c>
      <c r="C58" s="134" t="s">
        <v>1019</v>
      </c>
      <c r="K58" s="69">
        <v>11116407.02</v>
      </c>
      <c r="L58" s="135">
        <v>8.48</v>
      </c>
    </row>
    <row r="59" spans="2:12" x14ac:dyDescent="0.25">
      <c r="B59" s="134" t="s">
        <v>1020</v>
      </c>
      <c r="C59" s="134" t="s">
        <v>1021</v>
      </c>
      <c r="K59" s="69">
        <v>11100448.01</v>
      </c>
      <c r="L59" s="135">
        <v>12.04</v>
      </c>
    </row>
    <row r="60" spans="2:12" x14ac:dyDescent="0.25">
      <c r="B60" s="134" t="s">
        <v>80</v>
      </c>
      <c r="C60" s="134" t="s">
        <v>1022</v>
      </c>
      <c r="K60" s="69">
        <v>11100137</v>
      </c>
      <c r="L60" s="135">
        <v>16.95</v>
      </c>
    </row>
    <row r="61" spans="2:12" x14ac:dyDescent="0.25">
      <c r="B61" s="134" t="s">
        <v>334</v>
      </c>
      <c r="C61" s="134" t="s">
        <v>1023</v>
      </c>
      <c r="K61" s="69">
        <v>11101072.01</v>
      </c>
      <c r="L61" s="135">
        <v>13.2</v>
      </c>
    </row>
    <row r="62" spans="2:12" x14ac:dyDescent="0.25">
      <c r="B62" s="134" t="s">
        <v>1024</v>
      </c>
      <c r="C62" s="134" t="s">
        <v>1025</v>
      </c>
      <c r="K62" s="69">
        <v>11100758</v>
      </c>
      <c r="L62" s="135">
        <v>27.38</v>
      </c>
    </row>
    <row r="63" spans="2:12" x14ac:dyDescent="0.25">
      <c r="B63" s="134" t="s">
        <v>331</v>
      </c>
      <c r="C63" s="134" t="s">
        <v>1026</v>
      </c>
      <c r="K63" s="69">
        <v>11101258</v>
      </c>
      <c r="L63" s="135">
        <v>7.29</v>
      </c>
    </row>
    <row r="64" spans="2:12" x14ac:dyDescent="0.25">
      <c r="B64" s="134" t="s">
        <v>224</v>
      </c>
      <c r="C64" s="134" t="s">
        <v>1027</v>
      </c>
      <c r="K64" s="69">
        <v>11101293</v>
      </c>
      <c r="L64" s="135">
        <v>9.1199999999999992</v>
      </c>
    </row>
    <row r="65" spans="2:12" x14ac:dyDescent="0.25">
      <c r="B65" s="134" t="s">
        <v>316</v>
      </c>
      <c r="C65" s="134" t="s">
        <v>1028</v>
      </c>
      <c r="K65" s="69">
        <v>11101300</v>
      </c>
      <c r="L65" s="135">
        <v>10.94</v>
      </c>
    </row>
    <row r="66" spans="2:12" x14ac:dyDescent="0.25">
      <c r="B66" s="134" t="s">
        <v>472</v>
      </c>
      <c r="C66" s="134" t="s">
        <v>1029</v>
      </c>
      <c r="K66" s="69">
        <v>11159080</v>
      </c>
      <c r="L66" s="135">
        <v>16.399999999999999</v>
      </c>
    </row>
    <row r="67" spans="2:12" x14ac:dyDescent="0.25">
      <c r="B67" s="134" t="s">
        <v>318</v>
      </c>
      <c r="C67" s="134" t="s">
        <v>1030</v>
      </c>
      <c r="K67" s="69">
        <v>11100304</v>
      </c>
      <c r="L67" s="135">
        <v>18.829999999999998</v>
      </c>
    </row>
    <row r="68" spans="2:12" x14ac:dyDescent="0.25">
      <c r="B68" s="134" t="s">
        <v>319</v>
      </c>
      <c r="C68" s="134" t="s">
        <v>1031</v>
      </c>
      <c r="K68" s="69">
        <v>11654188</v>
      </c>
      <c r="L68" s="135">
        <v>23.96</v>
      </c>
    </row>
    <row r="69" spans="2:12" x14ac:dyDescent="0.25">
      <c r="B69" s="134" t="s">
        <v>174</v>
      </c>
      <c r="C69" s="134" t="s">
        <v>1032</v>
      </c>
      <c r="K69" s="69">
        <v>11654376</v>
      </c>
      <c r="L69" s="135">
        <v>23.96</v>
      </c>
    </row>
    <row r="70" spans="2:12" x14ac:dyDescent="0.25">
      <c r="B70" s="134" t="s">
        <v>63</v>
      </c>
      <c r="C70" s="134" t="s">
        <v>1033</v>
      </c>
      <c r="K70" s="69">
        <v>11600847.01</v>
      </c>
      <c r="L70" s="135">
        <v>21.3</v>
      </c>
    </row>
    <row r="71" spans="2:12" x14ac:dyDescent="0.25">
      <c r="B71" s="134" t="s">
        <v>257</v>
      </c>
      <c r="C71" s="134" t="s">
        <v>1034</v>
      </c>
      <c r="K71" s="69">
        <v>11117028.01</v>
      </c>
      <c r="L71" s="135">
        <v>12.6</v>
      </c>
    </row>
    <row r="72" spans="2:12" x14ac:dyDescent="0.25">
      <c r="B72" s="134" t="s">
        <v>65</v>
      </c>
      <c r="C72" s="134" t="s">
        <v>1035</v>
      </c>
      <c r="K72" s="69">
        <v>11100134.029999999</v>
      </c>
      <c r="L72" s="135">
        <v>8.56</v>
      </c>
    </row>
    <row r="73" spans="2:12" x14ac:dyDescent="0.25">
      <c r="B73" s="134" t="s">
        <v>67</v>
      </c>
      <c r="C73" s="134" t="s">
        <v>1036</v>
      </c>
      <c r="K73" s="69">
        <v>11159003</v>
      </c>
      <c r="L73" s="135">
        <v>46.21</v>
      </c>
    </row>
    <row r="74" spans="2:12" x14ac:dyDescent="0.25">
      <c r="B74" s="134" t="s">
        <v>69</v>
      </c>
      <c r="C74" s="134" t="s">
        <v>1037</v>
      </c>
      <c r="K74" s="69">
        <v>11100303</v>
      </c>
      <c r="L74" s="135">
        <v>18.829999999999998</v>
      </c>
    </row>
    <row r="75" spans="2:12" x14ac:dyDescent="0.25">
      <c r="B75" s="134" t="s">
        <v>470</v>
      </c>
      <c r="C75" s="134" t="s">
        <v>1038</v>
      </c>
      <c r="K75" s="69">
        <v>11100554</v>
      </c>
      <c r="L75" s="135">
        <v>18.829999999999998</v>
      </c>
    </row>
    <row r="76" spans="2:12" x14ac:dyDescent="0.25">
      <c r="B76" s="134" t="s">
        <v>71</v>
      </c>
      <c r="C76" s="134" t="s">
        <v>1039</v>
      </c>
      <c r="K76" s="69">
        <v>11159112</v>
      </c>
      <c r="L76" s="135">
        <v>17.12</v>
      </c>
    </row>
    <row r="77" spans="2:12" x14ac:dyDescent="0.25">
      <c r="B77" s="134" t="s">
        <v>75</v>
      </c>
      <c r="C77" s="134" t="s">
        <v>1040</v>
      </c>
      <c r="K77" s="69">
        <v>11101122</v>
      </c>
      <c r="L77" s="135">
        <v>20.54</v>
      </c>
    </row>
    <row r="78" spans="2:12" x14ac:dyDescent="0.25">
      <c r="B78" s="134" t="s">
        <v>1</v>
      </c>
      <c r="C78" s="134" t="s">
        <v>1032</v>
      </c>
      <c r="K78" s="69">
        <v>11159423</v>
      </c>
      <c r="L78" s="135">
        <v>29.1</v>
      </c>
    </row>
    <row r="79" spans="2:12" x14ac:dyDescent="0.25">
      <c r="B79" s="134" t="s">
        <v>12</v>
      </c>
      <c r="C79" s="134" t="s">
        <v>1041</v>
      </c>
      <c r="K79" s="69">
        <v>11159243</v>
      </c>
      <c r="L79" s="135">
        <v>26.19</v>
      </c>
    </row>
    <row r="80" spans="2:12" x14ac:dyDescent="0.25">
      <c r="B80" s="134" t="s">
        <v>14</v>
      </c>
      <c r="C80" s="134" t="s">
        <v>1042</v>
      </c>
      <c r="K80" s="69">
        <v>11159258</v>
      </c>
      <c r="L80" s="135">
        <v>28.84</v>
      </c>
    </row>
    <row r="81" spans="2:12" x14ac:dyDescent="0.25">
      <c r="B81" s="134" t="s">
        <v>15</v>
      </c>
      <c r="C81" s="134" t="s">
        <v>1043</v>
      </c>
      <c r="K81" s="69">
        <v>11654016.01</v>
      </c>
      <c r="L81" s="135">
        <v>53.06</v>
      </c>
    </row>
    <row r="82" spans="2:12" x14ac:dyDescent="0.25">
      <c r="B82" s="134" t="s">
        <v>16</v>
      </c>
      <c r="C82" s="134" t="s">
        <v>1044</v>
      </c>
      <c r="K82" s="69">
        <v>11654324</v>
      </c>
      <c r="L82" s="135">
        <v>53.06</v>
      </c>
    </row>
    <row r="83" spans="2:12" x14ac:dyDescent="0.25">
      <c r="B83" s="134" t="s">
        <v>17</v>
      </c>
      <c r="C83" s="134" t="s">
        <v>1045</v>
      </c>
      <c r="K83" s="69">
        <v>11100135.029999999</v>
      </c>
      <c r="L83" s="135">
        <v>8.56</v>
      </c>
    </row>
    <row r="84" spans="2:12" x14ac:dyDescent="0.25">
      <c r="B84" s="134" t="s">
        <v>19</v>
      </c>
      <c r="C84" s="134" t="s">
        <v>1046</v>
      </c>
      <c r="K84" s="69">
        <v>11101336</v>
      </c>
      <c r="L84" s="135">
        <v>12.21</v>
      </c>
    </row>
    <row r="85" spans="2:12" x14ac:dyDescent="0.25">
      <c r="B85" s="134" t="s">
        <v>20</v>
      </c>
      <c r="C85" s="134" t="s">
        <v>1047</v>
      </c>
      <c r="K85" s="69">
        <v>11159276.01</v>
      </c>
      <c r="L85" s="135">
        <v>27.89</v>
      </c>
    </row>
    <row r="86" spans="2:12" x14ac:dyDescent="0.25">
      <c r="B86" s="134" t="s">
        <v>30</v>
      </c>
      <c r="C86" s="134" t="s">
        <v>1048</v>
      </c>
      <c r="K86" s="69">
        <v>11159259</v>
      </c>
      <c r="L86" s="135">
        <v>28.84</v>
      </c>
    </row>
    <row r="87" spans="2:12" x14ac:dyDescent="0.25">
      <c r="B87" s="134" t="s">
        <v>24</v>
      </c>
      <c r="C87" s="134" t="s">
        <v>1049</v>
      </c>
      <c r="K87" s="69">
        <v>11101327.01</v>
      </c>
      <c r="L87" s="135">
        <v>22.66</v>
      </c>
    </row>
    <row r="88" spans="2:12" x14ac:dyDescent="0.25">
      <c r="B88" s="134" t="s">
        <v>82</v>
      </c>
      <c r="C88" s="134" t="s">
        <v>1050</v>
      </c>
      <c r="K88" s="69">
        <v>11159523</v>
      </c>
      <c r="L88" s="135">
        <v>23.9</v>
      </c>
    </row>
    <row r="89" spans="2:12" x14ac:dyDescent="0.25">
      <c r="B89" s="134" t="s">
        <v>73</v>
      </c>
      <c r="C89" s="134" t="s">
        <v>1051</v>
      </c>
      <c r="K89" s="69">
        <v>11159366</v>
      </c>
      <c r="L89" s="135">
        <v>28.84</v>
      </c>
    </row>
    <row r="90" spans="2:12" x14ac:dyDescent="0.25">
      <c r="B90" s="134" t="s">
        <v>60</v>
      </c>
      <c r="C90" s="134" t="s">
        <v>1052</v>
      </c>
      <c r="K90" s="69">
        <v>11159531</v>
      </c>
      <c r="L90" s="135">
        <v>23.9</v>
      </c>
    </row>
    <row r="91" spans="2:12" x14ac:dyDescent="0.25">
      <c r="B91" s="134" t="s">
        <v>181</v>
      </c>
      <c r="C91" s="134" t="s">
        <v>1053</v>
      </c>
      <c r="K91" s="69">
        <v>10273328.01</v>
      </c>
      <c r="L91" s="135">
        <v>13.65</v>
      </c>
    </row>
    <row r="92" spans="2:12" x14ac:dyDescent="0.25">
      <c r="B92" s="134" t="s">
        <v>332</v>
      </c>
      <c r="C92" s="134" t="s">
        <v>1054</v>
      </c>
      <c r="K92" s="69">
        <v>10100824</v>
      </c>
      <c r="L92" s="135">
        <v>13.65</v>
      </c>
    </row>
    <row r="93" spans="2:12" x14ac:dyDescent="0.25">
      <c r="B93" s="134" t="s">
        <v>18</v>
      </c>
      <c r="C93" s="134" t="s">
        <v>1055</v>
      </c>
      <c r="K93" s="69">
        <v>11158993</v>
      </c>
      <c r="L93" s="135">
        <v>23.07</v>
      </c>
    </row>
    <row r="94" spans="2:12" x14ac:dyDescent="0.25">
      <c r="B94" s="134" t="s">
        <v>27</v>
      </c>
      <c r="C94" s="134" t="s">
        <v>1056</v>
      </c>
      <c r="K94" s="69">
        <v>11120377.01</v>
      </c>
      <c r="L94" s="135">
        <v>11.14</v>
      </c>
    </row>
    <row r="95" spans="2:12" x14ac:dyDescent="0.25">
      <c r="B95" s="134" t="s">
        <v>21</v>
      </c>
      <c r="C95" s="134" t="s">
        <v>1057</v>
      </c>
      <c r="K95" s="69">
        <v>11131603.01</v>
      </c>
      <c r="L95" s="135">
        <v>14.57</v>
      </c>
    </row>
    <row r="96" spans="2:12" x14ac:dyDescent="0.25">
      <c r="B96" s="134" t="s">
        <v>38</v>
      </c>
      <c r="C96" s="134" t="s">
        <v>1058</v>
      </c>
      <c r="K96" s="69">
        <v>10275671.01</v>
      </c>
      <c r="L96" s="135">
        <v>6</v>
      </c>
    </row>
    <row r="97" spans="2:12" x14ac:dyDescent="0.25">
      <c r="B97" s="134" t="s">
        <v>26</v>
      </c>
      <c r="C97" s="134" t="s">
        <v>1059</v>
      </c>
      <c r="K97" s="69">
        <v>10275387.01</v>
      </c>
      <c r="L97" s="135">
        <v>13.65</v>
      </c>
    </row>
    <row r="98" spans="2:12" x14ac:dyDescent="0.25">
      <c r="B98" s="134" t="s">
        <v>299</v>
      </c>
      <c r="C98" s="134" t="s">
        <v>1060</v>
      </c>
      <c r="K98" s="69">
        <v>10100825</v>
      </c>
      <c r="L98" s="135">
        <v>13.65</v>
      </c>
    </row>
    <row r="99" spans="2:12" x14ac:dyDescent="0.25">
      <c r="B99" s="134" t="s">
        <v>41</v>
      </c>
      <c r="C99" s="134" t="s">
        <v>1061</v>
      </c>
      <c r="K99" s="69">
        <v>10275397.02</v>
      </c>
      <c r="L99" s="135">
        <v>29.5</v>
      </c>
    </row>
    <row r="100" spans="2:12" x14ac:dyDescent="0.25">
      <c r="B100" s="134" t="s">
        <v>79</v>
      </c>
      <c r="C100" s="134" t="s">
        <v>1062</v>
      </c>
      <c r="K100" s="69">
        <v>10275440.01</v>
      </c>
      <c r="L100" s="135">
        <v>33.520000000000003</v>
      </c>
    </row>
    <row r="101" spans="2:12" x14ac:dyDescent="0.25">
      <c r="B101" s="134" t="s">
        <v>164</v>
      </c>
      <c r="C101" s="134" t="s">
        <v>1063</v>
      </c>
      <c r="K101" s="69">
        <v>10275440.02</v>
      </c>
      <c r="L101" s="135">
        <v>33.520000000000003</v>
      </c>
    </row>
    <row r="102" spans="2:12" x14ac:dyDescent="0.25">
      <c r="B102" s="134" t="s">
        <v>176</v>
      </c>
      <c r="C102" s="134" t="s">
        <v>1064</v>
      </c>
      <c r="K102" s="69">
        <v>11122007.01</v>
      </c>
      <c r="L102" s="135">
        <v>4</v>
      </c>
    </row>
    <row r="103" spans="2:12" x14ac:dyDescent="0.25">
      <c r="B103" s="134" t="s">
        <v>398</v>
      </c>
      <c r="C103" s="134" t="s">
        <v>1065</v>
      </c>
      <c r="K103" s="69">
        <v>11122060.01</v>
      </c>
      <c r="L103" s="135">
        <v>4.5</v>
      </c>
    </row>
    <row r="104" spans="2:12" x14ac:dyDescent="0.25">
      <c r="B104" s="134" t="s">
        <v>83</v>
      </c>
      <c r="C104" s="134" t="s">
        <v>1066</v>
      </c>
      <c r="K104" s="69">
        <v>10277387.01</v>
      </c>
      <c r="L104" s="135">
        <v>13.65</v>
      </c>
    </row>
    <row r="105" spans="2:12" x14ac:dyDescent="0.25">
      <c r="B105" s="134" t="s">
        <v>23</v>
      </c>
      <c r="C105" s="134" t="s">
        <v>1067</v>
      </c>
      <c r="K105" s="69">
        <v>11100126.01</v>
      </c>
      <c r="L105" s="135">
        <v>13.28</v>
      </c>
    </row>
    <row r="106" spans="2:12" x14ac:dyDescent="0.25">
      <c r="B106" s="134" t="s">
        <v>3</v>
      </c>
      <c r="C106" s="134" t="s">
        <v>1068</v>
      </c>
      <c r="K106" s="69">
        <v>11654254</v>
      </c>
      <c r="L106" s="135">
        <v>25.86</v>
      </c>
    </row>
    <row r="107" spans="2:12" x14ac:dyDescent="0.25">
      <c r="B107" s="134" t="s">
        <v>7</v>
      </c>
      <c r="C107" s="134" t="s">
        <v>1069</v>
      </c>
      <c r="K107" s="69">
        <v>11125444.02</v>
      </c>
      <c r="L107" s="135">
        <v>46.21</v>
      </c>
    </row>
    <row r="108" spans="2:12" x14ac:dyDescent="0.25">
      <c r="B108" s="134" t="s">
        <v>563</v>
      </c>
      <c r="C108" s="134" t="s">
        <v>1070</v>
      </c>
      <c r="K108" s="69">
        <v>11125407.02</v>
      </c>
      <c r="L108" s="135">
        <v>9.74</v>
      </c>
    </row>
    <row r="109" spans="2:12" x14ac:dyDescent="0.25">
      <c r="B109" s="134" t="s">
        <v>43</v>
      </c>
      <c r="C109" s="134" t="s">
        <v>1071</v>
      </c>
      <c r="K109" s="69">
        <v>11100149</v>
      </c>
      <c r="L109" s="135">
        <v>22.04</v>
      </c>
    </row>
    <row r="110" spans="2:12" x14ac:dyDescent="0.25">
      <c r="B110" s="134" t="s">
        <v>44</v>
      </c>
      <c r="C110" s="134" t="s">
        <v>1072</v>
      </c>
      <c r="K110" s="69">
        <v>11100759</v>
      </c>
      <c r="L110" s="135">
        <v>27.38</v>
      </c>
    </row>
    <row r="111" spans="2:12" x14ac:dyDescent="0.25">
      <c r="B111" s="134" t="s">
        <v>46</v>
      </c>
      <c r="C111" s="134" t="s">
        <v>1073</v>
      </c>
      <c r="K111" s="69">
        <v>11101030</v>
      </c>
      <c r="L111" s="135">
        <v>9.74</v>
      </c>
    </row>
    <row r="112" spans="2:12" x14ac:dyDescent="0.25">
      <c r="B112" s="134" t="s">
        <v>52</v>
      </c>
      <c r="C112" s="134" t="s">
        <v>1074</v>
      </c>
      <c r="K112" s="69">
        <v>11101301</v>
      </c>
      <c r="L112" s="135">
        <v>12.75</v>
      </c>
    </row>
    <row r="113" spans="2:12" x14ac:dyDescent="0.25">
      <c r="B113" s="134" t="s">
        <v>303</v>
      </c>
      <c r="C113" s="134" t="s">
        <v>1075</v>
      </c>
      <c r="K113" s="69">
        <v>11101260</v>
      </c>
      <c r="L113" s="135">
        <v>10.94</v>
      </c>
    </row>
    <row r="114" spans="2:12" x14ac:dyDescent="0.25">
      <c r="B114" s="134" t="s">
        <v>5</v>
      </c>
      <c r="C114" s="134" t="s">
        <v>1076</v>
      </c>
      <c r="K114" s="69">
        <v>11101262</v>
      </c>
      <c r="L114" s="135">
        <v>10.94</v>
      </c>
    </row>
    <row r="115" spans="2:12" x14ac:dyDescent="0.25">
      <c r="B115" s="134" t="s">
        <v>56</v>
      </c>
      <c r="C115" s="134" t="s">
        <v>1077</v>
      </c>
      <c r="K115" s="69">
        <v>11159081</v>
      </c>
      <c r="L115" s="135">
        <v>16.399999999999999</v>
      </c>
    </row>
    <row r="116" spans="2:12" x14ac:dyDescent="0.25">
      <c r="B116" s="134" t="s">
        <v>51</v>
      </c>
      <c r="C116" s="134" t="s">
        <v>1078</v>
      </c>
      <c r="K116" s="69">
        <v>11159413</v>
      </c>
      <c r="L116" s="135">
        <v>22.04</v>
      </c>
    </row>
    <row r="117" spans="2:12" x14ac:dyDescent="0.25">
      <c r="B117" s="134" t="s">
        <v>282</v>
      </c>
      <c r="C117" s="134" t="s">
        <v>1360</v>
      </c>
      <c r="K117" s="69">
        <v>11101031</v>
      </c>
      <c r="L117" s="135">
        <v>11.65</v>
      </c>
    </row>
    <row r="118" spans="2:12" x14ac:dyDescent="0.25">
      <c r="B118" s="134" t="s">
        <v>284</v>
      </c>
      <c r="C118" s="134" t="s">
        <v>1361</v>
      </c>
      <c r="K118" s="69">
        <v>11101032.01</v>
      </c>
      <c r="L118" s="135">
        <v>16.39</v>
      </c>
    </row>
    <row r="119" spans="2:12" x14ac:dyDescent="0.25">
      <c r="B119" s="134" t="s">
        <v>773</v>
      </c>
      <c r="C119" s="134" t="s">
        <v>1362</v>
      </c>
      <c r="K119" s="69">
        <v>11654189</v>
      </c>
      <c r="L119" s="135">
        <v>23.96</v>
      </c>
    </row>
    <row r="120" spans="2:12" x14ac:dyDescent="0.25">
      <c r="B120" s="134" t="s">
        <v>775</v>
      </c>
      <c r="C120" s="134" t="s">
        <v>1363</v>
      </c>
      <c r="K120" s="69">
        <v>11654377</v>
      </c>
      <c r="L120" s="135">
        <v>23.96</v>
      </c>
    </row>
    <row r="121" spans="2:12" x14ac:dyDescent="0.25">
      <c r="B121" s="134" t="s">
        <v>463</v>
      </c>
      <c r="C121" s="134" t="s">
        <v>1364</v>
      </c>
      <c r="K121" s="69">
        <v>11100302</v>
      </c>
      <c r="L121" s="135">
        <v>20.54</v>
      </c>
    </row>
    <row r="122" spans="2:12" x14ac:dyDescent="0.25">
      <c r="B122" s="134" t="s">
        <v>1563</v>
      </c>
      <c r="C122" s="134" t="s">
        <v>1564</v>
      </c>
      <c r="K122" s="69">
        <v>11126417.02</v>
      </c>
      <c r="L122" s="135">
        <v>11.12</v>
      </c>
    </row>
    <row r="123" spans="2:12" x14ac:dyDescent="0.25">
      <c r="B123" s="134" t="s">
        <v>1565</v>
      </c>
      <c r="C123" s="134" t="s">
        <v>1018</v>
      </c>
      <c r="K123" s="69">
        <v>11600506.02</v>
      </c>
      <c r="L123" s="135">
        <v>29.1</v>
      </c>
    </row>
    <row r="124" spans="2:12" x14ac:dyDescent="0.25">
      <c r="B124" s="134" t="s">
        <v>1566</v>
      </c>
      <c r="C124" s="134" t="s">
        <v>1567</v>
      </c>
      <c r="K124" s="69">
        <v>11101229.01</v>
      </c>
      <c r="L124" s="135">
        <v>17.43</v>
      </c>
    </row>
    <row r="125" spans="2:12" x14ac:dyDescent="0.25">
      <c r="B125" s="134" t="s">
        <v>1696</v>
      </c>
      <c r="C125" s="134" t="s">
        <v>1697</v>
      </c>
      <c r="K125" s="69">
        <v>11100555</v>
      </c>
      <c r="L125" s="135">
        <v>22.25</v>
      </c>
    </row>
    <row r="126" spans="2:12" x14ac:dyDescent="0.25">
      <c r="B126" s="134" t="s">
        <v>1698</v>
      </c>
      <c r="C126" s="134" t="s">
        <v>1699</v>
      </c>
      <c r="K126" s="69">
        <v>11101340</v>
      </c>
      <c r="L126" s="135">
        <v>20.54</v>
      </c>
    </row>
    <row r="127" spans="2:12" x14ac:dyDescent="0.25">
      <c r="B127" s="134" t="s">
        <v>1700</v>
      </c>
      <c r="K127" s="69">
        <v>11159340</v>
      </c>
      <c r="L127" s="135">
        <v>28.84</v>
      </c>
    </row>
    <row r="128" spans="2:12" x14ac:dyDescent="0.25">
      <c r="K128" s="69">
        <v>11654015.01</v>
      </c>
      <c r="L128" s="135">
        <v>53.06</v>
      </c>
    </row>
    <row r="129" spans="11:12" x14ac:dyDescent="0.25">
      <c r="K129" s="69">
        <v>11101337</v>
      </c>
      <c r="L129" s="135">
        <v>15.69</v>
      </c>
    </row>
    <row r="130" spans="11:12" x14ac:dyDescent="0.25">
      <c r="K130" s="69">
        <v>11601118</v>
      </c>
      <c r="L130" s="135">
        <v>35.94</v>
      </c>
    </row>
    <row r="131" spans="11:12" x14ac:dyDescent="0.25">
      <c r="K131" s="69">
        <v>11159341</v>
      </c>
      <c r="L131" s="135">
        <v>28.84</v>
      </c>
    </row>
    <row r="132" spans="11:12" x14ac:dyDescent="0.25">
      <c r="K132" s="69">
        <v>11600099.029999999</v>
      </c>
      <c r="L132" s="135">
        <v>23.5</v>
      </c>
    </row>
    <row r="133" spans="11:12" x14ac:dyDescent="0.25">
      <c r="K133" s="69">
        <v>11654323</v>
      </c>
      <c r="L133" s="135">
        <v>53.06</v>
      </c>
    </row>
    <row r="134" spans="11:12" x14ac:dyDescent="0.25">
      <c r="K134" s="69">
        <v>11159367</v>
      </c>
      <c r="L134" s="135">
        <v>28.84</v>
      </c>
    </row>
    <row r="135" spans="11:12" x14ac:dyDescent="0.25">
      <c r="K135" s="69">
        <v>11653961</v>
      </c>
      <c r="L135" s="135">
        <v>24.81</v>
      </c>
    </row>
    <row r="136" spans="11:12" x14ac:dyDescent="0.25">
      <c r="K136" s="69">
        <v>10281353.01</v>
      </c>
      <c r="L136" s="135">
        <v>7.8</v>
      </c>
    </row>
    <row r="137" spans="11:12" x14ac:dyDescent="0.25">
      <c r="K137" s="69">
        <v>10282389.01</v>
      </c>
      <c r="L137" s="135">
        <v>13.65</v>
      </c>
    </row>
    <row r="138" spans="11:12" x14ac:dyDescent="0.25">
      <c r="K138" s="69">
        <v>10282387.01</v>
      </c>
      <c r="L138" s="135">
        <v>13.65</v>
      </c>
    </row>
    <row r="139" spans="11:12" x14ac:dyDescent="0.25">
      <c r="K139" s="69">
        <v>10100826</v>
      </c>
      <c r="L139" s="135">
        <v>13.65</v>
      </c>
    </row>
    <row r="140" spans="11:12" x14ac:dyDescent="0.25">
      <c r="K140" s="69">
        <v>10282388.01</v>
      </c>
      <c r="L140" s="135">
        <v>13.65</v>
      </c>
    </row>
    <row r="141" spans="11:12" x14ac:dyDescent="0.25">
      <c r="K141" s="69">
        <v>10282397.02</v>
      </c>
      <c r="L141" s="135">
        <v>29.5</v>
      </c>
    </row>
    <row r="142" spans="11:12" x14ac:dyDescent="0.25">
      <c r="K142" s="69">
        <v>10282540.01</v>
      </c>
      <c r="L142" s="135">
        <v>27</v>
      </c>
    </row>
    <row r="143" spans="11:12" x14ac:dyDescent="0.25">
      <c r="K143" s="69">
        <v>10282440.02</v>
      </c>
      <c r="L143" s="135">
        <v>33.520000000000003</v>
      </c>
    </row>
    <row r="144" spans="11:12" x14ac:dyDescent="0.25">
      <c r="K144" s="69">
        <v>10283440</v>
      </c>
      <c r="L144" s="135">
        <v>32.520000000000003</v>
      </c>
    </row>
    <row r="145" spans="11:12" x14ac:dyDescent="0.25">
      <c r="K145" s="69">
        <v>10283440.01</v>
      </c>
      <c r="L145" s="135">
        <v>32.520000000000003</v>
      </c>
    </row>
    <row r="146" spans="11:12" x14ac:dyDescent="0.25">
      <c r="K146" s="69">
        <v>11600870</v>
      </c>
      <c r="L146" s="135">
        <v>37.270000000000003</v>
      </c>
    </row>
    <row r="147" spans="11:12" x14ac:dyDescent="0.25">
      <c r="K147" s="69">
        <v>11654454</v>
      </c>
      <c r="L147" s="135">
        <v>40.21</v>
      </c>
    </row>
    <row r="148" spans="11:12" x14ac:dyDescent="0.25">
      <c r="K148" s="69">
        <v>10241440.01</v>
      </c>
      <c r="L148" s="135">
        <v>32.520000000000003</v>
      </c>
    </row>
    <row r="149" spans="11:12" x14ac:dyDescent="0.25">
      <c r="K149" s="69">
        <v>11129062.01</v>
      </c>
      <c r="L149" s="135">
        <v>11.12</v>
      </c>
    </row>
    <row r="150" spans="11:12" x14ac:dyDescent="0.25">
      <c r="K150" s="69">
        <v>11159009</v>
      </c>
      <c r="L150" s="135">
        <v>15.02</v>
      </c>
    </row>
    <row r="151" spans="11:12" x14ac:dyDescent="0.25">
      <c r="K151" s="69">
        <v>10281440.01</v>
      </c>
      <c r="L151" s="135">
        <v>33.520000000000003</v>
      </c>
    </row>
    <row r="152" spans="11:12" x14ac:dyDescent="0.25">
      <c r="K152" s="69">
        <v>10281540.01</v>
      </c>
      <c r="L152" s="135">
        <v>28</v>
      </c>
    </row>
    <row r="153" spans="11:12" x14ac:dyDescent="0.25">
      <c r="K153" s="69">
        <v>10283387.01</v>
      </c>
      <c r="L153" s="135">
        <v>13.65</v>
      </c>
    </row>
    <row r="154" spans="11:12" x14ac:dyDescent="0.25">
      <c r="K154" s="69">
        <v>10231440.01</v>
      </c>
      <c r="L154" s="135">
        <v>32.520000000000003</v>
      </c>
    </row>
    <row r="155" spans="11:12" x14ac:dyDescent="0.25">
      <c r="K155" s="69">
        <v>11600871</v>
      </c>
      <c r="L155" s="135">
        <v>37.270000000000003</v>
      </c>
    </row>
    <row r="156" spans="11:12" x14ac:dyDescent="0.25">
      <c r="K156" s="69">
        <v>11654455</v>
      </c>
      <c r="L156" s="135">
        <v>40.21</v>
      </c>
    </row>
    <row r="157" spans="11:12" x14ac:dyDescent="0.25">
      <c r="K157" s="69">
        <v>11654474</v>
      </c>
      <c r="L157" s="135">
        <v>49.26</v>
      </c>
    </row>
    <row r="158" spans="11:12" x14ac:dyDescent="0.25">
      <c r="K158" s="69">
        <v>11653950</v>
      </c>
      <c r="L158" s="135">
        <v>49.26</v>
      </c>
    </row>
    <row r="159" spans="11:12" x14ac:dyDescent="0.25">
      <c r="K159" s="69">
        <v>11100144</v>
      </c>
      <c r="L159" s="135">
        <v>23.74</v>
      </c>
    </row>
    <row r="160" spans="11:12" x14ac:dyDescent="0.25">
      <c r="K160" s="69">
        <v>11159403</v>
      </c>
      <c r="L160" s="135">
        <v>23.74</v>
      </c>
    </row>
    <row r="161" spans="11:12" x14ac:dyDescent="0.25">
      <c r="K161" s="69">
        <v>11100185.02</v>
      </c>
      <c r="L161" s="135">
        <v>16.75</v>
      </c>
    </row>
    <row r="162" spans="11:12" x14ac:dyDescent="0.25">
      <c r="K162" s="69">
        <v>11600045.02</v>
      </c>
      <c r="L162" s="135">
        <v>29.79</v>
      </c>
    </row>
    <row r="163" spans="11:12" x14ac:dyDescent="0.25">
      <c r="K163" s="69">
        <v>11100062.02</v>
      </c>
      <c r="L163" s="135">
        <v>18.48</v>
      </c>
    </row>
    <row r="164" spans="11:12" x14ac:dyDescent="0.25">
      <c r="K164" s="69">
        <v>11100760</v>
      </c>
      <c r="L164" s="135">
        <v>32.520000000000003</v>
      </c>
    </row>
    <row r="165" spans="11:12" x14ac:dyDescent="0.25">
      <c r="K165" s="69">
        <v>10100760</v>
      </c>
      <c r="L165" s="135">
        <v>25</v>
      </c>
    </row>
    <row r="166" spans="11:12" x14ac:dyDescent="0.25">
      <c r="K166" s="69">
        <v>11100145</v>
      </c>
      <c r="L166" s="135">
        <v>23.74</v>
      </c>
    </row>
    <row r="167" spans="11:12" x14ac:dyDescent="0.25">
      <c r="K167" s="69">
        <v>11100293</v>
      </c>
      <c r="L167" s="135">
        <v>23.96</v>
      </c>
    </row>
    <row r="168" spans="11:12" x14ac:dyDescent="0.25">
      <c r="K168" s="69">
        <v>11100761</v>
      </c>
      <c r="L168" s="135">
        <v>32.520000000000003</v>
      </c>
    </row>
    <row r="169" spans="11:12" x14ac:dyDescent="0.25">
      <c r="K169" s="69">
        <v>11159234.01</v>
      </c>
      <c r="L169" s="135">
        <v>15.12</v>
      </c>
    </row>
    <row r="170" spans="11:12" x14ac:dyDescent="0.25">
      <c r="K170" s="69">
        <v>11159404</v>
      </c>
      <c r="L170" s="135">
        <v>23.74</v>
      </c>
    </row>
    <row r="171" spans="11:12" x14ac:dyDescent="0.25">
      <c r="K171" s="69">
        <v>11600776.01</v>
      </c>
      <c r="L171" s="135">
        <v>38.51</v>
      </c>
    </row>
    <row r="172" spans="11:12" x14ac:dyDescent="0.25">
      <c r="K172" s="69">
        <v>11136448.02</v>
      </c>
      <c r="L172" s="135">
        <v>46.21</v>
      </c>
    </row>
    <row r="173" spans="11:12" x14ac:dyDescent="0.25">
      <c r="K173" s="69">
        <v>11100599.01</v>
      </c>
      <c r="L173" s="135">
        <v>27.04</v>
      </c>
    </row>
    <row r="174" spans="11:12" x14ac:dyDescent="0.25">
      <c r="K174" s="69">
        <v>11131404</v>
      </c>
      <c r="L174" s="135">
        <v>32.520000000000003</v>
      </c>
    </row>
    <row r="175" spans="11:12" x14ac:dyDescent="0.25">
      <c r="K175" s="69">
        <v>11131407.02</v>
      </c>
      <c r="L175" s="135">
        <v>10.210000000000001</v>
      </c>
    </row>
    <row r="176" spans="11:12" x14ac:dyDescent="0.25">
      <c r="K176" s="69">
        <v>11100138</v>
      </c>
      <c r="L176" s="135">
        <v>23.74</v>
      </c>
    </row>
    <row r="177" spans="11:12" x14ac:dyDescent="0.25">
      <c r="K177" s="69">
        <v>11101265</v>
      </c>
      <c r="L177" s="135">
        <v>10.94</v>
      </c>
    </row>
    <row r="178" spans="11:12" x14ac:dyDescent="0.25">
      <c r="K178" s="69">
        <v>11159082</v>
      </c>
      <c r="L178" s="135">
        <v>16.399999999999999</v>
      </c>
    </row>
    <row r="179" spans="11:12" x14ac:dyDescent="0.25">
      <c r="K179" s="69">
        <v>11101366</v>
      </c>
      <c r="L179" s="135">
        <v>20.54</v>
      </c>
    </row>
    <row r="180" spans="11:12" x14ac:dyDescent="0.25">
      <c r="K180" s="69">
        <v>11159405</v>
      </c>
      <c r="L180" s="135">
        <v>23.74</v>
      </c>
    </row>
    <row r="181" spans="11:12" x14ac:dyDescent="0.25">
      <c r="K181" s="69">
        <v>11100183.01</v>
      </c>
      <c r="L181" s="135">
        <v>12.89</v>
      </c>
    </row>
    <row r="182" spans="11:12" x14ac:dyDescent="0.25">
      <c r="K182" s="69">
        <v>11101073</v>
      </c>
      <c r="L182" s="135">
        <v>15.53</v>
      </c>
    </row>
    <row r="183" spans="11:12" x14ac:dyDescent="0.25">
      <c r="K183" s="69">
        <v>11101073.01</v>
      </c>
      <c r="L183" s="135">
        <v>15.53</v>
      </c>
    </row>
    <row r="184" spans="11:12" x14ac:dyDescent="0.25">
      <c r="K184" s="69">
        <v>11100762</v>
      </c>
      <c r="L184" s="135">
        <v>32.520000000000003</v>
      </c>
    </row>
    <row r="185" spans="11:12" x14ac:dyDescent="0.25">
      <c r="K185" s="69">
        <v>11101033</v>
      </c>
      <c r="L185" s="135">
        <v>10.56</v>
      </c>
    </row>
    <row r="186" spans="11:12" x14ac:dyDescent="0.25">
      <c r="K186" s="69">
        <v>11101035.01</v>
      </c>
      <c r="L186" s="135">
        <v>15.53</v>
      </c>
    </row>
    <row r="187" spans="11:12" x14ac:dyDescent="0.25">
      <c r="K187" s="69">
        <v>11101266</v>
      </c>
      <c r="L187" s="135">
        <v>14.57</v>
      </c>
    </row>
    <row r="188" spans="11:12" x14ac:dyDescent="0.25">
      <c r="K188" s="69">
        <v>11101267</v>
      </c>
      <c r="L188" s="135">
        <v>14.57</v>
      </c>
    </row>
    <row r="189" spans="11:12" x14ac:dyDescent="0.25">
      <c r="K189" s="69">
        <v>11101302</v>
      </c>
      <c r="L189" s="135">
        <v>12.75</v>
      </c>
    </row>
    <row r="190" spans="11:12" x14ac:dyDescent="0.25">
      <c r="K190" s="69">
        <v>11101264</v>
      </c>
      <c r="L190" s="135">
        <v>10.94</v>
      </c>
    </row>
    <row r="191" spans="11:12" x14ac:dyDescent="0.25">
      <c r="K191" s="69">
        <v>11159406</v>
      </c>
      <c r="L191" s="135">
        <v>23.74</v>
      </c>
    </row>
    <row r="192" spans="11:12" x14ac:dyDescent="0.25">
      <c r="K192" s="69">
        <v>11139369.02</v>
      </c>
      <c r="L192" s="135">
        <v>11.8</v>
      </c>
    </row>
    <row r="193" spans="11:12" x14ac:dyDescent="0.25">
      <c r="K193" s="69">
        <v>11139979.01</v>
      </c>
      <c r="L193" s="135">
        <v>14.09</v>
      </c>
    </row>
    <row r="194" spans="11:12" x14ac:dyDescent="0.25">
      <c r="K194" s="69">
        <v>11654255</v>
      </c>
      <c r="L194" s="135">
        <v>25.86</v>
      </c>
    </row>
    <row r="195" spans="11:12" x14ac:dyDescent="0.25">
      <c r="K195" s="69">
        <v>11100159.02</v>
      </c>
      <c r="L195" s="135">
        <v>18.84</v>
      </c>
    </row>
    <row r="196" spans="11:12" x14ac:dyDescent="0.25">
      <c r="K196" s="69">
        <v>11600083.02</v>
      </c>
      <c r="L196" s="135">
        <v>27.1</v>
      </c>
    </row>
    <row r="197" spans="11:12" x14ac:dyDescent="0.25">
      <c r="K197" s="69">
        <v>11100015</v>
      </c>
      <c r="L197" s="135">
        <v>22</v>
      </c>
    </row>
    <row r="198" spans="11:12" x14ac:dyDescent="0.25">
      <c r="K198" s="69">
        <v>11100598.01</v>
      </c>
      <c r="L198" s="135">
        <v>47.92</v>
      </c>
    </row>
    <row r="199" spans="11:12" x14ac:dyDescent="0.25">
      <c r="K199" s="69">
        <v>11132404</v>
      </c>
      <c r="L199" s="135">
        <v>32.520000000000003</v>
      </c>
    </row>
    <row r="200" spans="11:12" x14ac:dyDescent="0.25">
      <c r="K200" s="69">
        <v>11132397.02</v>
      </c>
      <c r="L200" s="135">
        <v>11.79</v>
      </c>
    </row>
    <row r="201" spans="11:12" x14ac:dyDescent="0.25">
      <c r="K201" s="69">
        <v>11100143</v>
      </c>
      <c r="L201" s="135">
        <v>23.74</v>
      </c>
    </row>
    <row r="202" spans="11:12" x14ac:dyDescent="0.25">
      <c r="K202" s="69">
        <v>11100307</v>
      </c>
      <c r="L202" s="135">
        <v>23.96</v>
      </c>
    </row>
    <row r="203" spans="11:12" x14ac:dyDescent="0.25">
      <c r="K203" s="69">
        <v>11600244.029999999</v>
      </c>
      <c r="L203" s="135">
        <v>47.92</v>
      </c>
    </row>
    <row r="204" spans="11:12" x14ac:dyDescent="0.25">
      <c r="K204" s="69">
        <v>11100298</v>
      </c>
      <c r="L204" s="135">
        <v>23.96</v>
      </c>
    </row>
    <row r="205" spans="11:12" x14ac:dyDescent="0.25">
      <c r="K205" s="69">
        <v>11101074</v>
      </c>
      <c r="L205" s="135">
        <v>17.57</v>
      </c>
    </row>
    <row r="206" spans="11:12" x14ac:dyDescent="0.25">
      <c r="K206" s="69">
        <v>11101074.01</v>
      </c>
      <c r="L206" s="135">
        <v>17.57</v>
      </c>
    </row>
    <row r="207" spans="11:12" x14ac:dyDescent="0.25">
      <c r="K207" s="69">
        <v>11100763</v>
      </c>
      <c r="L207" s="135">
        <v>32.520000000000003</v>
      </c>
    </row>
    <row r="208" spans="11:12" x14ac:dyDescent="0.25">
      <c r="K208" s="69">
        <v>11101036</v>
      </c>
      <c r="L208" s="135">
        <v>11.86</v>
      </c>
    </row>
    <row r="209" spans="11:12" x14ac:dyDescent="0.25">
      <c r="K209" s="69">
        <v>11101038.01</v>
      </c>
      <c r="L209" s="135">
        <v>17.57</v>
      </c>
    </row>
    <row r="210" spans="11:12" x14ac:dyDescent="0.25">
      <c r="K210" s="69">
        <v>11600777.01</v>
      </c>
      <c r="L210" s="135">
        <v>43.13</v>
      </c>
    </row>
    <row r="211" spans="11:12" x14ac:dyDescent="0.25">
      <c r="K211" s="69">
        <v>10600777</v>
      </c>
      <c r="L211" s="135">
        <v>30</v>
      </c>
    </row>
    <row r="212" spans="11:12" x14ac:dyDescent="0.25">
      <c r="K212" s="69">
        <v>11159424</v>
      </c>
      <c r="L212" s="135">
        <v>29.1</v>
      </c>
    </row>
    <row r="213" spans="11:12" x14ac:dyDescent="0.25">
      <c r="K213" s="69">
        <v>11101203</v>
      </c>
      <c r="L213" s="135">
        <v>26.19</v>
      </c>
    </row>
    <row r="214" spans="11:12" x14ac:dyDescent="0.25">
      <c r="K214" s="69">
        <v>11159358</v>
      </c>
      <c r="L214" s="135">
        <v>32.520000000000003</v>
      </c>
    </row>
    <row r="215" spans="11:12" x14ac:dyDescent="0.25">
      <c r="K215" s="69">
        <v>11100937</v>
      </c>
      <c r="L215" s="135">
        <v>64.75</v>
      </c>
    </row>
    <row r="216" spans="11:12" x14ac:dyDescent="0.25">
      <c r="K216" s="69">
        <v>11600220.02</v>
      </c>
      <c r="L216" s="135">
        <v>52.2</v>
      </c>
    </row>
    <row r="217" spans="11:12" x14ac:dyDescent="0.25">
      <c r="K217" s="69">
        <v>11132417.02</v>
      </c>
      <c r="L217" s="135">
        <v>12.04</v>
      </c>
    </row>
    <row r="218" spans="11:12" x14ac:dyDescent="0.25">
      <c r="K218" s="69">
        <v>11654030</v>
      </c>
      <c r="L218" s="135">
        <v>25.67</v>
      </c>
    </row>
    <row r="219" spans="11:12" x14ac:dyDescent="0.25">
      <c r="K219" s="69">
        <v>11159348</v>
      </c>
      <c r="L219" s="135">
        <v>15.4</v>
      </c>
    </row>
    <row r="220" spans="11:12" x14ac:dyDescent="0.25">
      <c r="K220" s="69">
        <v>11654378</v>
      </c>
      <c r="L220" s="135">
        <v>23.96</v>
      </c>
    </row>
    <row r="221" spans="11:12" x14ac:dyDescent="0.25">
      <c r="K221" s="69">
        <v>11600248.02</v>
      </c>
      <c r="L221" s="135">
        <v>22</v>
      </c>
    </row>
    <row r="222" spans="11:12" x14ac:dyDescent="0.25">
      <c r="K222" s="69">
        <v>11101391</v>
      </c>
      <c r="L222" s="135">
        <v>12.04</v>
      </c>
    </row>
    <row r="223" spans="11:12" x14ac:dyDescent="0.25">
      <c r="K223" s="69">
        <v>11600387.02</v>
      </c>
      <c r="L223" s="135">
        <v>29.1</v>
      </c>
    </row>
    <row r="224" spans="11:12" x14ac:dyDescent="0.25">
      <c r="K224" s="69">
        <v>11159159</v>
      </c>
      <c r="L224" s="135">
        <v>12.04</v>
      </c>
    </row>
    <row r="225" spans="11:12" x14ac:dyDescent="0.25">
      <c r="K225" s="69">
        <v>11101005</v>
      </c>
      <c r="L225" s="135">
        <v>35.94</v>
      </c>
    </row>
    <row r="226" spans="11:12" x14ac:dyDescent="0.25">
      <c r="K226" s="69">
        <v>11600916.01</v>
      </c>
      <c r="L226" s="135">
        <v>29.1</v>
      </c>
    </row>
    <row r="227" spans="11:12" x14ac:dyDescent="0.25">
      <c r="K227" s="69">
        <v>11101179.01</v>
      </c>
      <c r="L227" s="135">
        <v>24.4</v>
      </c>
    </row>
    <row r="228" spans="11:12" x14ac:dyDescent="0.25">
      <c r="K228" s="69">
        <v>11101178.01</v>
      </c>
      <c r="L228" s="135">
        <v>17.43</v>
      </c>
    </row>
    <row r="229" spans="11:12" x14ac:dyDescent="0.25">
      <c r="K229" s="69">
        <v>11101177.01</v>
      </c>
      <c r="L229" s="135">
        <v>27.89</v>
      </c>
    </row>
    <row r="230" spans="11:12" x14ac:dyDescent="0.25">
      <c r="K230" s="69">
        <v>11159052</v>
      </c>
      <c r="L230" s="135">
        <v>24.18</v>
      </c>
    </row>
    <row r="231" spans="11:12" x14ac:dyDescent="0.25">
      <c r="K231" s="69">
        <v>11100297</v>
      </c>
      <c r="L231" s="135">
        <v>25.67</v>
      </c>
    </row>
    <row r="232" spans="11:12" x14ac:dyDescent="0.25">
      <c r="K232" s="69">
        <v>11100426.01</v>
      </c>
      <c r="L232" s="135">
        <v>17.12</v>
      </c>
    </row>
    <row r="233" spans="11:12" x14ac:dyDescent="0.25">
      <c r="K233" s="69">
        <v>11100557</v>
      </c>
      <c r="L233" s="135">
        <v>25.67</v>
      </c>
    </row>
    <row r="234" spans="11:12" x14ac:dyDescent="0.25">
      <c r="K234" s="69">
        <v>11100558</v>
      </c>
      <c r="L234" s="135">
        <v>17.12</v>
      </c>
    </row>
    <row r="235" spans="11:12" x14ac:dyDescent="0.25">
      <c r="K235" s="69">
        <v>11100559</v>
      </c>
      <c r="L235" s="135">
        <v>17.12</v>
      </c>
    </row>
    <row r="236" spans="11:12" x14ac:dyDescent="0.25">
      <c r="K236" s="69">
        <v>11101123</v>
      </c>
      <c r="L236" s="135">
        <v>23.96</v>
      </c>
    </row>
    <row r="237" spans="11:12" x14ac:dyDescent="0.25">
      <c r="K237" s="69">
        <v>11159425</v>
      </c>
      <c r="L237" s="135">
        <v>29.1</v>
      </c>
    </row>
    <row r="238" spans="11:12" x14ac:dyDescent="0.25">
      <c r="K238" s="69">
        <v>11159245</v>
      </c>
      <c r="L238" s="135">
        <v>29.1</v>
      </c>
    </row>
    <row r="239" spans="11:12" x14ac:dyDescent="0.25">
      <c r="K239" s="69">
        <v>11159144</v>
      </c>
      <c r="L239" s="135">
        <v>27.45</v>
      </c>
    </row>
    <row r="240" spans="11:12" x14ac:dyDescent="0.25">
      <c r="K240" s="69">
        <v>11159241</v>
      </c>
      <c r="L240" s="135">
        <v>47.92</v>
      </c>
    </row>
    <row r="241" spans="11:12" x14ac:dyDescent="0.25">
      <c r="K241" s="69">
        <v>11133427.02</v>
      </c>
      <c r="L241" s="135">
        <v>12.04</v>
      </c>
    </row>
    <row r="242" spans="11:12" x14ac:dyDescent="0.25">
      <c r="K242" s="69">
        <v>11600252.02</v>
      </c>
      <c r="L242" s="135">
        <v>16.5</v>
      </c>
    </row>
    <row r="243" spans="11:12" x14ac:dyDescent="0.25">
      <c r="K243" s="69">
        <v>11101392</v>
      </c>
      <c r="L243" s="135">
        <v>12.04</v>
      </c>
    </row>
    <row r="244" spans="11:12" x14ac:dyDescent="0.25">
      <c r="K244" s="69">
        <v>11101393</v>
      </c>
      <c r="L244" s="135">
        <v>12.04</v>
      </c>
    </row>
    <row r="245" spans="11:12" x14ac:dyDescent="0.25">
      <c r="K245" s="69">
        <v>11601042</v>
      </c>
      <c r="L245" s="135">
        <v>35.94</v>
      </c>
    </row>
    <row r="246" spans="11:12" x14ac:dyDescent="0.25">
      <c r="K246" s="69">
        <v>11600621.029999999</v>
      </c>
      <c r="L246" s="135">
        <v>53.06</v>
      </c>
    </row>
    <row r="247" spans="11:12" x14ac:dyDescent="0.25">
      <c r="K247" s="69">
        <v>11159160</v>
      </c>
      <c r="L247" s="135">
        <v>12.04</v>
      </c>
    </row>
    <row r="248" spans="11:12" x14ac:dyDescent="0.25">
      <c r="K248" s="69">
        <v>11101212</v>
      </c>
      <c r="L248" s="135">
        <v>35.94</v>
      </c>
    </row>
    <row r="249" spans="11:12" x14ac:dyDescent="0.25">
      <c r="K249" s="69">
        <v>11600917.01</v>
      </c>
      <c r="L249" s="135">
        <v>29.1</v>
      </c>
    </row>
    <row r="250" spans="11:12" x14ac:dyDescent="0.25">
      <c r="K250" s="69">
        <v>11101182.01</v>
      </c>
      <c r="L250" s="135">
        <v>17.43</v>
      </c>
    </row>
    <row r="251" spans="11:12" x14ac:dyDescent="0.25">
      <c r="K251" s="69">
        <v>11101181.01</v>
      </c>
      <c r="L251" s="135">
        <v>17.43</v>
      </c>
    </row>
    <row r="252" spans="11:12" x14ac:dyDescent="0.25">
      <c r="K252" s="69">
        <v>11101180.01</v>
      </c>
      <c r="L252" s="135">
        <v>27.89</v>
      </c>
    </row>
    <row r="253" spans="11:12" x14ac:dyDescent="0.25">
      <c r="K253" s="69">
        <v>11601129.01</v>
      </c>
      <c r="L253" s="135">
        <v>53.06</v>
      </c>
    </row>
    <row r="254" spans="11:12" x14ac:dyDescent="0.25">
      <c r="K254" s="69">
        <v>11601127.01</v>
      </c>
      <c r="L254" s="135">
        <v>53.06</v>
      </c>
    </row>
    <row r="255" spans="11:12" x14ac:dyDescent="0.25">
      <c r="K255" s="69">
        <v>11654069</v>
      </c>
      <c r="L255" s="135">
        <v>35.94</v>
      </c>
    </row>
    <row r="256" spans="11:12" x14ac:dyDescent="0.25">
      <c r="K256" s="69">
        <v>11159351</v>
      </c>
      <c r="L256" s="135">
        <v>15.4</v>
      </c>
    </row>
    <row r="257" spans="11:12" x14ac:dyDescent="0.25">
      <c r="K257" s="69">
        <v>11654386</v>
      </c>
      <c r="L257" s="135">
        <v>23.96</v>
      </c>
    </row>
    <row r="258" spans="11:12" x14ac:dyDescent="0.25">
      <c r="K258" s="69">
        <v>11159128</v>
      </c>
      <c r="L258" s="135">
        <v>17.12</v>
      </c>
    </row>
    <row r="259" spans="11:12" x14ac:dyDescent="0.25">
      <c r="K259" s="69">
        <v>11654105</v>
      </c>
      <c r="L259" s="135">
        <v>53.06</v>
      </c>
    </row>
    <row r="260" spans="11:12" x14ac:dyDescent="0.25">
      <c r="K260" s="69">
        <v>11654127</v>
      </c>
      <c r="L260" s="135">
        <v>35.94</v>
      </c>
    </row>
    <row r="261" spans="11:12" x14ac:dyDescent="0.25">
      <c r="K261" s="69">
        <v>10133376.01</v>
      </c>
      <c r="L261" s="135">
        <v>18.28</v>
      </c>
    </row>
    <row r="262" spans="11:12" x14ac:dyDescent="0.25">
      <c r="K262" s="69">
        <v>11100181.01</v>
      </c>
      <c r="L262" s="135">
        <v>17.13</v>
      </c>
    </row>
    <row r="263" spans="11:12" x14ac:dyDescent="0.25">
      <c r="K263" s="69">
        <v>11100596</v>
      </c>
      <c r="L263" s="135">
        <v>18.28</v>
      </c>
    </row>
    <row r="264" spans="11:12" x14ac:dyDescent="0.25">
      <c r="K264" s="69">
        <v>11133372.01</v>
      </c>
      <c r="L264" s="135">
        <v>18.28</v>
      </c>
    </row>
    <row r="265" spans="11:12" x14ac:dyDescent="0.25">
      <c r="K265" s="69">
        <v>11100221.01</v>
      </c>
      <c r="L265" s="135">
        <v>24.6</v>
      </c>
    </row>
    <row r="266" spans="11:12" x14ac:dyDescent="0.25">
      <c r="K266" s="69">
        <v>11100299</v>
      </c>
      <c r="L266" s="135">
        <v>27.38</v>
      </c>
    </row>
    <row r="267" spans="11:12" x14ac:dyDescent="0.25">
      <c r="K267" s="69">
        <v>11654014.01</v>
      </c>
      <c r="L267" s="135">
        <v>53.06</v>
      </c>
    </row>
    <row r="268" spans="11:12" x14ac:dyDescent="0.25">
      <c r="K268" s="69">
        <v>11600536.029999999</v>
      </c>
      <c r="L268" s="135">
        <v>49.35</v>
      </c>
    </row>
    <row r="269" spans="11:12" x14ac:dyDescent="0.25">
      <c r="K269" s="69">
        <v>11100746.01</v>
      </c>
      <c r="L269" s="135">
        <v>24.6</v>
      </c>
    </row>
    <row r="270" spans="11:12" x14ac:dyDescent="0.25">
      <c r="K270" s="69">
        <v>11600538.029999999</v>
      </c>
      <c r="L270" s="135">
        <v>53.06</v>
      </c>
    </row>
    <row r="271" spans="11:12" x14ac:dyDescent="0.25">
      <c r="K271" s="69">
        <v>11600513.029999999</v>
      </c>
      <c r="L271" s="135">
        <v>56.47</v>
      </c>
    </row>
    <row r="272" spans="11:12" x14ac:dyDescent="0.25">
      <c r="K272" s="69">
        <v>11654179</v>
      </c>
      <c r="L272" s="135">
        <v>56.47</v>
      </c>
    </row>
    <row r="273" spans="11:12" x14ac:dyDescent="0.25">
      <c r="K273" s="69">
        <v>11100976.01</v>
      </c>
      <c r="L273" s="135">
        <v>20.54</v>
      </c>
    </row>
    <row r="274" spans="11:12" x14ac:dyDescent="0.25">
      <c r="K274" s="69">
        <v>11600502.01</v>
      </c>
      <c r="L274" s="135">
        <v>20.5</v>
      </c>
    </row>
    <row r="275" spans="11:12" x14ac:dyDescent="0.25">
      <c r="K275" s="69">
        <v>11159167</v>
      </c>
      <c r="L275" s="135">
        <v>13.13</v>
      </c>
    </row>
    <row r="276" spans="11:12" x14ac:dyDescent="0.25">
      <c r="K276" s="69">
        <v>11601126.01</v>
      </c>
      <c r="L276" s="135">
        <v>56.47</v>
      </c>
    </row>
    <row r="277" spans="11:12" x14ac:dyDescent="0.25">
      <c r="K277" s="69">
        <v>11601124</v>
      </c>
      <c r="L277" s="135">
        <v>35.94</v>
      </c>
    </row>
    <row r="278" spans="11:12" x14ac:dyDescent="0.25">
      <c r="K278" s="69">
        <v>11601125.01</v>
      </c>
      <c r="L278" s="135">
        <v>53.06</v>
      </c>
    </row>
    <row r="279" spans="11:12" x14ac:dyDescent="0.25">
      <c r="K279" s="69">
        <v>11159260</v>
      </c>
      <c r="L279" s="135">
        <v>28.41</v>
      </c>
    </row>
    <row r="280" spans="11:12" x14ac:dyDescent="0.25">
      <c r="K280" s="69">
        <v>11101381.01</v>
      </c>
      <c r="L280" s="135">
        <v>27.89</v>
      </c>
    </row>
    <row r="281" spans="11:12" x14ac:dyDescent="0.25">
      <c r="K281" s="69">
        <v>11654124.01</v>
      </c>
      <c r="L281" s="135">
        <v>35.94</v>
      </c>
    </row>
    <row r="282" spans="11:12" x14ac:dyDescent="0.25">
      <c r="K282" s="69">
        <v>11654130.01</v>
      </c>
      <c r="L282" s="135">
        <v>35.94</v>
      </c>
    </row>
    <row r="283" spans="11:12" x14ac:dyDescent="0.25">
      <c r="K283" s="69">
        <v>11654383</v>
      </c>
      <c r="L283" s="135">
        <v>53.06</v>
      </c>
    </row>
    <row r="284" spans="11:12" x14ac:dyDescent="0.25">
      <c r="K284" s="69">
        <v>11654108.01</v>
      </c>
      <c r="L284" s="135">
        <v>53.06</v>
      </c>
    </row>
    <row r="285" spans="11:12" x14ac:dyDescent="0.25">
      <c r="K285" s="69">
        <v>11159149</v>
      </c>
      <c r="L285" s="135">
        <v>23.96</v>
      </c>
    </row>
    <row r="286" spans="11:12" x14ac:dyDescent="0.25">
      <c r="K286" s="69">
        <v>11654147</v>
      </c>
      <c r="L286" s="135">
        <v>53.06</v>
      </c>
    </row>
    <row r="287" spans="11:12" x14ac:dyDescent="0.25">
      <c r="K287" s="69">
        <v>11654182</v>
      </c>
      <c r="L287" s="135">
        <v>56.47</v>
      </c>
    </row>
    <row r="288" spans="11:12" x14ac:dyDescent="0.25">
      <c r="K288" s="69">
        <v>11159372</v>
      </c>
      <c r="L288" s="135">
        <v>28.84</v>
      </c>
    </row>
    <row r="289" spans="11:12" x14ac:dyDescent="0.25">
      <c r="K289" s="69">
        <v>11601021</v>
      </c>
      <c r="L289" s="135">
        <v>47.72</v>
      </c>
    </row>
    <row r="290" spans="11:12" x14ac:dyDescent="0.25">
      <c r="K290" s="69">
        <v>11600715.02</v>
      </c>
      <c r="L290" s="135">
        <v>72.06</v>
      </c>
    </row>
    <row r="291" spans="11:12" x14ac:dyDescent="0.25">
      <c r="K291" s="69">
        <v>11600815.02</v>
      </c>
      <c r="L291" s="135">
        <v>81.42</v>
      </c>
    </row>
    <row r="292" spans="11:12" x14ac:dyDescent="0.25">
      <c r="K292" s="69">
        <v>11600717.02</v>
      </c>
      <c r="L292" s="135">
        <v>83.41</v>
      </c>
    </row>
    <row r="293" spans="11:12" x14ac:dyDescent="0.25">
      <c r="K293" s="69">
        <v>11654264</v>
      </c>
      <c r="L293" s="135">
        <v>83.41</v>
      </c>
    </row>
    <row r="294" spans="11:12" x14ac:dyDescent="0.25">
      <c r="K294" s="69">
        <v>11654265</v>
      </c>
      <c r="L294" s="135">
        <v>102</v>
      </c>
    </row>
    <row r="295" spans="11:12" x14ac:dyDescent="0.25">
      <c r="K295" s="69">
        <v>11653980</v>
      </c>
      <c r="L295" s="135">
        <v>30.17</v>
      </c>
    </row>
    <row r="296" spans="11:12" x14ac:dyDescent="0.25">
      <c r="K296" s="69">
        <v>11653959</v>
      </c>
      <c r="L296" s="135">
        <v>23.43</v>
      </c>
    </row>
    <row r="297" spans="11:12" x14ac:dyDescent="0.25">
      <c r="K297" s="69">
        <v>11654084</v>
      </c>
      <c r="L297" s="135">
        <v>49.26</v>
      </c>
    </row>
    <row r="298" spans="11:12" x14ac:dyDescent="0.25">
      <c r="K298" s="69">
        <v>11600818</v>
      </c>
      <c r="L298" s="135">
        <v>18</v>
      </c>
    </row>
    <row r="299" spans="11:12" x14ac:dyDescent="0.25">
      <c r="K299" s="69">
        <v>11101069</v>
      </c>
      <c r="L299" s="135">
        <v>15</v>
      </c>
    </row>
    <row r="300" spans="11:12" x14ac:dyDescent="0.25">
      <c r="K300" s="69">
        <v>11654085</v>
      </c>
      <c r="L300" s="135">
        <v>49.26</v>
      </c>
    </row>
    <row r="301" spans="11:12" x14ac:dyDescent="0.25">
      <c r="K301" s="69">
        <v>11600929.01</v>
      </c>
      <c r="L301" s="135">
        <v>34.96</v>
      </c>
    </row>
    <row r="302" spans="11:12" x14ac:dyDescent="0.25">
      <c r="K302" s="69">
        <v>11600959</v>
      </c>
      <c r="L302" s="135">
        <v>34.4</v>
      </c>
    </row>
    <row r="303" spans="11:12" x14ac:dyDescent="0.25">
      <c r="K303" s="69">
        <v>11600959.01</v>
      </c>
      <c r="L303" s="135">
        <v>47.68</v>
      </c>
    </row>
    <row r="304" spans="11:12" x14ac:dyDescent="0.25">
      <c r="K304" s="69">
        <v>11654466</v>
      </c>
      <c r="L304" s="135">
        <v>47.68</v>
      </c>
    </row>
    <row r="305" spans="11:12" x14ac:dyDescent="0.25">
      <c r="K305" s="69">
        <v>11100887.02</v>
      </c>
      <c r="L305" s="135">
        <v>15.3</v>
      </c>
    </row>
    <row r="306" spans="11:12" x14ac:dyDescent="0.25">
      <c r="K306" s="69">
        <v>11600927.01</v>
      </c>
      <c r="L306" s="135">
        <v>28.6</v>
      </c>
    </row>
    <row r="307" spans="11:12" x14ac:dyDescent="0.25">
      <c r="K307" s="69">
        <v>11101303</v>
      </c>
      <c r="L307" s="135">
        <v>12.75</v>
      </c>
    </row>
    <row r="308" spans="11:12" x14ac:dyDescent="0.25">
      <c r="K308" s="69">
        <v>11101269</v>
      </c>
      <c r="L308" s="135">
        <v>10.94</v>
      </c>
    </row>
    <row r="309" spans="11:12" x14ac:dyDescent="0.25">
      <c r="K309" s="69">
        <v>11100881</v>
      </c>
      <c r="L309" s="135">
        <v>32.520000000000003</v>
      </c>
    </row>
    <row r="310" spans="11:12" x14ac:dyDescent="0.25">
      <c r="K310" s="69">
        <v>11100985</v>
      </c>
      <c r="L310" s="135">
        <v>13.8</v>
      </c>
    </row>
    <row r="311" spans="11:12" x14ac:dyDescent="0.25">
      <c r="K311" s="69">
        <v>11600792.02</v>
      </c>
      <c r="L311" s="135">
        <v>47.68</v>
      </c>
    </row>
    <row r="312" spans="11:12" x14ac:dyDescent="0.25">
      <c r="K312" s="69">
        <v>11601094</v>
      </c>
      <c r="L312" s="135">
        <v>25.8</v>
      </c>
    </row>
    <row r="313" spans="11:12" x14ac:dyDescent="0.25">
      <c r="K313" s="69">
        <v>11100680</v>
      </c>
      <c r="L313" s="135">
        <v>23.74</v>
      </c>
    </row>
    <row r="314" spans="11:12" x14ac:dyDescent="0.25">
      <c r="K314" s="69">
        <v>11101017</v>
      </c>
      <c r="L314" s="135">
        <v>11</v>
      </c>
    </row>
    <row r="315" spans="11:12" x14ac:dyDescent="0.25">
      <c r="K315" s="69">
        <v>11101304</v>
      </c>
      <c r="L315" s="135">
        <v>12.75</v>
      </c>
    </row>
    <row r="316" spans="11:12" x14ac:dyDescent="0.25">
      <c r="K316" s="69">
        <v>11159400</v>
      </c>
      <c r="L316" s="135">
        <v>23.74</v>
      </c>
    </row>
    <row r="317" spans="11:12" x14ac:dyDescent="0.25">
      <c r="K317" s="69">
        <v>11654492</v>
      </c>
      <c r="L317" s="135">
        <v>47.68</v>
      </c>
    </row>
    <row r="318" spans="11:12" x14ac:dyDescent="0.25">
      <c r="K318" s="69">
        <v>11159239</v>
      </c>
      <c r="L318" s="135">
        <v>29.79</v>
      </c>
    </row>
    <row r="319" spans="11:12" x14ac:dyDescent="0.25">
      <c r="K319" s="69">
        <v>11600785.01</v>
      </c>
      <c r="L319" s="135">
        <v>47.92</v>
      </c>
    </row>
    <row r="320" spans="11:12" x14ac:dyDescent="0.25">
      <c r="K320" s="69">
        <v>11100952</v>
      </c>
      <c r="L320" s="135">
        <v>25.67</v>
      </c>
    </row>
    <row r="321" spans="11:12" x14ac:dyDescent="0.25">
      <c r="K321" s="69">
        <v>11100965</v>
      </c>
      <c r="L321" s="135">
        <v>13.69</v>
      </c>
    </row>
    <row r="322" spans="11:12" x14ac:dyDescent="0.25">
      <c r="K322" s="69">
        <v>11101124</v>
      </c>
      <c r="L322" s="135">
        <v>23.96</v>
      </c>
    </row>
    <row r="323" spans="11:12" x14ac:dyDescent="0.25">
      <c r="K323" s="69">
        <v>11101039.01</v>
      </c>
      <c r="L323" s="135">
        <v>18.07</v>
      </c>
    </row>
    <row r="324" spans="11:12" x14ac:dyDescent="0.25">
      <c r="K324" s="69">
        <v>11654082.01</v>
      </c>
      <c r="L324" s="135">
        <v>34.96</v>
      </c>
    </row>
    <row r="325" spans="11:12" x14ac:dyDescent="0.25">
      <c r="K325" s="69">
        <v>11654355</v>
      </c>
      <c r="L325" s="135">
        <v>34.96</v>
      </c>
    </row>
    <row r="326" spans="11:12" x14ac:dyDescent="0.25">
      <c r="K326" s="69">
        <v>11653998</v>
      </c>
      <c r="L326" s="135">
        <v>30.1</v>
      </c>
    </row>
    <row r="327" spans="11:12" x14ac:dyDescent="0.25">
      <c r="K327" s="69">
        <v>11654173</v>
      </c>
      <c r="L327" s="135">
        <v>47.68</v>
      </c>
    </row>
    <row r="328" spans="11:12" x14ac:dyDescent="0.25">
      <c r="K328" s="69">
        <v>11101367</v>
      </c>
      <c r="L328" s="135">
        <v>21.25</v>
      </c>
    </row>
    <row r="329" spans="11:12" x14ac:dyDescent="0.25">
      <c r="K329" s="69">
        <v>11159057.01</v>
      </c>
      <c r="L329" s="135">
        <v>35.520000000000003</v>
      </c>
    </row>
    <row r="330" spans="11:12" x14ac:dyDescent="0.25">
      <c r="K330" s="69">
        <v>11159182</v>
      </c>
      <c r="L330" s="135">
        <v>17.27</v>
      </c>
    </row>
    <row r="331" spans="11:12" x14ac:dyDescent="0.25">
      <c r="K331" s="69">
        <v>11159183</v>
      </c>
      <c r="L331" s="135">
        <v>24.18</v>
      </c>
    </row>
    <row r="332" spans="11:12" x14ac:dyDescent="0.25">
      <c r="K332" s="69">
        <v>11654172</v>
      </c>
      <c r="L332" s="135">
        <v>47.68</v>
      </c>
    </row>
    <row r="333" spans="11:12" x14ac:dyDescent="0.25">
      <c r="K333" s="69">
        <v>11600508.01</v>
      </c>
      <c r="L333" s="135">
        <v>16.5</v>
      </c>
    </row>
    <row r="334" spans="11:12" x14ac:dyDescent="0.25">
      <c r="K334" s="69">
        <v>11600618.01</v>
      </c>
      <c r="L334" s="135">
        <v>16.5</v>
      </c>
    </row>
    <row r="335" spans="11:12" x14ac:dyDescent="0.25">
      <c r="K335" s="69">
        <v>11101394</v>
      </c>
      <c r="L335" s="135">
        <v>13.53</v>
      </c>
    </row>
    <row r="336" spans="11:12" x14ac:dyDescent="0.25">
      <c r="K336" s="69">
        <v>11600554.029999999</v>
      </c>
      <c r="L336" s="135">
        <v>53.06</v>
      </c>
    </row>
    <row r="337" spans="11:12" x14ac:dyDescent="0.25">
      <c r="K337" s="69">
        <v>11600554.01</v>
      </c>
      <c r="L337" s="135">
        <v>20.5</v>
      </c>
    </row>
    <row r="338" spans="11:12" x14ac:dyDescent="0.25">
      <c r="K338" s="69">
        <v>11600623.029999999</v>
      </c>
      <c r="L338" s="135">
        <v>53.06</v>
      </c>
    </row>
    <row r="339" spans="11:12" x14ac:dyDescent="0.25">
      <c r="K339" s="69">
        <v>11101024</v>
      </c>
      <c r="L339" s="135">
        <v>35.94</v>
      </c>
    </row>
    <row r="340" spans="11:12" x14ac:dyDescent="0.25">
      <c r="K340" s="69">
        <v>11101146.01</v>
      </c>
      <c r="L340" s="135">
        <v>17.43</v>
      </c>
    </row>
    <row r="341" spans="11:12" x14ac:dyDescent="0.25">
      <c r="K341" s="69">
        <v>11601057.01</v>
      </c>
      <c r="L341" s="135">
        <v>47.68</v>
      </c>
    </row>
    <row r="342" spans="11:12" x14ac:dyDescent="0.25">
      <c r="K342" s="69">
        <v>11159443</v>
      </c>
      <c r="L342" s="135">
        <v>17.43</v>
      </c>
    </row>
    <row r="343" spans="11:12" x14ac:dyDescent="0.25">
      <c r="K343" s="69">
        <v>11159444</v>
      </c>
      <c r="L343" s="135">
        <v>17.43</v>
      </c>
    </row>
    <row r="344" spans="11:12" x14ac:dyDescent="0.25">
      <c r="K344" s="69">
        <v>11159445</v>
      </c>
      <c r="L344" s="135">
        <v>17.43</v>
      </c>
    </row>
    <row r="345" spans="11:12" x14ac:dyDescent="0.25">
      <c r="K345" s="69">
        <v>11159439</v>
      </c>
      <c r="L345" s="135">
        <v>28.89</v>
      </c>
    </row>
    <row r="346" spans="11:12" x14ac:dyDescent="0.25">
      <c r="K346" s="69">
        <v>11159244</v>
      </c>
      <c r="L346" s="135">
        <v>27.38</v>
      </c>
    </row>
    <row r="347" spans="11:12" x14ac:dyDescent="0.25">
      <c r="K347" s="69">
        <v>11654055</v>
      </c>
      <c r="L347" s="135">
        <v>47.92</v>
      </c>
    </row>
    <row r="348" spans="11:12" x14ac:dyDescent="0.25">
      <c r="K348" s="69">
        <v>11654369</v>
      </c>
      <c r="L348" s="135">
        <v>47.92</v>
      </c>
    </row>
    <row r="349" spans="11:12" x14ac:dyDescent="0.25">
      <c r="K349" s="69">
        <v>11159360</v>
      </c>
      <c r="L349" s="135">
        <v>32.520000000000003</v>
      </c>
    </row>
    <row r="350" spans="11:12" x14ac:dyDescent="0.25">
      <c r="K350" s="69">
        <v>11159401</v>
      </c>
      <c r="L350" s="135">
        <v>27.13</v>
      </c>
    </row>
    <row r="351" spans="11:12" x14ac:dyDescent="0.25">
      <c r="K351" s="69">
        <v>11600555.029999999</v>
      </c>
      <c r="L351" s="135">
        <v>46.36</v>
      </c>
    </row>
    <row r="352" spans="11:12" x14ac:dyDescent="0.25">
      <c r="K352" s="69">
        <v>11600476.02</v>
      </c>
      <c r="L352" s="135">
        <v>32.9</v>
      </c>
    </row>
    <row r="353" spans="11:12" x14ac:dyDescent="0.25">
      <c r="K353" s="69">
        <v>11600476.01</v>
      </c>
      <c r="L353" s="135">
        <v>20.5</v>
      </c>
    </row>
    <row r="354" spans="11:12" x14ac:dyDescent="0.25">
      <c r="K354" s="69">
        <v>10601043</v>
      </c>
      <c r="L354" s="135">
        <v>20</v>
      </c>
    </row>
    <row r="355" spans="11:12" x14ac:dyDescent="0.25">
      <c r="K355" s="69">
        <v>11600992.01</v>
      </c>
      <c r="L355" s="135">
        <v>23.5</v>
      </c>
    </row>
    <row r="356" spans="11:12" x14ac:dyDescent="0.25">
      <c r="K356" s="69">
        <v>10600666</v>
      </c>
      <c r="L356" s="135">
        <v>20</v>
      </c>
    </row>
    <row r="357" spans="11:12" x14ac:dyDescent="0.25">
      <c r="K357" s="69">
        <v>11159161</v>
      </c>
      <c r="L357" s="135">
        <v>13.53</v>
      </c>
    </row>
    <row r="358" spans="11:12" x14ac:dyDescent="0.25">
      <c r="K358" s="69">
        <v>11101213</v>
      </c>
      <c r="L358" s="135">
        <v>35.94</v>
      </c>
    </row>
    <row r="359" spans="11:12" x14ac:dyDescent="0.25">
      <c r="K359" s="69">
        <v>11654063.01</v>
      </c>
      <c r="L359" s="135">
        <v>33.369999999999997</v>
      </c>
    </row>
    <row r="360" spans="11:12" x14ac:dyDescent="0.25">
      <c r="K360" s="69">
        <v>11600954.02</v>
      </c>
      <c r="L360" s="135">
        <v>47.68</v>
      </c>
    </row>
    <row r="361" spans="11:12" x14ac:dyDescent="0.25">
      <c r="K361" s="69">
        <v>11101147.01</v>
      </c>
      <c r="L361" s="135">
        <v>17.43</v>
      </c>
    </row>
    <row r="362" spans="11:12" x14ac:dyDescent="0.25">
      <c r="K362" s="69">
        <v>11159349</v>
      </c>
      <c r="L362" s="135">
        <v>17.43</v>
      </c>
    </row>
    <row r="363" spans="11:12" x14ac:dyDescent="0.25">
      <c r="K363" s="69">
        <v>11101148.01</v>
      </c>
      <c r="L363" s="135">
        <v>27.89</v>
      </c>
    </row>
    <row r="364" spans="11:12" x14ac:dyDescent="0.25">
      <c r="K364" s="69">
        <v>11601113.01</v>
      </c>
      <c r="L364" s="135">
        <v>53.06</v>
      </c>
    </row>
    <row r="365" spans="11:12" x14ac:dyDescent="0.25">
      <c r="K365" s="69">
        <v>11601112</v>
      </c>
      <c r="L365" s="135">
        <v>35.94</v>
      </c>
    </row>
    <row r="366" spans="11:12" x14ac:dyDescent="0.25">
      <c r="K366" s="69">
        <v>11601113</v>
      </c>
      <c r="L366" s="135">
        <v>23.5</v>
      </c>
    </row>
    <row r="367" spans="11:12" x14ac:dyDescent="0.25">
      <c r="K367" s="69">
        <v>11601115</v>
      </c>
      <c r="L367" s="135">
        <v>32.9</v>
      </c>
    </row>
    <row r="368" spans="11:12" x14ac:dyDescent="0.25">
      <c r="K368" s="69">
        <v>11601116</v>
      </c>
      <c r="L368" s="135">
        <v>35.94</v>
      </c>
    </row>
    <row r="369" spans="11:12" x14ac:dyDescent="0.25">
      <c r="K369" s="69">
        <v>11601115.01</v>
      </c>
      <c r="L369" s="135">
        <v>53.06</v>
      </c>
    </row>
    <row r="370" spans="11:12" x14ac:dyDescent="0.25">
      <c r="K370" s="69">
        <v>11159051</v>
      </c>
      <c r="L370" s="135">
        <v>17.27</v>
      </c>
    </row>
    <row r="371" spans="11:12" x14ac:dyDescent="0.25">
      <c r="K371" s="69">
        <v>11159064</v>
      </c>
      <c r="L371" s="135">
        <v>24.18</v>
      </c>
    </row>
    <row r="372" spans="11:12" x14ac:dyDescent="0.25">
      <c r="K372" s="69">
        <v>11654128</v>
      </c>
      <c r="L372" s="135">
        <v>35.94</v>
      </c>
    </row>
    <row r="373" spans="11:12" x14ac:dyDescent="0.25">
      <c r="K373" s="69">
        <v>11159129</v>
      </c>
      <c r="L373" s="135">
        <v>17.12</v>
      </c>
    </row>
    <row r="374" spans="11:12" x14ac:dyDescent="0.25">
      <c r="K374" s="69">
        <v>11654117</v>
      </c>
      <c r="L374" s="135">
        <v>29.1</v>
      </c>
    </row>
    <row r="375" spans="11:12" x14ac:dyDescent="0.25">
      <c r="K375" s="69">
        <v>11654106</v>
      </c>
      <c r="L375" s="135">
        <v>53.06</v>
      </c>
    </row>
    <row r="376" spans="11:12" x14ac:dyDescent="0.25">
      <c r="K376" s="69">
        <v>11654285</v>
      </c>
      <c r="L376" s="135">
        <v>29.1</v>
      </c>
    </row>
    <row r="377" spans="11:12" x14ac:dyDescent="0.25">
      <c r="K377" s="69">
        <v>11654280</v>
      </c>
      <c r="L377" s="135">
        <v>35.94</v>
      </c>
    </row>
    <row r="378" spans="11:12" x14ac:dyDescent="0.25">
      <c r="K378" s="69">
        <v>11654266</v>
      </c>
      <c r="L378" s="135">
        <v>53.06</v>
      </c>
    </row>
    <row r="379" spans="11:12" x14ac:dyDescent="0.25">
      <c r="K379" s="69">
        <v>11159457</v>
      </c>
      <c r="L379" s="135">
        <v>17.43</v>
      </c>
    </row>
    <row r="380" spans="11:12" x14ac:dyDescent="0.25">
      <c r="K380" s="69">
        <v>11159458</v>
      </c>
      <c r="L380" s="135">
        <v>17.43</v>
      </c>
    </row>
    <row r="381" spans="11:12" x14ac:dyDescent="0.25">
      <c r="K381" s="69">
        <v>11159459</v>
      </c>
      <c r="L381" s="135">
        <v>17.43</v>
      </c>
    </row>
    <row r="382" spans="11:12" x14ac:dyDescent="0.25">
      <c r="K382" s="69">
        <v>11159453</v>
      </c>
      <c r="L382" s="135">
        <v>28.89</v>
      </c>
    </row>
    <row r="383" spans="11:12" x14ac:dyDescent="0.25">
      <c r="K383" s="69">
        <v>11100939</v>
      </c>
      <c r="L383" s="135">
        <v>67.790000000000006</v>
      </c>
    </row>
    <row r="384" spans="11:12" x14ac:dyDescent="0.25">
      <c r="K384" s="69">
        <v>11654174</v>
      </c>
      <c r="L384" s="135">
        <v>82.56</v>
      </c>
    </row>
    <row r="385" spans="11:12" x14ac:dyDescent="0.25">
      <c r="K385" s="69">
        <v>10101020</v>
      </c>
      <c r="L385" s="135">
        <v>9</v>
      </c>
    </row>
    <row r="386" spans="11:12" x14ac:dyDescent="0.25">
      <c r="K386" s="69">
        <v>11101395</v>
      </c>
      <c r="L386" s="135">
        <v>13.53</v>
      </c>
    </row>
    <row r="387" spans="11:12" x14ac:dyDescent="0.25">
      <c r="K387" s="69">
        <v>11101396</v>
      </c>
      <c r="L387" s="135">
        <v>13.78</v>
      </c>
    </row>
    <row r="388" spans="11:12" x14ac:dyDescent="0.25">
      <c r="K388" s="69">
        <v>11601043</v>
      </c>
      <c r="L388" s="135">
        <v>35.94</v>
      </c>
    </row>
    <row r="389" spans="11:12" x14ac:dyDescent="0.25">
      <c r="K389" s="69">
        <v>11601017.01</v>
      </c>
      <c r="L389" s="135">
        <v>53.06</v>
      </c>
    </row>
    <row r="390" spans="11:12" x14ac:dyDescent="0.25">
      <c r="K390" s="69">
        <v>11654362</v>
      </c>
      <c r="L390" s="135">
        <v>53.06</v>
      </c>
    </row>
    <row r="391" spans="11:12" x14ac:dyDescent="0.25">
      <c r="K391" s="69">
        <v>11601101.01</v>
      </c>
      <c r="L391" s="135">
        <v>56.47</v>
      </c>
    </row>
    <row r="392" spans="11:12" x14ac:dyDescent="0.25">
      <c r="K392" s="69">
        <v>11654042.01</v>
      </c>
      <c r="L392" s="135">
        <v>53.06</v>
      </c>
    </row>
    <row r="393" spans="11:12" x14ac:dyDescent="0.25">
      <c r="K393" s="69">
        <v>11654379</v>
      </c>
      <c r="L393" s="135">
        <v>53.06</v>
      </c>
    </row>
    <row r="394" spans="11:12" x14ac:dyDescent="0.25">
      <c r="K394" s="69">
        <v>11654125</v>
      </c>
      <c r="L394" s="135">
        <v>35.94</v>
      </c>
    </row>
    <row r="395" spans="11:12" x14ac:dyDescent="0.25">
      <c r="K395" s="69">
        <v>11654092</v>
      </c>
      <c r="L395" s="135">
        <v>35.94</v>
      </c>
    </row>
    <row r="396" spans="11:12" x14ac:dyDescent="0.25">
      <c r="K396" s="69">
        <v>11654167</v>
      </c>
      <c r="L396" s="135">
        <v>35.94</v>
      </c>
    </row>
    <row r="397" spans="11:12" x14ac:dyDescent="0.25">
      <c r="K397" s="69">
        <v>11159431</v>
      </c>
      <c r="L397" s="135">
        <v>35.94</v>
      </c>
    </row>
    <row r="398" spans="11:12" x14ac:dyDescent="0.25">
      <c r="K398" s="69">
        <v>11159261</v>
      </c>
      <c r="L398" s="135">
        <v>29.6</v>
      </c>
    </row>
    <row r="399" spans="11:12" x14ac:dyDescent="0.25">
      <c r="K399" s="69">
        <v>11159272</v>
      </c>
      <c r="L399" s="135">
        <v>34.96</v>
      </c>
    </row>
    <row r="400" spans="11:12" x14ac:dyDescent="0.25">
      <c r="K400" s="69">
        <v>11654424</v>
      </c>
      <c r="L400" s="135">
        <v>47.92</v>
      </c>
    </row>
    <row r="401" spans="11:12" x14ac:dyDescent="0.25">
      <c r="K401" s="69">
        <v>11654370</v>
      </c>
      <c r="L401" s="135">
        <v>47.92</v>
      </c>
    </row>
    <row r="402" spans="11:12" x14ac:dyDescent="0.25">
      <c r="K402" s="69">
        <v>11159377</v>
      </c>
      <c r="L402" s="135">
        <v>28.6</v>
      </c>
    </row>
    <row r="403" spans="11:12" x14ac:dyDescent="0.25">
      <c r="K403" s="69">
        <v>11654389</v>
      </c>
      <c r="L403" s="135">
        <v>35.94</v>
      </c>
    </row>
    <row r="404" spans="11:12" x14ac:dyDescent="0.25">
      <c r="K404" s="69">
        <v>11159361</v>
      </c>
      <c r="L404" s="135">
        <v>32.520000000000003</v>
      </c>
    </row>
    <row r="405" spans="11:12" x14ac:dyDescent="0.25">
      <c r="K405" s="69">
        <v>11159402</v>
      </c>
      <c r="L405" s="135">
        <v>27.13</v>
      </c>
    </row>
    <row r="406" spans="11:12" x14ac:dyDescent="0.25">
      <c r="K406" s="69">
        <v>11159471</v>
      </c>
      <c r="L406" s="135">
        <v>17.43</v>
      </c>
    </row>
    <row r="407" spans="11:12" x14ac:dyDescent="0.25">
      <c r="K407" s="69">
        <v>11159472</v>
      </c>
      <c r="L407" s="135">
        <v>17.43</v>
      </c>
    </row>
    <row r="408" spans="11:12" x14ac:dyDescent="0.25">
      <c r="K408" s="69">
        <v>11159473</v>
      </c>
      <c r="L408" s="135">
        <v>17.43</v>
      </c>
    </row>
    <row r="409" spans="11:12" x14ac:dyDescent="0.25">
      <c r="K409" s="69">
        <v>11159467</v>
      </c>
      <c r="L409" s="135">
        <v>28.89</v>
      </c>
    </row>
    <row r="410" spans="11:12" x14ac:dyDescent="0.25">
      <c r="K410" s="69">
        <v>11601033</v>
      </c>
      <c r="L410" s="135">
        <v>19.2</v>
      </c>
    </row>
    <row r="411" spans="11:12" x14ac:dyDescent="0.25">
      <c r="K411" s="69">
        <v>11159166</v>
      </c>
      <c r="L411" s="135">
        <v>13.95</v>
      </c>
    </row>
    <row r="412" spans="11:12" x14ac:dyDescent="0.25">
      <c r="K412" s="69">
        <v>11159414</v>
      </c>
      <c r="L412" s="135">
        <v>35.94</v>
      </c>
    </row>
    <row r="413" spans="11:12" x14ac:dyDescent="0.25">
      <c r="K413" s="69">
        <v>11159103</v>
      </c>
      <c r="L413" s="135">
        <v>17.43</v>
      </c>
    </row>
    <row r="414" spans="11:12" x14ac:dyDescent="0.25">
      <c r="K414" s="69">
        <v>11600848.01</v>
      </c>
      <c r="L414" s="135">
        <v>23.5</v>
      </c>
    </row>
    <row r="415" spans="11:12" x14ac:dyDescent="0.25">
      <c r="K415" s="69">
        <v>11600849.01</v>
      </c>
      <c r="L415" s="135">
        <v>23.5</v>
      </c>
    </row>
    <row r="416" spans="11:12" x14ac:dyDescent="0.25">
      <c r="K416" s="69">
        <v>11601105</v>
      </c>
      <c r="L416" s="135">
        <v>35.94</v>
      </c>
    </row>
    <row r="417" spans="11:12" x14ac:dyDescent="0.25">
      <c r="K417" s="69">
        <v>11601104.01</v>
      </c>
      <c r="L417" s="135">
        <v>53.06</v>
      </c>
    </row>
    <row r="418" spans="11:12" x14ac:dyDescent="0.25">
      <c r="K418" s="69">
        <v>11653971.01</v>
      </c>
      <c r="L418" s="135">
        <v>53.06</v>
      </c>
    </row>
    <row r="419" spans="11:12" x14ac:dyDescent="0.25">
      <c r="K419" s="69">
        <v>11159418</v>
      </c>
      <c r="L419" s="135">
        <v>18.28</v>
      </c>
    </row>
    <row r="420" spans="11:12" x14ac:dyDescent="0.25">
      <c r="K420" s="69">
        <v>11600557.02</v>
      </c>
      <c r="L420" s="135">
        <v>40</v>
      </c>
    </row>
    <row r="421" spans="11:12" x14ac:dyDescent="0.25">
      <c r="K421" s="69">
        <v>11100862.02</v>
      </c>
      <c r="L421" s="135">
        <v>37.6</v>
      </c>
    </row>
    <row r="422" spans="11:12" x14ac:dyDescent="0.25">
      <c r="K422" s="69">
        <v>11600557.029999999</v>
      </c>
      <c r="L422" s="135">
        <v>56.47</v>
      </c>
    </row>
    <row r="423" spans="11:12" x14ac:dyDescent="0.25">
      <c r="K423" s="69">
        <v>11654177</v>
      </c>
      <c r="L423" s="135">
        <v>56.47</v>
      </c>
    </row>
    <row r="424" spans="11:12" x14ac:dyDescent="0.25">
      <c r="K424" s="69">
        <v>11600537.02</v>
      </c>
      <c r="L424" s="135">
        <v>25</v>
      </c>
    </row>
    <row r="425" spans="11:12" x14ac:dyDescent="0.25">
      <c r="K425" s="69">
        <v>11100747.02</v>
      </c>
      <c r="L425" s="135">
        <v>28.2</v>
      </c>
    </row>
    <row r="426" spans="11:12" x14ac:dyDescent="0.25">
      <c r="K426" s="69">
        <v>10600539.02</v>
      </c>
      <c r="L426" s="135">
        <v>32.5</v>
      </c>
    </row>
    <row r="427" spans="11:12" x14ac:dyDescent="0.25">
      <c r="K427" s="69">
        <v>10600534.02</v>
      </c>
      <c r="L427" s="135">
        <v>30</v>
      </c>
    </row>
    <row r="428" spans="11:12" x14ac:dyDescent="0.25">
      <c r="K428" s="69">
        <v>11600534.02</v>
      </c>
      <c r="L428" s="135">
        <v>28.2</v>
      </c>
    </row>
    <row r="429" spans="11:12" x14ac:dyDescent="0.25">
      <c r="K429" s="69">
        <v>11600535.02</v>
      </c>
      <c r="L429" s="135">
        <v>30</v>
      </c>
    </row>
    <row r="430" spans="11:12" x14ac:dyDescent="0.25">
      <c r="K430" s="69">
        <v>11600535.029999999</v>
      </c>
      <c r="L430" s="135">
        <v>49.35</v>
      </c>
    </row>
    <row r="431" spans="11:12" x14ac:dyDescent="0.25">
      <c r="K431" s="69">
        <v>11600534.029999999</v>
      </c>
      <c r="L431" s="135">
        <v>47.75</v>
      </c>
    </row>
    <row r="432" spans="11:12" x14ac:dyDescent="0.25">
      <c r="K432" s="69">
        <v>11600539.029999999</v>
      </c>
      <c r="L432" s="135">
        <v>53.06</v>
      </c>
    </row>
    <row r="433" spans="11:12" x14ac:dyDescent="0.25">
      <c r="K433" s="69">
        <v>11654278</v>
      </c>
      <c r="L433" s="135">
        <v>53.06</v>
      </c>
    </row>
    <row r="434" spans="11:12" x14ac:dyDescent="0.25">
      <c r="K434" s="69">
        <v>11654180</v>
      </c>
      <c r="L434" s="135">
        <v>56.47</v>
      </c>
    </row>
    <row r="435" spans="11:12" x14ac:dyDescent="0.25">
      <c r="K435" s="69">
        <v>11100977.02</v>
      </c>
      <c r="L435" s="135">
        <v>23.96</v>
      </c>
    </row>
    <row r="436" spans="11:12" x14ac:dyDescent="0.25">
      <c r="K436" s="69">
        <v>11654046.01</v>
      </c>
      <c r="L436" s="135">
        <v>56.47</v>
      </c>
    </row>
    <row r="437" spans="11:12" x14ac:dyDescent="0.25">
      <c r="K437" s="69">
        <v>11654381</v>
      </c>
      <c r="L437" s="135">
        <v>56.47</v>
      </c>
    </row>
    <row r="438" spans="11:12" x14ac:dyDescent="0.25">
      <c r="K438" s="69">
        <v>11159071</v>
      </c>
      <c r="L438" s="135">
        <v>24.18</v>
      </c>
    </row>
    <row r="439" spans="11:12" x14ac:dyDescent="0.25">
      <c r="K439" s="69">
        <v>11654125.01</v>
      </c>
      <c r="L439" s="135">
        <v>35.94</v>
      </c>
    </row>
    <row r="440" spans="11:12" x14ac:dyDescent="0.25">
      <c r="K440" s="69">
        <v>11654119.01</v>
      </c>
      <c r="L440" s="135">
        <v>29.1</v>
      </c>
    </row>
    <row r="441" spans="11:12" x14ac:dyDescent="0.25">
      <c r="K441" s="69">
        <v>11101112.01</v>
      </c>
      <c r="L441" s="135">
        <v>29.63</v>
      </c>
    </row>
    <row r="442" spans="11:12" x14ac:dyDescent="0.25">
      <c r="K442" s="69">
        <v>11100726.01</v>
      </c>
      <c r="L442" s="135">
        <v>27.89</v>
      </c>
    </row>
    <row r="443" spans="11:12" x14ac:dyDescent="0.25">
      <c r="K443" s="69">
        <v>11600511.029999999</v>
      </c>
      <c r="L443" s="135">
        <v>56.47</v>
      </c>
    </row>
    <row r="444" spans="11:12" x14ac:dyDescent="0.25">
      <c r="K444" s="69">
        <v>11600537.029999999</v>
      </c>
      <c r="L444" s="135">
        <v>56.47</v>
      </c>
    </row>
    <row r="445" spans="11:12" x14ac:dyDescent="0.25">
      <c r="K445" s="69">
        <v>11600907.02</v>
      </c>
      <c r="L445" s="135">
        <v>35.94</v>
      </c>
    </row>
    <row r="446" spans="11:12" x14ac:dyDescent="0.25">
      <c r="K446" s="69">
        <v>11654405</v>
      </c>
      <c r="L446" s="135">
        <v>53.06</v>
      </c>
    </row>
    <row r="447" spans="11:12" x14ac:dyDescent="0.25">
      <c r="K447" s="69">
        <v>11654131.01</v>
      </c>
      <c r="L447" s="135">
        <v>35.94</v>
      </c>
    </row>
    <row r="448" spans="11:12" x14ac:dyDescent="0.25">
      <c r="K448" s="69">
        <v>11654206.01</v>
      </c>
      <c r="L448" s="135">
        <v>53.06</v>
      </c>
    </row>
    <row r="449" spans="11:12" x14ac:dyDescent="0.25">
      <c r="K449" s="69">
        <v>11654109.01</v>
      </c>
      <c r="L449" s="135">
        <v>53.06</v>
      </c>
    </row>
    <row r="450" spans="11:12" x14ac:dyDescent="0.25">
      <c r="K450" s="69">
        <v>11654141.01</v>
      </c>
      <c r="L450" s="135">
        <v>53.06</v>
      </c>
    </row>
    <row r="451" spans="11:12" x14ac:dyDescent="0.25">
      <c r="K451" s="69">
        <v>11654144.01</v>
      </c>
      <c r="L451" s="135">
        <v>53.06</v>
      </c>
    </row>
    <row r="452" spans="11:12" x14ac:dyDescent="0.25">
      <c r="K452" s="69">
        <v>11159141</v>
      </c>
      <c r="L452" s="135">
        <v>29.63</v>
      </c>
    </row>
    <row r="453" spans="11:12" x14ac:dyDescent="0.25">
      <c r="K453" s="69">
        <v>11654148</v>
      </c>
      <c r="L453" s="135">
        <v>56.47</v>
      </c>
    </row>
    <row r="454" spans="11:12" x14ac:dyDescent="0.25">
      <c r="K454" s="69">
        <v>11654151</v>
      </c>
      <c r="L454" s="135">
        <v>53.06</v>
      </c>
    </row>
    <row r="455" spans="11:12" x14ac:dyDescent="0.25">
      <c r="K455" s="69">
        <v>11654373</v>
      </c>
      <c r="L455" s="135">
        <v>56.47</v>
      </c>
    </row>
    <row r="456" spans="11:12" x14ac:dyDescent="0.25">
      <c r="K456" s="69">
        <v>11159151</v>
      </c>
      <c r="L456" s="135">
        <v>23.96</v>
      </c>
    </row>
    <row r="457" spans="11:12" x14ac:dyDescent="0.25">
      <c r="K457" s="69">
        <v>11654164</v>
      </c>
      <c r="L457" s="135">
        <v>56.47</v>
      </c>
    </row>
    <row r="458" spans="11:12" x14ac:dyDescent="0.25">
      <c r="K458" s="69">
        <v>11654283</v>
      </c>
      <c r="L458" s="135">
        <v>35.94</v>
      </c>
    </row>
    <row r="459" spans="11:12" x14ac:dyDescent="0.25">
      <c r="K459" s="69">
        <v>11654269</v>
      </c>
      <c r="L459" s="135">
        <v>53.06</v>
      </c>
    </row>
    <row r="460" spans="11:12" x14ac:dyDescent="0.25">
      <c r="K460" s="69">
        <v>11654274</v>
      </c>
      <c r="L460" s="135">
        <v>53.06</v>
      </c>
    </row>
    <row r="461" spans="11:12" x14ac:dyDescent="0.25">
      <c r="K461" s="69">
        <v>11654272</v>
      </c>
      <c r="L461" s="135">
        <v>53.06</v>
      </c>
    </row>
    <row r="462" spans="11:12" x14ac:dyDescent="0.25">
      <c r="K462" s="69">
        <v>11654287</v>
      </c>
      <c r="L462" s="135">
        <v>29.1</v>
      </c>
    </row>
    <row r="463" spans="11:12" x14ac:dyDescent="0.25">
      <c r="K463" s="69">
        <v>11654353</v>
      </c>
      <c r="L463" s="135">
        <v>53.06</v>
      </c>
    </row>
    <row r="464" spans="11:12" x14ac:dyDescent="0.25">
      <c r="K464" s="69">
        <v>11654478</v>
      </c>
      <c r="L464" s="135">
        <v>56.47</v>
      </c>
    </row>
    <row r="465" spans="11:12" x14ac:dyDescent="0.25">
      <c r="K465" s="69">
        <v>11654536</v>
      </c>
      <c r="L465" s="135">
        <v>56.47</v>
      </c>
    </row>
    <row r="466" spans="11:12" x14ac:dyDescent="0.25">
      <c r="K466" s="69">
        <v>11654114</v>
      </c>
      <c r="L466" s="135">
        <v>53.06</v>
      </c>
    </row>
    <row r="467" spans="11:12" x14ac:dyDescent="0.25">
      <c r="K467" s="69">
        <v>11654439</v>
      </c>
      <c r="L467" s="135">
        <v>53.06</v>
      </c>
    </row>
    <row r="468" spans="11:12" x14ac:dyDescent="0.25">
      <c r="K468" s="69">
        <v>11159433</v>
      </c>
      <c r="L468" s="135">
        <v>35.94</v>
      </c>
    </row>
    <row r="469" spans="11:12" x14ac:dyDescent="0.25">
      <c r="K469" s="69">
        <v>11654091</v>
      </c>
      <c r="L469" s="135">
        <v>35.94</v>
      </c>
    </row>
    <row r="470" spans="11:12" x14ac:dyDescent="0.25">
      <c r="K470" s="69">
        <v>11654168</v>
      </c>
      <c r="L470" s="135">
        <v>28.75</v>
      </c>
    </row>
    <row r="471" spans="11:12" x14ac:dyDescent="0.25">
      <c r="K471" s="69">
        <v>11654157</v>
      </c>
      <c r="L471" s="135">
        <v>53.06</v>
      </c>
    </row>
    <row r="472" spans="11:12" x14ac:dyDescent="0.25">
      <c r="K472" s="69">
        <v>11654156</v>
      </c>
      <c r="L472" s="135">
        <v>56.47</v>
      </c>
    </row>
    <row r="473" spans="11:12" x14ac:dyDescent="0.25">
      <c r="K473" s="69">
        <v>11159262</v>
      </c>
      <c r="L473" s="135">
        <v>28.84</v>
      </c>
    </row>
    <row r="474" spans="11:12" x14ac:dyDescent="0.25">
      <c r="K474" s="69">
        <v>11159274</v>
      </c>
      <c r="L474" s="135">
        <v>34.96</v>
      </c>
    </row>
    <row r="475" spans="11:12" x14ac:dyDescent="0.25">
      <c r="K475" s="69">
        <v>11654289</v>
      </c>
      <c r="L475" s="135">
        <v>29.1</v>
      </c>
    </row>
    <row r="476" spans="11:12" x14ac:dyDescent="0.25">
      <c r="K476" s="69">
        <v>11654270</v>
      </c>
      <c r="L476" s="135">
        <v>53.06</v>
      </c>
    </row>
    <row r="477" spans="11:12" x14ac:dyDescent="0.25">
      <c r="K477" s="69">
        <v>11654276</v>
      </c>
      <c r="L477" s="135">
        <v>53.06</v>
      </c>
    </row>
    <row r="478" spans="11:12" x14ac:dyDescent="0.25">
      <c r="K478" s="69">
        <v>11654388</v>
      </c>
      <c r="L478" s="135">
        <v>35.94</v>
      </c>
    </row>
    <row r="479" spans="11:12" x14ac:dyDescent="0.25">
      <c r="K479" s="69">
        <v>11159378</v>
      </c>
      <c r="L479" s="135">
        <v>28.6</v>
      </c>
    </row>
    <row r="480" spans="11:12" x14ac:dyDescent="0.25">
      <c r="K480" s="69">
        <v>11159485</v>
      </c>
      <c r="L480" s="135">
        <v>17.43</v>
      </c>
    </row>
    <row r="481" spans="11:12" x14ac:dyDescent="0.25">
      <c r="K481" s="69">
        <v>11159486</v>
      </c>
      <c r="L481" s="135">
        <v>17.43</v>
      </c>
    </row>
    <row r="482" spans="11:12" x14ac:dyDescent="0.25">
      <c r="K482" s="69">
        <v>11159487</v>
      </c>
      <c r="L482" s="135">
        <v>17.43</v>
      </c>
    </row>
    <row r="483" spans="11:12" x14ac:dyDescent="0.25">
      <c r="K483" s="69">
        <v>11159387</v>
      </c>
      <c r="L483" s="135">
        <v>28.89</v>
      </c>
    </row>
    <row r="484" spans="11:12" x14ac:dyDescent="0.25">
      <c r="K484" s="69">
        <v>11159481</v>
      </c>
      <c r="L484" s="135">
        <v>28.89</v>
      </c>
    </row>
    <row r="485" spans="11:12" x14ac:dyDescent="0.25">
      <c r="K485" s="69">
        <v>10601106</v>
      </c>
      <c r="L485" s="135">
        <v>27</v>
      </c>
    </row>
    <row r="486" spans="11:12" x14ac:dyDescent="0.25">
      <c r="K486" s="69">
        <v>11654025</v>
      </c>
      <c r="L486" s="135">
        <v>33.6</v>
      </c>
    </row>
    <row r="487" spans="11:12" x14ac:dyDescent="0.25">
      <c r="K487" s="69">
        <v>11601106.01</v>
      </c>
      <c r="L487" s="135">
        <v>53.06</v>
      </c>
    </row>
    <row r="488" spans="11:12" x14ac:dyDescent="0.25">
      <c r="K488" s="69">
        <v>11654025.01</v>
      </c>
      <c r="L488" s="135">
        <v>56.47</v>
      </c>
    </row>
    <row r="489" spans="11:12" x14ac:dyDescent="0.25">
      <c r="K489" s="69">
        <v>11654301</v>
      </c>
      <c r="L489" s="135">
        <v>53.06</v>
      </c>
    </row>
    <row r="490" spans="11:12" x14ac:dyDescent="0.25">
      <c r="K490" s="69">
        <v>11654032.01</v>
      </c>
      <c r="L490" s="135">
        <v>53.06</v>
      </c>
    </row>
    <row r="491" spans="11:12" x14ac:dyDescent="0.25">
      <c r="K491" s="69">
        <v>11654032</v>
      </c>
      <c r="L491" s="135">
        <v>47.7</v>
      </c>
    </row>
    <row r="492" spans="11:12" x14ac:dyDescent="0.25">
      <c r="K492" s="69">
        <v>11654033.01</v>
      </c>
      <c r="L492" s="135">
        <v>56.47</v>
      </c>
    </row>
    <row r="493" spans="11:12" x14ac:dyDescent="0.25">
      <c r="K493" s="69">
        <v>11654121</v>
      </c>
      <c r="L493" s="135">
        <v>29.1</v>
      </c>
    </row>
    <row r="494" spans="11:12" x14ac:dyDescent="0.25">
      <c r="K494" s="69">
        <v>11601013.01</v>
      </c>
      <c r="L494" s="135">
        <v>47.75</v>
      </c>
    </row>
    <row r="495" spans="11:12" x14ac:dyDescent="0.25">
      <c r="K495" s="69">
        <v>11600910.01</v>
      </c>
      <c r="L495" s="135">
        <v>37.1</v>
      </c>
    </row>
    <row r="496" spans="11:12" x14ac:dyDescent="0.25">
      <c r="K496" s="69">
        <v>11600875.01</v>
      </c>
      <c r="L496" s="135">
        <v>35</v>
      </c>
    </row>
    <row r="497" spans="11:12" x14ac:dyDescent="0.25">
      <c r="K497" s="69">
        <v>10600910.01</v>
      </c>
      <c r="L497" s="135">
        <v>27</v>
      </c>
    </row>
    <row r="498" spans="11:12" x14ac:dyDescent="0.25">
      <c r="K498" s="69">
        <v>11159169</v>
      </c>
      <c r="L498" s="135">
        <v>14.51</v>
      </c>
    </row>
    <row r="499" spans="11:12" x14ac:dyDescent="0.25">
      <c r="K499" s="69">
        <v>11654228</v>
      </c>
      <c r="L499" s="135">
        <v>34.869999999999997</v>
      </c>
    </row>
    <row r="500" spans="11:12" x14ac:dyDescent="0.25">
      <c r="K500" s="69">
        <v>11600984.01</v>
      </c>
      <c r="L500" s="135">
        <v>34.869999999999997</v>
      </c>
    </row>
    <row r="501" spans="11:12" x14ac:dyDescent="0.25">
      <c r="K501" s="69">
        <v>11101154.01</v>
      </c>
      <c r="L501" s="135">
        <v>20.92</v>
      </c>
    </row>
    <row r="502" spans="11:12" x14ac:dyDescent="0.25">
      <c r="K502" s="69">
        <v>11654384</v>
      </c>
      <c r="L502" s="135">
        <v>34.869999999999997</v>
      </c>
    </row>
    <row r="503" spans="11:12" x14ac:dyDescent="0.25">
      <c r="K503" s="69">
        <v>11654175</v>
      </c>
      <c r="L503" s="135">
        <v>83.33</v>
      </c>
    </row>
    <row r="504" spans="11:12" x14ac:dyDescent="0.25">
      <c r="K504" s="69">
        <v>11600891.01</v>
      </c>
      <c r="L504" s="135">
        <v>30</v>
      </c>
    </row>
    <row r="505" spans="11:12" x14ac:dyDescent="0.25">
      <c r="K505" s="69">
        <v>11600891.02</v>
      </c>
      <c r="L505" s="135">
        <v>53.06</v>
      </c>
    </row>
    <row r="506" spans="11:12" x14ac:dyDescent="0.25">
      <c r="K506" s="69">
        <v>11100966.01</v>
      </c>
      <c r="L506" s="135">
        <v>40</v>
      </c>
    </row>
    <row r="507" spans="11:12" x14ac:dyDescent="0.25">
      <c r="K507" s="69">
        <v>11601051.02</v>
      </c>
      <c r="L507" s="135">
        <v>56.47</v>
      </c>
    </row>
    <row r="508" spans="11:12" x14ac:dyDescent="0.25">
      <c r="K508" s="69">
        <v>11601010.01</v>
      </c>
      <c r="L508" s="135">
        <v>53.06</v>
      </c>
    </row>
    <row r="509" spans="11:12" x14ac:dyDescent="0.25">
      <c r="K509" s="69">
        <v>11654183</v>
      </c>
      <c r="L509" s="135">
        <v>56.47</v>
      </c>
    </row>
    <row r="510" spans="11:12" x14ac:dyDescent="0.25">
      <c r="K510" s="69">
        <v>11654458</v>
      </c>
      <c r="L510" s="135">
        <v>53.06</v>
      </c>
    </row>
    <row r="511" spans="11:12" x14ac:dyDescent="0.25">
      <c r="K511" s="69">
        <v>11600826.02</v>
      </c>
      <c r="L511" s="135">
        <v>53.06</v>
      </c>
    </row>
    <row r="512" spans="11:12" x14ac:dyDescent="0.25">
      <c r="K512" s="69">
        <v>10601049</v>
      </c>
      <c r="L512" s="135">
        <v>20</v>
      </c>
    </row>
    <row r="513" spans="11:12" x14ac:dyDescent="0.25">
      <c r="K513" s="69">
        <v>11101108</v>
      </c>
      <c r="L513" s="135">
        <v>29.63</v>
      </c>
    </row>
    <row r="514" spans="11:12" x14ac:dyDescent="0.25">
      <c r="K514" s="69">
        <v>11601012.01</v>
      </c>
      <c r="L514" s="135">
        <v>53.06</v>
      </c>
    </row>
    <row r="515" spans="11:12" x14ac:dyDescent="0.25">
      <c r="K515" s="69">
        <v>10600828.01</v>
      </c>
      <c r="L515" s="135">
        <v>27</v>
      </c>
    </row>
    <row r="516" spans="11:12" x14ac:dyDescent="0.25">
      <c r="K516" s="69">
        <v>11159170</v>
      </c>
      <c r="L516" s="135">
        <v>14.81</v>
      </c>
    </row>
    <row r="517" spans="11:12" x14ac:dyDescent="0.25">
      <c r="K517" s="69">
        <v>11600953.01</v>
      </c>
      <c r="L517" s="135">
        <v>33.369999999999997</v>
      </c>
    </row>
    <row r="518" spans="11:12" x14ac:dyDescent="0.25">
      <c r="K518" s="69">
        <v>11601080</v>
      </c>
      <c r="L518" s="135">
        <v>29.1</v>
      </c>
    </row>
    <row r="519" spans="11:12" x14ac:dyDescent="0.25">
      <c r="K519" s="69">
        <v>11601107.01</v>
      </c>
      <c r="L519" s="135">
        <v>53.06</v>
      </c>
    </row>
    <row r="520" spans="11:12" x14ac:dyDescent="0.25">
      <c r="K520" s="69">
        <v>11653983.01</v>
      </c>
      <c r="L520" s="135">
        <v>53.06</v>
      </c>
    </row>
    <row r="521" spans="11:12" x14ac:dyDescent="0.25">
      <c r="K521" s="69">
        <v>11653985.01</v>
      </c>
      <c r="L521" s="135">
        <v>56.47</v>
      </c>
    </row>
    <row r="522" spans="11:12" x14ac:dyDescent="0.25">
      <c r="K522" s="69">
        <v>11654192</v>
      </c>
      <c r="L522" s="135">
        <v>35.94</v>
      </c>
    </row>
    <row r="523" spans="11:12" x14ac:dyDescent="0.25">
      <c r="K523" s="69">
        <v>11654116</v>
      </c>
      <c r="L523" s="135">
        <v>53.06</v>
      </c>
    </row>
    <row r="524" spans="11:12" x14ac:dyDescent="0.25">
      <c r="K524" s="69">
        <v>11654123</v>
      </c>
      <c r="L524" s="135">
        <v>29.1</v>
      </c>
    </row>
    <row r="525" spans="11:12" x14ac:dyDescent="0.25">
      <c r="K525" s="69">
        <v>11654093</v>
      </c>
      <c r="L525" s="135">
        <v>35.94</v>
      </c>
    </row>
    <row r="526" spans="11:12" x14ac:dyDescent="0.25">
      <c r="K526" s="69">
        <v>11654169</v>
      </c>
      <c r="L526" s="135">
        <v>35.94</v>
      </c>
    </row>
    <row r="527" spans="11:12" x14ac:dyDescent="0.25">
      <c r="K527" s="69">
        <v>11159435</v>
      </c>
      <c r="L527" s="135">
        <v>35.94</v>
      </c>
    </row>
    <row r="528" spans="11:12" x14ac:dyDescent="0.25">
      <c r="K528" s="69">
        <v>11654160</v>
      </c>
      <c r="L528" s="135">
        <v>53.06</v>
      </c>
    </row>
    <row r="529" spans="11:12" x14ac:dyDescent="0.25">
      <c r="K529" s="69">
        <v>10285391</v>
      </c>
      <c r="L529" s="135">
        <v>13.65</v>
      </c>
    </row>
    <row r="530" spans="11:12" x14ac:dyDescent="0.25">
      <c r="K530" s="69">
        <v>10284440.01</v>
      </c>
      <c r="L530" s="135">
        <v>32.520000000000003</v>
      </c>
    </row>
    <row r="531" spans="11:12" x14ac:dyDescent="0.25">
      <c r="K531" s="69">
        <v>11654223</v>
      </c>
      <c r="L531" s="135">
        <v>40.21</v>
      </c>
    </row>
    <row r="532" spans="11:12" x14ac:dyDescent="0.25">
      <c r="K532" s="69">
        <v>10285387.01</v>
      </c>
      <c r="L532" s="135">
        <v>13.65</v>
      </c>
    </row>
    <row r="533" spans="11:12" x14ac:dyDescent="0.25">
      <c r="K533" s="69">
        <v>11100150</v>
      </c>
      <c r="L533" s="135">
        <v>23.74</v>
      </c>
    </row>
    <row r="534" spans="11:12" x14ac:dyDescent="0.25">
      <c r="K534" s="69">
        <v>11101083</v>
      </c>
      <c r="L534" s="135">
        <v>10.38</v>
      </c>
    </row>
    <row r="535" spans="11:12" x14ac:dyDescent="0.25">
      <c r="K535" s="69">
        <v>11101081</v>
      </c>
      <c r="L535" s="135">
        <v>9.51</v>
      </c>
    </row>
    <row r="536" spans="11:12" x14ac:dyDescent="0.25">
      <c r="K536" s="69">
        <v>11159005</v>
      </c>
      <c r="L536" s="135">
        <v>15.59</v>
      </c>
    </row>
    <row r="537" spans="11:12" x14ac:dyDescent="0.25">
      <c r="K537" s="69">
        <v>11159010.01</v>
      </c>
      <c r="L537" s="135">
        <v>14.61</v>
      </c>
    </row>
    <row r="538" spans="11:12" x14ac:dyDescent="0.25">
      <c r="K538" s="69">
        <v>11100764</v>
      </c>
      <c r="L538" s="135">
        <v>32.520000000000003</v>
      </c>
    </row>
    <row r="539" spans="11:12" x14ac:dyDescent="0.25">
      <c r="K539" s="69">
        <v>11100765</v>
      </c>
      <c r="L539" s="135">
        <v>32.520000000000003</v>
      </c>
    </row>
    <row r="540" spans="11:12" x14ac:dyDescent="0.25">
      <c r="K540" s="69">
        <v>11100734</v>
      </c>
      <c r="L540" s="135">
        <v>30</v>
      </c>
    </row>
    <row r="541" spans="11:12" x14ac:dyDescent="0.25">
      <c r="K541" s="69">
        <v>11100489.01</v>
      </c>
      <c r="L541" s="135">
        <v>14.5</v>
      </c>
    </row>
    <row r="542" spans="11:12" x14ac:dyDescent="0.25">
      <c r="K542" s="69">
        <v>11100490.01</v>
      </c>
      <c r="L542" s="135">
        <v>14.5</v>
      </c>
    </row>
    <row r="543" spans="11:12" x14ac:dyDescent="0.25">
      <c r="K543" s="69">
        <v>11100495.01</v>
      </c>
      <c r="L543" s="135">
        <v>23.74</v>
      </c>
    </row>
    <row r="544" spans="11:12" x14ac:dyDescent="0.25">
      <c r="K544" s="69">
        <v>11653954</v>
      </c>
      <c r="L544" s="135">
        <v>30.17</v>
      </c>
    </row>
    <row r="545" spans="11:12" x14ac:dyDescent="0.25">
      <c r="K545" s="69">
        <v>11159496</v>
      </c>
      <c r="L545" s="135">
        <v>31.95</v>
      </c>
    </row>
    <row r="546" spans="11:12" x14ac:dyDescent="0.25">
      <c r="K546" s="69">
        <v>10600645</v>
      </c>
      <c r="L546" s="135">
        <v>20</v>
      </c>
    </row>
    <row r="547" spans="11:12" x14ac:dyDescent="0.25">
      <c r="K547" s="69">
        <v>11600740</v>
      </c>
      <c r="L547" s="135">
        <v>18</v>
      </c>
    </row>
    <row r="548" spans="11:12" x14ac:dyDescent="0.25">
      <c r="K548" s="69">
        <v>11100971</v>
      </c>
      <c r="L548" s="135">
        <v>28.4</v>
      </c>
    </row>
    <row r="549" spans="11:12" x14ac:dyDescent="0.25">
      <c r="K549" s="69">
        <v>11100912.01</v>
      </c>
      <c r="L549" s="135">
        <v>31.95</v>
      </c>
    </row>
    <row r="550" spans="11:12" x14ac:dyDescent="0.25">
      <c r="K550" s="69">
        <v>11654008</v>
      </c>
      <c r="L550" s="135">
        <v>19.079999999999998</v>
      </c>
    </row>
    <row r="551" spans="11:12" x14ac:dyDescent="0.25">
      <c r="K551" s="69">
        <v>11159143</v>
      </c>
      <c r="L551" s="135">
        <v>10.83</v>
      </c>
    </row>
    <row r="552" spans="11:12" x14ac:dyDescent="0.25">
      <c r="K552" s="69">
        <v>11654013</v>
      </c>
      <c r="L552" s="135">
        <v>42.91</v>
      </c>
    </row>
    <row r="553" spans="11:12" x14ac:dyDescent="0.25">
      <c r="K553" s="69">
        <v>11159389</v>
      </c>
      <c r="L553" s="135">
        <v>23.74</v>
      </c>
    </row>
    <row r="554" spans="11:12" x14ac:dyDescent="0.25">
      <c r="K554" s="69">
        <v>10290353.01</v>
      </c>
      <c r="L554" s="135">
        <v>7.8</v>
      </c>
    </row>
    <row r="555" spans="11:12" x14ac:dyDescent="0.25">
      <c r="K555" s="69">
        <v>10290353.02</v>
      </c>
      <c r="L555" s="135">
        <v>5.18</v>
      </c>
    </row>
    <row r="556" spans="11:12" x14ac:dyDescent="0.25">
      <c r="K556" s="69">
        <v>11600084.02</v>
      </c>
      <c r="L556" s="135">
        <v>23.87</v>
      </c>
    </row>
    <row r="557" spans="11:12" x14ac:dyDescent="0.25">
      <c r="K557" s="69">
        <v>11100142.01</v>
      </c>
      <c r="L557" s="135">
        <v>23.74</v>
      </c>
    </row>
    <row r="558" spans="11:12" x14ac:dyDescent="0.25">
      <c r="K558" s="69">
        <v>11100766.01</v>
      </c>
      <c r="L558" s="135">
        <v>32.520000000000003</v>
      </c>
    </row>
    <row r="559" spans="11:12" x14ac:dyDescent="0.25">
      <c r="K559" s="69">
        <v>11653952</v>
      </c>
      <c r="L559" s="135">
        <v>37.270000000000003</v>
      </c>
    </row>
    <row r="560" spans="11:12" x14ac:dyDescent="0.25">
      <c r="K560" s="69">
        <v>11654139</v>
      </c>
      <c r="L560" s="135">
        <v>33.54</v>
      </c>
    </row>
    <row r="561" spans="11:12" x14ac:dyDescent="0.25">
      <c r="K561" s="69">
        <v>11654452</v>
      </c>
      <c r="L561" s="135">
        <v>37.270000000000003</v>
      </c>
    </row>
    <row r="562" spans="11:12" x14ac:dyDescent="0.25">
      <c r="K562" s="69">
        <v>11654345</v>
      </c>
      <c r="L562" s="135">
        <v>27.15</v>
      </c>
    </row>
    <row r="563" spans="11:12" x14ac:dyDescent="0.25">
      <c r="K563" s="69">
        <v>11654037</v>
      </c>
      <c r="L563" s="135">
        <v>27.15</v>
      </c>
    </row>
    <row r="564" spans="11:12" x14ac:dyDescent="0.25">
      <c r="K564" s="69">
        <v>11653963</v>
      </c>
      <c r="L564" s="135">
        <v>30.17</v>
      </c>
    </row>
    <row r="565" spans="11:12" x14ac:dyDescent="0.25">
      <c r="K565" s="69">
        <v>11653964</v>
      </c>
      <c r="L565" s="135">
        <v>30.17</v>
      </c>
    </row>
    <row r="566" spans="11:12" x14ac:dyDescent="0.25">
      <c r="K566" s="69">
        <v>11653965</v>
      </c>
      <c r="L566" s="135">
        <v>30.17</v>
      </c>
    </row>
    <row r="567" spans="11:12" x14ac:dyDescent="0.25">
      <c r="K567" s="69">
        <v>11653956</v>
      </c>
      <c r="L567" s="135">
        <v>30.17</v>
      </c>
    </row>
    <row r="568" spans="11:12" x14ac:dyDescent="0.25">
      <c r="K568" s="69">
        <v>11158992</v>
      </c>
      <c r="L568" s="135">
        <v>23.07</v>
      </c>
    </row>
    <row r="569" spans="11:12" x14ac:dyDescent="0.25">
      <c r="K569" s="69">
        <v>11654445</v>
      </c>
      <c r="L569" s="135">
        <v>34.72</v>
      </c>
    </row>
    <row r="570" spans="11:12" x14ac:dyDescent="0.25">
      <c r="K570" s="69">
        <v>11654448</v>
      </c>
      <c r="L570" s="135">
        <v>37.270000000000003</v>
      </c>
    </row>
    <row r="571" spans="11:12" x14ac:dyDescent="0.25">
      <c r="K571" s="69">
        <v>11159497</v>
      </c>
      <c r="L571" s="135">
        <v>31.95</v>
      </c>
    </row>
    <row r="572" spans="11:12" x14ac:dyDescent="0.25">
      <c r="K572" s="69">
        <v>11158995</v>
      </c>
      <c r="L572" s="135">
        <v>28.4</v>
      </c>
    </row>
    <row r="573" spans="11:12" x14ac:dyDescent="0.25">
      <c r="K573" s="69">
        <v>11600739.01</v>
      </c>
      <c r="L573" s="135">
        <v>35.49</v>
      </c>
    </row>
    <row r="574" spans="11:12" x14ac:dyDescent="0.25">
      <c r="K574" s="69">
        <v>11159024</v>
      </c>
      <c r="L574" s="135">
        <v>11.06</v>
      </c>
    </row>
    <row r="575" spans="11:12" x14ac:dyDescent="0.25">
      <c r="K575" s="69">
        <v>11653974</v>
      </c>
      <c r="L575" s="135">
        <v>49.26</v>
      </c>
    </row>
    <row r="576" spans="11:12" x14ac:dyDescent="0.25">
      <c r="K576" s="69">
        <v>11654236</v>
      </c>
      <c r="L576" s="135">
        <v>49.26</v>
      </c>
    </row>
    <row r="577" spans="11:12" x14ac:dyDescent="0.25">
      <c r="K577" s="69">
        <v>11653972</v>
      </c>
      <c r="L577" s="135">
        <v>49.26</v>
      </c>
    </row>
    <row r="578" spans="11:12" x14ac:dyDescent="0.25">
      <c r="K578" s="69">
        <v>11654241</v>
      </c>
      <c r="L578" s="135">
        <v>42.91</v>
      </c>
    </row>
    <row r="579" spans="11:12" x14ac:dyDescent="0.25">
      <c r="K579" s="69">
        <v>11653977</v>
      </c>
      <c r="L579" s="135">
        <v>42.91</v>
      </c>
    </row>
    <row r="580" spans="11:12" x14ac:dyDescent="0.25">
      <c r="K580" s="69">
        <v>11654456</v>
      </c>
      <c r="L580" s="135">
        <v>40.21</v>
      </c>
    </row>
    <row r="581" spans="11:12" x14ac:dyDescent="0.25">
      <c r="K581" s="69">
        <v>11159390</v>
      </c>
      <c r="L581" s="135">
        <v>23.74</v>
      </c>
    </row>
    <row r="582" spans="11:12" x14ac:dyDescent="0.25">
      <c r="K582" s="69">
        <v>11653966</v>
      </c>
      <c r="L582" s="135">
        <v>37.270000000000003</v>
      </c>
    </row>
    <row r="583" spans="11:12" x14ac:dyDescent="0.25">
      <c r="K583" s="69">
        <v>11100913.01</v>
      </c>
      <c r="L583" s="135">
        <v>31.95</v>
      </c>
    </row>
    <row r="584" spans="11:12" x14ac:dyDescent="0.25">
      <c r="K584" s="69">
        <v>11654011</v>
      </c>
      <c r="L584" s="135">
        <v>19.82</v>
      </c>
    </row>
    <row r="585" spans="11:12" x14ac:dyDescent="0.25">
      <c r="K585" s="69">
        <v>11654012</v>
      </c>
      <c r="L585" s="135">
        <v>19.89</v>
      </c>
    </row>
    <row r="586" spans="11:12" x14ac:dyDescent="0.25">
      <c r="K586" s="69">
        <v>11654009</v>
      </c>
      <c r="L586" s="135">
        <v>19.329999999999998</v>
      </c>
    </row>
    <row r="587" spans="11:12" x14ac:dyDescent="0.25">
      <c r="K587" s="69">
        <v>11159021</v>
      </c>
      <c r="L587" s="135">
        <v>11.68</v>
      </c>
    </row>
    <row r="588" spans="11:12" x14ac:dyDescent="0.25">
      <c r="K588" s="69">
        <v>11159023</v>
      </c>
      <c r="L588" s="135">
        <v>11.68</v>
      </c>
    </row>
    <row r="589" spans="11:12" x14ac:dyDescent="0.25">
      <c r="K589" s="69">
        <v>11159025</v>
      </c>
      <c r="L589" s="135">
        <v>11.68</v>
      </c>
    </row>
    <row r="590" spans="11:12" x14ac:dyDescent="0.25">
      <c r="K590" s="69">
        <v>11159018</v>
      </c>
      <c r="L590" s="135">
        <v>10.98</v>
      </c>
    </row>
    <row r="591" spans="11:12" x14ac:dyDescent="0.25">
      <c r="K591" s="69">
        <v>11159022</v>
      </c>
      <c r="L591" s="135">
        <v>11.6</v>
      </c>
    </row>
    <row r="592" spans="11:12" x14ac:dyDescent="0.25">
      <c r="K592" s="69">
        <v>11159011</v>
      </c>
      <c r="L592" s="135">
        <v>33.5</v>
      </c>
    </row>
    <row r="593" spans="11:12" x14ac:dyDescent="0.25">
      <c r="K593" s="69">
        <v>11101087</v>
      </c>
      <c r="L593" s="135">
        <v>11.12</v>
      </c>
    </row>
    <row r="594" spans="11:12" x14ac:dyDescent="0.25">
      <c r="K594" s="69">
        <v>11101075</v>
      </c>
      <c r="L594" s="135">
        <v>15.02</v>
      </c>
    </row>
    <row r="595" spans="11:12" x14ac:dyDescent="0.25">
      <c r="K595" s="69">
        <v>11101075.01</v>
      </c>
      <c r="L595" s="135">
        <v>15.02</v>
      </c>
    </row>
    <row r="596" spans="11:12" x14ac:dyDescent="0.25">
      <c r="K596" s="69">
        <v>11100767.01</v>
      </c>
      <c r="L596" s="135">
        <v>32.520000000000003</v>
      </c>
    </row>
    <row r="597" spans="11:12" x14ac:dyDescent="0.25">
      <c r="K597" s="69">
        <v>11653953</v>
      </c>
      <c r="L597" s="135">
        <v>37.270000000000003</v>
      </c>
    </row>
    <row r="598" spans="11:12" x14ac:dyDescent="0.25">
      <c r="K598" s="69">
        <v>11654319</v>
      </c>
      <c r="L598" s="135">
        <v>37.270000000000003</v>
      </c>
    </row>
    <row r="599" spans="11:12" x14ac:dyDescent="0.25">
      <c r="K599" s="69">
        <v>11654140</v>
      </c>
      <c r="L599" s="135">
        <v>33.54</v>
      </c>
    </row>
    <row r="600" spans="11:12" x14ac:dyDescent="0.25">
      <c r="K600" s="69">
        <v>11654446</v>
      </c>
      <c r="L600" s="135">
        <v>37.270000000000003</v>
      </c>
    </row>
    <row r="601" spans="11:12" x14ac:dyDescent="0.25">
      <c r="K601" s="69">
        <v>11654214</v>
      </c>
      <c r="L601" s="135">
        <v>27.15</v>
      </c>
    </row>
    <row r="602" spans="11:12" x14ac:dyDescent="0.25">
      <c r="K602" s="69">
        <v>11653957</v>
      </c>
      <c r="L602" s="135">
        <v>30.17</v>
      </c>
    </row>
    <row r="603" spans="11:12" x14ac:dyDescent="0.25">
      <c r="K603" s="69">
        <v>11100139.01</v>
      </c>
      <c r="L603" s="135">
        <v>23.74</v>
      </c>
    </row>
    <row r="604" spans="11:12" x14ac:dyDescent="0.25">
      <c r="K604" s="69">
        <v>11101086</v>
      </c>
      <c r="L604" s="135">
        <v>11.12</v>
      </c>
    </row>
    <row r="605" spans="11:12" x14ac:dyDescent="0.25">
      <c r="K605" s="69">
        <v>11654460</v>
      </c>
      <c r="L605" s="135">
        <v>49.26</v>
      </c>
    </row>
    <row r="606" spans="11:12" x14ac:dyDescent="0.25">
      <c r="K606" s="69">
        <v>11159391</v>
      </c>
      <c r="L606" s="135">
        <v>23.74</v>
      </c>
    </row>
    <row r="607" spans="11:12" x14ac:dyDescent="0.25">
      <c r="K607" s="69">
        <v>11654010</v>
      </c>
      <c r="L607" s="135">
        <v>19.260000000000002</v>
      </c>
    </row>
    <row r="608" spans="11:12" x14ac:dyDescent="0.25">
      <c r="K608" s="69">
        <v>11654430</v>
      </c>
      <c r="L608" s="135">
        <v>42.91</v>
      </c>
    </row>
    <row r="609" spans="11:12" x14ac:dyDescent="0.25">
      <c r="K609" s="69">
        <v>11654464</v>
      </c>
      <c r="L609" s="135">
        <v>42.91</v>
      </c>
    </row>
    <row r="610" spans="11:12" x14ac:dyDescent="0.25">
      <c r="K610" s="69">
        <v>11653975</v>
      </c>
      <c r="L610" s="135">
        <v>49.26</v>
      </c>
    </row>
    <row r="611" spans="11:12" x14ac:dyDescent="0.25">
      <c r="K611" s="69">
        <v>11654217</v>
      </c>
      <c r="L611" s="135">
        <v>49.26</v>
      </c>
    </row>
    <row r="612" spans="11:12" x14ac:dyDescent="0.25">
      <c r="K612" s="69">
        <v>11654462</v>
      </c>
      <c r="L612" s="135">
        <v>49.26</v>
      </c>
    </row>
    <row r="613" spans="11:12" x14ac:dyDescent="0.25">
      <c r="K613" s="69">
        <v>11653973</v>
      </c>
      <c r="L613" s="135">
        <v>49.26</v>
      </c>
    </row>
    <row r="614" spans="11:12" x14ac:dyDescent="0.25">
      <c r="K614" s="69">
        <v>11653978</v>
      </c>
      <c r="L614" s="135">
        <v>42.91</v>
      </c>
    </row>
    <row r="615" spans="11:12" x14ac:dyDescent="0.25">
      <c r="K615" s="69">
        <v>11654242</v>
      </c>
      <c r="L615" s="135">
        <v>42.91</v>
      </c>
    </row>
    <row r="616" spans="11:12" x14ac:dyDescent="0.25">
      <c r="K616" s="69">
        <v>11654444</v>
      </c>
      <c r="L616" s="135">
        <v>34.72</v>
      </c>
    </row>
    <row r="617" spans="11:12" x14ac:dyDescent="0.25">
      <c r="K617" s="69">
        <v>11654449</v>
      </c>
      <c r="L617" s="135">
        <v>37.270000000000003</v>
      </c>
    </row>
    <row r="618" spans="11:12" x14ac:dyDescent="0.25">
      <c r="K618" s="69">
        <v>11159498</v>
      </c>
      <c r="L618" s="135">
        <v>31.95</v>
      </c>
    </row>
    <row r="619" spans="11:12" x14ac:dyDescent="0.25">
      <c r="K619" s="69">
        <v>11158996</v>
      </c>
      <c r="L619" s="135">
        <v>28.4</v>
      </c>
    </row>
    <row r="620" spans="11:12" x14ac:dyDescent="0.25">
      <c r="K620" s="69">
        <v>11600812.01</v>
      </c>
      <c r="L620" s="135">
        <v>35.49</v>
      </c>
    </row>
    <row r="621" spans="11:12" x14ac:dyDescent="0.25">
      <c r="K621" s="69">
        <v>11100915.01</v>
      </c>
      <c r="L621" s="135">
        <v>31.95</v>
      </c>
    </row>
    <row r="622" spans="11:12" x14ac:dyDescent="0.25">
      <c r="K622" s="69">
        <v>11653967</v>
      </c>
      <c r="L622" s="135">
        <v>37.270000000000003</v>
      </c>
    </row>
    <row r="623" spans="11:12" x14ac:dyDescent="0.25">
      <c r="K623" s="69">
        <v>11653999</v>
      </c>
      <c r="L623" s="135">
        <v>24.62</v>
      </c>
    </row>
    <row r="624" spans="11:12" x14ac:dyDescent="0.25">
      <c r="K624" s="69">
        <v>11159019</v>
      </c>
      <c r="L624" s="135">
        <v>11.01</v>
      </c>
    </row>
    <row r="625" spans="11:12" x14ac:dyDescent="0.25">
      <c r="K625" s="69">
        <v>11100600.01</v>
      </c>
      <c r="L625" s="135">
        <v>28.3</v>
      </c>
    </row>
    <row r="626" spans="11:12" x14ac:dyDescent="0.25">
      <c r="K626" s="69">
        <v>11100291</v>
      </c>
      <c r="L626" s="135">
        <v>23.96</v>
      </c>
    </row>
    <row r="627" spans="11:12" x14ac:dyDescent="0.25">
      <c r="K627" s="69">
        <v>11654051</v>
      </c>
      <c r="L627" s="135">
        <v>37.270000000000003</v>
      </c>
    </row>
    <row r="628" spans="11:12" x14ac:dyDescent="0.25">
      <c r="K628" s="69">
        <v>11653958</v>
      </c>
      <c r="L628" s="135">
        <v>30.17</v>
      </c>
    </row>
    <row r="629" spans="11:12" x14ac:dyDescent="0.25">
      <c r="K629" s="69">
        <v>11654450</v>
      </c>
      <c r="L629" s="135">
        <v>37.270000000000003</v>
      </c>
    </row>
    <row r="630" spans="11:12" x14ac:dyDescent="0.25">
      <c r="K630" s="69">
        <v>11101231</v>
      </c>
      <c r="L630" s="135">
        <v>24.8</v>
      </c>
    </row>
    <row r="631" spans="11:12" x14ac:dyDescent="0.25">
      <c r="K631" s="69">
        <v>11600951.01</v>
      </c>
      <c r="L631" s="135">
        <v>47.68</v>
      </c>
    </row>
    <row r="632" spans="11:12" x14ac:dyDescent="0.25">
      <c r="K632" s="69">
        <v>11600951.02</v>
      </c>
      <c r="L632" s="135">
        <v>47.68</v>
      </c>
    </row>
    <row r="633" spans="11:12" x14ac:dyDescent="0.25">
      <c r="K633" s="69">
        <v>11654218</v>
      </c>
      <c r="L633" s="135">
        <v>49.26</v>
      </c>
    </row>
    <row r="634" spans="11:12" x14ac:dyDescent="0.25">
      <c r="K634" s="69">
        <v>11653976</v>
      </c>
      <c r="L634" s="135">
        <v>49.26</v>
      </c>
    </row>
    <row r="635" spans="11:12" x14ac:dyDescent="0.25">
      <c r="K635" s="69">
        <v>11654245</v>
      </c>
      <c r="L635" s="135">
        <v>42.91</v>
      </c>
    </row>
    <row r="636" spans="11:12" x14ac:dyDescent="0.25">
      <c r="K636" s="69">
        <v>11653979</v>
      </c>
      <c r="L636" s="135">
        <v>42.91</v>
      </c>
    </row>
    <row r="637" spans="11:12" x14ac:dyDescent="0.25">
      <c r="K637" s="69">
        <v>11100186.02</v>
      </c>
      <c r="L637" s="135">
        <v>14.15</v>
      </c>
    </row>
    <row r="638" spans="11:12" x14ac:dyDescent="0.25">
      <c r="K638" s="69">
        <v>11148969.02</v>
      </c>
      <c r="L638" s="135">
        <v>10.06</v>
      </c>
    </row>
    <row r="639" spans="11:12" x14ac:dyDescent="0.25">
      <c r="K639" s="69">
        <v>11654225</v>
      </c>
      <c r="L639" s="135">
        <v>49.26</v>
      </c>
    </row>
    <row r="640" spans="11:12" x14ac:dyDescent="0.25">
      <c r="K640" s="69">
        <v>11654238</v>
      </c>
      <c r="L640" s="135">
        <v>49.26</v>
      </c>
    </row>
    <row r="641" spans="11:12" x14ac:dyDescent="0.25">
      <c r="K641" s="69">
        <v>11654246</v>
      </c>
      <c r="L641" s="135">
        <v>42.91</v>
      </c>
    </row>
    <row r="642" spans="11:12" x14ac:dyDescent="0.25">
      <c r="K642" s="69">
        <v>11654233</v>
      </c>
      <c r="L642" s="135">
        <v>42.91</v>
      </c>
    </row>
    <row r="643" spans="11:12" x14ac:dyDescent="0.25">
      <c r="K643" s="69">
        <v>11159392</v>
      </c>
      <c r="L643" s="135">
        <v>23.74</v>
      </c>
    </row>
    <row r="644" spans="11:12" x14ac:dyDescent="0.25">
      <c r="K644" s="69">
        <v>11100141</v>
      </c>
      <c r="L644" s="135">
        <v>23.74</v>
      </c>
    </row>
    <row r="645" spans="11:12" x14ac:dyDescent="0.25">
      <c r="K645" s="69">
        <v>11101076</v>
      </c>
      <c r="L645" s="135">
        <v>15.02</v>
      </c>
    </row>
    <row r="646" spans="11:12" x14ac:dyDescent="0.25">
      <c r="K646" s="69">
        <v>11101076.01</v>
      </c>
      <c r="L646" s="135">
        <v>15.02</v>
      </c>
    </row>
    <row r="647" spans="11:12" x14ac:dyDescent="0.25">
      <c r="K647" s="69">
        <v>11100768</v>
      </c>
      <c r="L647" s="135">
        <v>32.520000000000003</v>
      </c>
    </row>
    <row r="648" spans="11:12" x14ac:dyDescent="0.25">
      <c r="K648" s="69">
        <v>10100768</v>
      </c>
      <c r="L648" s="135">
        <v>25</v>
      </c>
    </row>
    <row r="649" spans="11:12" x14ac:dyDescent="0.25">
      <c r="K649" s="69">
        <v>11654310</v>
      </c>
      <c r="L649" s="135">
        <v>37.270000000000003</v>
      </c>
    </row>
    <row r="650" spans="11:12" x14ac:dyDescent="0.25">
      <c r="K650" s="69">
        <v>11654309</v>
      </c>
      <c r="L650" s="135">
        <v>30.17</v>
      </c>
    </row>
    <row r="651" spans="11:12" x14ac:dyDescent="0.25">
      <c r="K651" s="69">
        <v>11654443</v>
      </c>
      <c r="L651" s="135">
        <v>34.72</v>
      </c>
    </row>
    <row r="652" spans="11:12" x14ac:dyDescent="0.25">
      <c r="K652" s="69">
        <v>11654000</v>
      </c>
      <c r="L652" s="135">
        <v>28.72</v>
      </c>
    </row>
    <row r="653" spans="11:12" x14ac:dyDescent="0.25">
      <c r="K653" s="69">
        <v>11600787.01</v>
      </c>
      <c r="L653" s="135">
        <v>38.51</v>
      </c>
    </row>
    <row r="654" spans="11:12" x14ac:dyDescent="0.25">
      <c r="K654" s="69">
        <v>11159020</v>
      </c>
      <c r="L654" s="135">
        <v>11.01</v>
      </c>
    </row>
    <row r="655" spans="11:12" x14ac:dyDescent="0.25">
      <c r="K655" s="69">
        <v>11101271</v>
      </c>
      <c r="L655" s="135">
        <v>10.94</v>
      </c>
    </row>
    <row r="656" spans="11:12" x14ac:dyDescent="0.25">
      <c r="K656" s="69">
        <v>11101273</v>
      </c>
      <c r="L656" s="135">
        <v>10.94</v>
      </c>
    </row>
    <row r="657" spans="11:12" x14ac:dyDescent="0.25">
      <c r="K657" s="69">
        <v>11100322</v>
      </c>
      <c r="L657" s="135">
        <v>38</v>
      </c>
    </row>
    <row r="658" spans="11:12" x14ac:dyDescent="0.25">
      <c r="K658" s="69">
        <v>11100326.02</v>
      </c>
      <c r="L658" s="135">
        <v>17.600000000000001</v>
      </c>
    </row>
    <row r="659" spans="11:12" x14ac:dyDescent="0.25">
      <c r="K659" s="69">
        <v>11100579</v>
      </c>
      <c r="L659" s="135">
        <v>32.5</v>
      </c>
    </row>
    <row r="660" spans="11:12" x14ac:dyDescent="0.25">
      <c r="K660" s="69">
        <v>11601006</v>
      </c>
      <c r="L660" s="135">
        <v>34.4</v>
      </c>
    </row>
    <row r="661" spans="11:12" x14ac:dyDescent="0.25">
      <c r="K661" s="69">
        <v>11654083</v>
      </c>
      <c r="L661" s="135">
        <v>25.6</v>
      </c>
    </row>
    <row r="662" spans="11:12" x14ac:dyDescent="0.25">
      <c r="K662" s="69">
        <v>11601006.01</v>
      </c>
      <c r="L662" s="135">
        <v>47.68</v>
      </c>
    </row>
    <row r="663" spans="11:12" x14ac:dyDescent="0.25">
      <c r="K663" s="69">
        <v>11654083.01</v>
      </c>
      <c r="L663" s="135">
        <v>28.6</v>
      </c>
    </row>
    <row r="664" spans="11:12" x14ac:dyDescent="0.25">
      <c r="K664" s="69">
        <v>10601006</v>
      </c>
      <c r="L664" s="135">
        <v>32.5</v>
      </c>
    </row>
    <row r="665" spans="11:12" x14ac:dyDescent="0.25">
      <c r="K665" s="69">
        <v>11654291</v>
      </c>
      <c r="L665" s="135">
        <v>28.6</v>
      </c>
    </row>
    <row r="666" spans="11:12" x14ac:dyDescent="0.25">
      <c r="K666" s="69">
        <v>11654221</v>
      </c>
      <c r="L666" s="135">
        <v>28.6</v>
      </c>
    </row>
    <row r="667" spans="11:12" x14ac:dyDescent="0.25">
      <c r="K667" s="69">
        <v>11600922.01</v>
      </c>
      <c r="L667" s="135">
        <v>47.68</v>
      </c>
    </row>
    <row r="668" spans="11:12" x14ac:dyDescent="0.25">
      <c r="K668" s="69">
        <v>11600941</v>
      </c>
      <c r="L668" s="135">
        <v>15.6</v>
      </c>
    </row>
    <row r="669" spans="11:12" x14ac:dyDescent="0.25">
      <c r="K669" s="69">
        <v>11654472</v>
      </c>
      <c r="L669" s="135">
        <v>47.68</v>
      </c>
    </row>
    <row r="670" spans="11:12" x14ac:dyDescent="0.25">
      <c r="K670" s="69">
        <v>11600956.01</v>
      </c>
      <c r="L670" s="135">
        <v>47.68</v>
      </c>
    </row>
    <row r="671" spans="11:12" x14ac:dyDescent="0.25">
      <c r="K671" s="69">
        <v>11600957.01</v>
      </c>
      <c r="L671" s="135">
        <v>28.6</v>
      </c>
    </row>
    <row r="672" spans="11:12" x14ac:dyDescent="0.25">
      <c r="K672" s="69">
        <v>11654463</v>
      </c>
      <c r="L672" s="135">
        <v>47.68</v>
      </c>
    </row>
    <row r="673" spans="11:12" x14ac:dyDescent="0.25">
      <c r="K673" s="69">
        <v>11654292</v>
      </c>
      <c r="L673" s="135">
        <v>49.26</v>
      </c>
    </row>
    <row r="674" spans="11:12" x14ac:dyDescent="0.25">
      <c r="K674" s="69">
        <v>11654349</v>
      </c>
      <c r="L674" s="135">
        <v>49.26</v>
      </c>
    </row>
    <row r="675" spans="11:12" x14ac:dyDescent="0.25">
      <c r="K675" s="69">
        <v>11149369.02</v>
      </c>
      <c r="L675" s="135">
        <v>10.3</v>
      </c>
    </row>
    <row r="676" spans="11:12" x14ac:dyDescent="0.25">
      <c r="K676" s="69">
        <v>11149979.01</v>
      </c>
      <c r="L676" s="135">
        <v>14.15</v>
      </c>
    </row>
    <row r="677" spans="11:12" x14ac:dyDescent="0.25">
      <c r="K677" s="69">
        <v>11600564.01</v>
      </c>
      <c r="L677" s="135">
        <v>23.87</v>
      </c>
    </row>
    <row r="678" spans="11:12" x14ac:dyDescent="0.25">
      <c r="K678" s="69">
        <v>11600020.02</v>
      </c>
      <c r="L678" s="135">
        <v>27.1</v>
      </c>
    </row>
    <row r="679" spans="11:12" x14ac:dyDescent="0.25">
      <c r="K679" s="69">
        <v>11126448.02</v>
      </c>
      <c r="L679" s="135">
        <v>46.21</v>
      </c>
    </row>
    <row r="680" spans="11:12" x14ac:dyDescent="0.25">
      <c r="K680" s="69">
        <v>11100601.01</v>
      </c>
      <c r="L680" s="135">
        <v>28.51</v>
      </c>
    </row>
    <row r="681" spans="11:12" x14ac:dyDescent="0.25">
      <c r="K681" s="69">
        <v>11100290</v>
      </c>
      <c r="L681" s="135">
        <v>23.96</v>
      </c>
    </row>
    <row r="682" spans="11:12" x14ac:dyDescent="0.25">
      <c r="K682" s="69">
        <v>11159236.01</v>
      </c>
      <c r="L682" s="135">
        <v>15.12</v>
      </c>
    </row>
    <row r="683" spans="11:12" x14ac:dyDescent="0.25">
      <c r="K683" s="69">
        <v>11601005.01</v>
      </c>
      <c r="L683" s="135">
        <v>47.68</v>
      </c>
    </row>
    <row r="684" spans="11:12" x14ac:dyDescent="0.25">
      <c r="K684" s="69">
        <v>11601054.01</v>
      </c>
      <c r="L684" s="135">
        <v>47.68</v>
      </c>
    </row>
    <row r="685" spans="11:12" x14ac:dyDescent="0.25">
      <c r="K685" s="69">
        <v>11601054.02</v>
      </c>
      <c r="L685" s="135">
        <v>47.68</v>
      </c>
    </row>
    <row r="686" spans="11:12" x14ac:dyDescent="0.25">
      <c r="K686" s="69">
        <v>11600774.01</v>
      </c>
      <c r="L686" s="135">
        <v>28.6</v>
      </c>
    </row>
    <row r="687" spans="11:12" x14ac:dyDescent="0.25">
      <c r="K687" s="69">
        <v>11600764.02</v>
      </c>
      <c r="L687" s="135">
        <v>47.68</v>
      </c>
    </row>
    <row r="688" spans="11:12" x14ac:dyDescent="0.25">
      <c r="K688" s="69">
        <v>11654211</v>
      </c>
      <c r="L688" s="135">
        <v>33.369999999999997</v>
      </c>
    </row>
    <row r="689" spans="11:12" x14ac:dyDescent="0.25">
      <c r="K689" s="69">
        <v>11601053.01</v>
      </c>
      <c r="L689" s="135">
        <v>33.369999999999997</v>
      </c>
    </row>
    <row r="690" spans="11:12" x14ac:dyDescent="0.25">
      <c r="K690" s="69">
        <v>10600774</v>
      </c>
      <c r="L690" s="135">
        <v>20</v>
      </c>
    </row>
    <row r="691" spans="11:12" x14ac:dyDescent="0.25">
      <c r="K691" s="69">
        <v>11654490</v>
      </c>
      <c r="L691" s="135">
        <v>47.68</v>
      </c>
    </row>
    <row r="692" spans="11:12" x14ac:dyDescent="0.25">
      <c r="K692" s="69">
        <v>11654395</v>
      </c>
      <c r="L692" s="135">
        <v>47.68</v>
      </c>
    </row>
    <row r="693" spans="11:12" x14ac:dyDescent="0.25">
      <c r="K693" s="69">
        <v>11101134.02</v>
      </c>
      <c r="L693" s="135">
        <v>13.95</v>
      </c>
    </row>
    <row r="694" spans="11:12" x14ac:dyDescent="0.25">
      <c r="K694" s="69">
        <v>11101137.01</v>
      </c>
      <c r="L694" s="135">
        <v>17.43</v>
      </c>
    </row>
    <row r="695" spans="11:12" x14ac:dyDescent="0.25">
      <c r="K695" s="69">
        <v>11101275</v>
      </c>
      <c r="L695" s="135">
        <v>10.94</v>
      </c>
    </row>
    <row r="696" spans="11:12" x14ac:dyDescent="0.25">
      <c r="K696" s="69">
        <v>11101276</v>
      </c>
      <c r="L696" s="135">
        <v>10.94</v>
      </c>
    </row>
    <row r="697" spans="11:12" x14ac:dyDescent="0.25">
      <c r="K697" s="69">
        <v>11101305</v>
      </c>
      <c r="L697" s="135">
        <v>12.75</v>
      </c>
    </row>
    <row r="698" spans="11:12" x14ac:dyDescent="0.25">
      <c r="K698" s="69">
        <v>11159083</v>
      </c>
      <c r="L698" s="135">
        <v>16.399999999999999</v>
      </c>
    </row>
    <row r="699" spans="11:12" x14ac:dyDescent="0.25">
      <c r="K699" s="69">
        <v>11159247</v>
      </c>
      <c r="L699" s="135">
        <v>20.170000000000002</v>
      </c>
    </row>
    <row r="700" spans="11:12" x14ac:dyDescent="0.25">
      <c r="K700" s="69">
        <v>11101368</v>
      </c>
      <c r="L700" s="135">
        <v>20.170000000000002</v>
      </c>
    </row>
    <row r="701" spans="11:12" x14ac:dyDescent="0.25">
      <c r="K701" s="69">
        <v>11159077.01</v>
      </c>
      <c r="L701" s="135">
        <v>35.520000000000003</v>
      </c>
    </row>
    <row r="702" spans="11:12" x14ac:dyDescent="0.25">
      <c r="K702" s="69">
        <v>11149404</v>
      </c>
      <c r="L702" s="135">
        <v>32.520000000000003</v>
      </c>
    </row>
    <row r="703" spans="11:12" x14ac:dyDescent="0.25">
      <c r="K703" s="69">
        <v>11100007</v>
      </c>
      <c r="L703" s="135">
        <v>23.74</v>
      </c>
    </row>
    <row r="704" spans="11:12" x14ac:dyDescent="0.25">
      <c r="K704" s="69">
        <v>11100038.01</v>
      </c>
      <c r="L704" s="135">
        <v>13.93</v>
      </c>
    </row>
    <row r="705" spans="11:12" x14ac:dyDescent="0.25">
      <c r="K705" s="69">
        <v>11600246.029999999</v>
      </c>
      <c r="L705" s="135">
        <v>47.92</v>
      </c>
    </row>
    <row r="706" spans="11:12" x14ac:dyDescent="0.25">
      <c r="K706" s="69">
        <v>11100308</v>
      </c>
      <c r="L706" s="135">
        <v>23.96</v>
      </c>
    </row>
    <row r="707" spans="11:12" x14ac:dyDescent="0.25">
      <c r="K707" s="69">
        <v>11101091</v>
      </c>
      <c r="L707" s="135">
        <v>11.44</v>
      </c>
    </row>
    <row r="708" spans="11:12" x14ac:dyDescent="0.25">
      <c r="K708" s="69">
        <v>11159006</v>
      </c>
      <c r="L708" s="135">
        <v>16.510000000000002</v>
      </c>
    </row>
    <row r="709" spans="11:12" x14ac:dyDescent="0.25">
      <c r="K709" s="69">
        <v>11159007</v>
      </c>
      <c r="L709" s="135">
        <v>16.510000000000002</v>
      </c>
    </row>
    <row r="710" spans="11:12" x14ac:dyDescent="0.25">
      <c r="K710" s="69">
        <v>11101077</v>
      </c>
      <c r="L710" s="135">
        <v>15.53</v>
      </c>
    </row>
    <row r="711" spans="11:12" x14ac:dyDescent="0.25">
      <c r="K711" s="69">
        <v>11101077.01</v>
      </c>
      <c r="L711" s="135">
        <v>15.53</v>
      </c>
    </row>
    <row r="712" spans="11:12" x14ac:dyDescent="0.25">
      <c r="K712" s="69">
        <v>11100769</v>
      </c>
      <c r="L712" s="135">
        <v>32.520000000000003</v>
      </c>
    </row>
    <row r="713" spans="11:12" x14ac:dyDescent="0.25">
      <c r="K713" s="69">
        <v>11101040</v>
      </c>
      <c r="L713" s="135">
        <v>10.33</v>
      </c>
    </row>
    <row r="714" spans="11:12" x14ac:dyDescent="0.25">
      <c r="K714" s="69">
        <v>11101042.01</v>
      </c>
      <c r="L714" s="135">
        <v>15.81</v>
      </c>
    </row>
    <row r="715" spans="11:12" x14ac:dyDescent="0.25">
      <c r="K715" s="69">
        <v>11100930</v>
      </c>
      <c r="L715" s="135">
        <v>8</v>
      </c>
    </row>
    <row r="716" spans="11:12" x14ac:dyDescent="0.25">
      <c r="K716" s="69">
        <v>11159426</v>
      </c>
      <c r="L716" s="135">
        <v>29.1</v>
      </c>
    </row>
    <row r="717" spans="11:12" x14ac:dyDescent="0.25">
      <c r="K717" s="69">
        <v>11101204</v>
      </c>
      <c r="L717" s="135">
        <v>26.19</v>
      </c>
    </row>
    <row r="718" spans="11:12" x14ac:dyDescent="0.25">
      <c r="K718" s="69">
        <v>11159363</v>
      </c>
      <c r="L718" s="135">
        <v>32.520000000000003</v>
      </c>
    </row>
    <row r="719" spans="11:12" x14ac:dyDescent="0.25">
      <c r="K719" s="69">
        <v>11159393</v>
      </c>
      <c r="L719" s="135">
        <v>23.74</v>
      </c>
    </row>
    <row r="720" spans="11:12" x14ac:dyDescent="0.25">
      <c r="K720" s="69">
        <v>11150369.02</v>
      </c>
      <c r="L720" s="135">
        <v>10.07</v>
      </c>
    </row>
    <row r="721" spans="11:12" x14ac:dyDescent="0.25">
      <c r="K721" s="69">
        <v>11150368.01</v>
      </c>
      <c r="L721" s="135">
        <v>13.93</v>
      </c>
    </row>
    <row r="722" spans="11:12" x14ac:dyDescent="0.25">
      <c r="K722" s="69">
        <v>11100005</v>
      </c>
      <c r="L722" s="135">
        <v>23.74</v>
      </c>
    </row>
    <row r="723" spans="11:12" x14ac:dyDescent="0.25">
      <c r="K723" s="69">
        <v>11100289</v>
      </c>
      <c r="L723" s="135">
        <v>23.96</v>
      </c>
    </row>
    <row r="724" spans="11:12" x14ac:dyDescent="0.25">
      <c r="K724" s="69">
        <v>11101078.01</v>
      </c>
      <c r="L724" s="135">
        <v>15.81</v>
      </c>
    </row>
    <row r="725" spans="11:12" x14ac:dyDescent="0.25">
      <c r="K725" s="69">
        <v>11101078</v>
      </c>
      <c r="L725" s="135">
        <v>14.23</v>
      </c>
    </row>
    <row r="726" spans="11:12" x14ac:dyDescent="0.25">
      <c r="K726" s="69">
        <v>11100565</v>
      </c>
      <c r="L726" s="135">
        <v>15.4</v>
      </c>
    </row>
    <row r="727" spans="11:12" x14ac:dyDescent="0.25">
      <c r="K727" s="69">
        <v>11100566</v>
      </c>
      <c r="L727" s="135">
        <v>15.4</v>
      </c>
    </row>
    <row r="728" spans="11:12" x14ac:dyDescent="0.25">
      <c r="K728" s="69">
        <v>11100564</v>
      </c>
      <c r="L728" s="135">
        <v>20.54</v>
      </c>
    </row>
    <row r="729" spans="11:12" x14ac:dyDescent="0.25">
      <c r="K729" s="69">
        <v>11100770</v>
      </c>
      <c r="L729" s="135">
        <v>32.520000000000003</v>
      </c>
    </row>
    <row r="730" spans="11:12" x14ac:dyDescent="0.25">
      <c r="K730" s="69">
        <v>11159237.01</v>
      </c>
      <c r="L730" s="135">
        <v>15.12</v>
      </c>
    </row>
    <row r="731" spans="11:12" x14ac:dyDescent="0.25">
      <c r="K731" s="69">
        <v>11600995.01</v>
      </c>
      <c r="L731" s="135">
        <v>47.68</v>
      </c>
    </row>
    <row r="732" spans="11:12" x14ac:dyDescent="0.25">
      <c r="K732" s="69">
        <v>11600995.02</v>
      </c>
      <c r="L732" s="135">
        <v>47.68</v>
      </c>
    </row>
    <row r="733" spans="11:12" x14ac:dyDescent="0.25">
      <c r="K733" s="69">
        <v>11654339</v>
      </c>
      <c r="L733" s="135">
        <v>33.369999999999997</v>
      </c>
    </row>
    <row r="734" spans="11:12" x14ac:dyDescent="0.25">
      <c r="K734" s="69">
        <v>11600766.02</v>
      </c>
      <c r="L734" s="135">
        <v>47.68</v>
      </c>
    </row>
    <row r="735" spans="11:12" x14ac:dyDescent="0.25">
      <c r="K735" s="69">
        <v>11600775.01</v>
      </c>
      <c r="L735" s="135">
        <v>28.6</v>
      </c>
    </row>
    <row r="736" spans="11:12" x14ac:dyDescent="0.25">
      <c r="K736" s="69">
        <v>11654062.01</v>
      </c>
      <c r="L736" s="135">
        <v>30.03</v>
      </c>
    </row>
    <row r="737" spans="11:12" x14ac:dyDescent="0.25">
      <c r="K737" s="69">
        <v>11159427</v>
      </c>
      <c r="L737" s="135">
        <v>29.1</v>
      </c>
    </row>
    <row r="738" spans="11:12" x14ac:dyDescent="0.25">
      <c r="K738" s="69">
        <v>11101205</v>
      </c>
      <c r="L738" s="135">
        <v>26.19</v>
      </c>
    </row>
    <row r="739" spans="11:12" x14ac:dyDescent="0.25">
      <c r="K739" s="69">
        <v>11159248</v>
      </c>
      <c r="L739" s="135">
        <v>20.54</v>
      </c>
    </row>
    <row r="740" spans="11:12" x14ac:dyDescent="0.25">
      <c r="K740" s="69">
        <v>11601003.02</v>
      </c>
      <c r="L740" s="135">
        <v>47.68</v>
      </c>
    </row>
    <row r="741" spans="11:12" x14ac:dyDescent="0.25">
      <c r="K741" s="69">
        <v>11654356</v>
      </c>
      <c r="L741" s="135">
        <v>33.369999999999997</v>
      </c>
    </row>
    <row r="742" spans="11:12" x14ac:dyDescent="0.25">
      <c r="K742" s="69">
        <v>11654065.01</v>
      </c>
      <c r="L742" s="135">
        <v>26.7</v>
      </c>
    </row>
    <row r="743" spans="11:12" x14ac:dyDescent="0.25">
      <c r="K743" s="69">
        <v>11101363</v>
      </c>
      <c r="L743" s="135">
        <v>20.54</v>
      </c>
    </row>
    <row r="744" spans="11:12" x14ac:dyDescent="0.25">
      <c r="K744" s="69">
        <v>11159053.01</v>
      </c>
      <c r="L744" s="135">
        <v>35.520000000000003</v>
      </c>
    </row>
    <row r="745" spans="11:12" x14ac:dyDescent="0.25">
      <c r="K745" s="69">
        <v>11654357</v>
      </c>
      <c r="L745" s="135">
        <v>34.96</v>
      </c>
    </row>
    <row r="746" spans="11:12" x14ac:dyDescent="0.25">
      <c r="K746" s="69">
        <v>11654035.02</v>
      </c>
      <c r="L746" s="135">
        <v>47.68</v>
      </c>
    </row>
    <row r="747" spans="11:12" x14ac:dyDescent="0.25">
      <c r="K747" s="69">
        <v>11654067.02</v>
      </c>
      <c r="L747" s="135">
        <v>20.36</v>
      </c>
    </row>
    <row r="748" spans="11:12" x14ac:dyDescent="0.25">
      <c r="K748" s="69">
        <v>11654056</v>
      </c>
      <c r="L748" s="135">
        <v>47.92</v>
      </c>
    </row>
    <row r="749" spans="11:12" x14ac:dyDescent="0.25">
      <c r="K749" s="69">
        <v>11654230</v>
      </c>
      <c r="L749" s="135">
        <v>47.92</v>
      </c>
    </row>
    <row r="750" spans="11:12" x14ac:dyDescent="0.25">
      <c r="K750" s="69">
        <v>11159533</v>
      </c>
      <c r="L750" s="135">
        <v>22.66</v>
      </c>
    </row>
    <row r="751" spans="11:12" x14ac:dyDescent="0.25">
      <c r="K751" s="69">
        <v>11654352</v>
      </c>
      <c r="L751" s="135">
        <v>47.68</v>
      </c>
    </row>
    <row r="752" spans="11:12" x14ac:dyDescent="0.25">
      <c r="K752" s="69">
        <v>11654240</v>
      </c>
      <c r="L752" s="135">
        <v>47.68</v>
      </c>
    </row>
    <row r="753" spans="11:12" x14ac:dyDescent="0.25">
      <c r="K753" s="69">
        <v>11654366</v>
      </c>
      <c r="L753" s="135">
        <v>47.92</v>
      </c>
    </row>
    <row r="754" spans="11:12" x14ac:dyDescent="0.25">
      <c r="K754" s="69">
        <v>11159359</v>
      </c>
      <c r="L754" s="135">
        <v>32.520000000000003</v>
      </c>
    </row>
    <row r="755" spans="11:12" x14ac:dyDescent="0.25">
      <c r="K755" s="69">
        <v>11159394</v>
      </c>
      <c r="L755" s="135">
        <v>23.74</v>
      </c>
    </row>
    <row r="756" spans="11:12" x14ac:dyDescent="0.25">
      <c r="K756" s="69">
        <v>11654390</v>
      </c>
      <c r="L756" s="135">
        <v>47.68</v>
      </c>
    </row>
    <row r="757" spans="11:12" x14ac:dyDescent="0.25">
      <c r="K757" s="69">
        <v>11654397</v>
      </c>
      <c r="L757" s="135">
        <v>47.68</v>
      </c>
    </row>
    <row r="758" spans="11:12" x14ac:dyDescent="0.25">
      <c r="K758" s="69">
        <v>11654469</v>
      </c>
      <c r="L758" s="135">
        <v>32.549999999999997</v>
      </c>
    </row>
    <row r="759" spans="11:12" x14ac:dyDescent="0.25">
      <c r="K759" s="69">
        <v>10150895.01</v>
      </c>
      <c r="L759" s="135">
        <v>7.5</v>
      </c>
    </row>
    <row r="760" spans="11:12" x14ac:dyDescent="0.25">
      <c r="K760" s="69">
        <v>11156448.02</v>
      </c>
      <c r="L760" s="135">
        <v>46.21</v>
      </c>
    </row>
    <row r="761" spans="11:12" x14ac:dyDescent="0.25">
      <c r="K761" s="69">
        <v>11100602.01</v>
      </c>
      <c r="L761" s="135">
        <v>29.16</v>
      </c>
    </row>
    <row r="762" spans="11:12" x14ac:dyDescent="0.25">
      <c r="K762" s="69">
        <v>11150405</v>
      </c>
      <c r="L762" s="135">
        <v>32.520000000000003</v>
      </c>
    </row>
    <row r="763" spans="11:12" x14ac:dyDescent="0.25">
      <c r="K763" s="69">
        <v>11100026.01</v>
      </c>
      <c r="L763" s="135">
        <v>13.28</v>
      </c>
    </row>
    <row r="764" spans="11:12" x14ac:dyDescent="0.25">
      <c r="K764" s="69">
        <v>11100309</v>
      </c>
      <c r="L764" s="135">
        <v>23.96</v>
      </c>
    </row>
    <row r="765" spans="11:12" x14ac:dyDescent="0.25">
      <c r="K765" s="69">
        <v>11600243.029999999</v>
      </c>
      <c r="L765" s="135">
        <v>47.92</v>
      </c>
    </row>
    <row r="766" spans="11:12" x14ac:dyDescent="0.25">
      <c r="K766" s="69">
        <v>11101043</v>
      </c>
      <c r="L766" s="135">
        <v>10.57</v>
      </c>
    </row>
    <row r="767" spans="11:12" x14ac:dyDescent="0.25">
      <c r="K767" s="69">
        <v>11101045.01</v>
      </c>
      <c r="L767" s="135">
        <v>15.81</v>
      </c>
    </row>
    <row r="768" spans="11:12" x14ac:dyDescent="0.25">
      <c r="K768" s="69">
        <v>11101138.01</v>
      </c>
      <c r="L768" s="135">
        <v>19.18</v>
      </c>
    </row>
    <row r="769" spans="11:12" x14ac:dyDescent="0.25">
      <c r="K769" s="69">
        <v>11101135.02</v>
      </c>
      <c r="L769" s="135">
        <v>13.95</v>
      </c>
    </row>
    <row r="770" spans="11:12" x14ac:dyDescent="0.25">
      <c r="K770" s="69">
        <v>11101183.02</v>
      </c>
      <c r="L770" s="135">
        <v>27.89</v>
      </c>
    </row>
    <row r="771" spans="11:12" x14ac:dyDescent="0.25">
      <c r="K771" s="69">
        <v>11159067</v>
      </c>
      <c r="L771" s="135">
        <v>10.94</v>
      </c>
    </row>
    <row r="772" spans="11:12" x14ac:dyDescent="0.25">
      <c r="K772" s="69">
        <v>11101278</v>
      </c>
      <c r="L772" s="135">
        <v>14.57</v>
      </c>
    </row>
    <row r="773" spans="11:12" x14ac:dyDescent="0.25">
      <c r="K773" s="69">
        <v>11101279</v>
      </c>
      <c r="L773" s="135">
        <v>14.57</v>
      </c>
    </row>
    <row r="774" spans="11:12" x14ac:dyDescent="0.25">
      <c r="K774" s="69">
        <v>11101280</v>
      </c>
      <c r="L774" s="135">
        <v>14.57</v>
      </c>
    </row>
    <row r="775" spans="11:12" x14ac:dyDescent="0.25">
      <c r="K775" s="69">
        <v>11101281</v>
      </c>
      <c r="L775" s="135">
        <v>14.57</v>
      </c>
    </row>
    <row r="776" spans="11:12" x14ac:dyDescent="0.25">
      <c r="K776" s="69">
        <v>11101282</v>
      </c>
      <c r="L776" s="135">
        <v>14.57</v>
      </c>
    </row>
    <row r="777" spans="11:12" x14ac:dyDescent="0.25">
      <c r="K777" s="69">
        <v>11101306</v>
      </c>
      <c r="L777" s="135">
        <v>12.75</v>
      </c>
    </row>
    <row r="778" spans="11:12" x14ac:dyDescent="0.25">
      <c r="K778" s="69">
        <v>11159084</v>
      </c>
      <c r="L778" s="135">
        <v>16.399999999999999</v>
      </c>
    </row>
    <row r="779" spans="11:12" x14ac:dyDescent="0.25">
      <c r="K779" s="69">
        <v>11159054</v>
      </c>
      <c r="L779" s="135">
        <v>17.27</v>
      </c>
    </row>
    <row r="780" spans="11:12" x14ac:dyDescent="0.25">
      <c r="K780" s="69">
        <v>11159066</v>
      </c>
      <c r="L780" s="135">
        <v>24.18</v>
      </c>
    </row>
    <row r="781" spans="11:12" x14ac:dyDescent="0.25">
      <c r="K781" s="69">
        <v>11159242</v>
      </c>
      <c r="L781" s="135">
        <v>23.74</v>
      </c>
    </row>
    <row r="782" spans="11:12" x14ac:dyDescent="0.25">
      <c r="K782" s="69">
        <v>11101150.02</v>
      </c>
      <c r="L782" s="135">
        <v>17.43</v>
      </c>
    </row>
    <row r="783" spans="11:12" x14ac:dyDescent="0.25">
      <c r="K783" s="69">
        <v>11101151.01</v>
      </c>
      <c r="L783" s="135">
        <v>17.43</v>
      </c>
    </row>
    <row r="784" spans="11:12" x14ac:dyDescent="0.25">
      <c r="K784" s="69">
        <v>11159395</v>
      </c>
      <c r="L784" s="135">
        <v>23.74</v>
      </c>
    </row>
    <row r="785" spans="11:12" x14ac:dyDescent="0.25">
      <c r="K785" s="69">
        <v>11654359</v>
      </c>
      <c r="L785" s="135">
        <v>33.369999999999997</v>
      </c>
    </row>
    <row r="786" spans="11:12" x14ac:dyDescent="0.25">
      <c r="K786" s="69">
        <v>11654170</v>
      </c>
      <c r="L786" s="135">
        <v>47.68</v>
      </c>
    </row>
    <row r="787" spans="11:12" x14ac:dyDescent="0.25">
      <c r="K787" s="69">
        <v>11654337</v>
      </c>
      <c r="L787" s="135">
        <v>33.369999999999997</v>
      </c>
    </row>
    <row r="788" spans="11:12" x14ac:dyDescent="0.25">
      <c r="K788" s="69">
        <v>11654134</v>
      </c>
      <c r="L788" s="135">
        <v>47.68</v>
      </c>
    </row>
    <row r="789" spans="11:12" x14ac:dyDescent="0.25">
      <c r="K789" s="69">
        <v>11654360</v>
      </c>
      <c r="L789" s="135">
        <v>34.96</v>
      </c>
    </row>
    <row r="790" spans="11:12" x14ac:dyDescent="0.25">
      <c r="K790" s="69">
        <v>11654171</v>
      </c>
      <c r="L790" s="135">
        <v>47.68</v>
      </c>
    </row>
    <row r="791" spans="11:12" x14ac:dyDescent="0.25">
      <c r="K791" s="69">
        <v>11654298</v>
      </c>
      <c r="L791" s="135">
        <v>47.68</v>
      </c>
    </row>
    <row r="792" spans="11:12" x14ac:dyDescent="0.25">
      <c r="K792" s="69">
        <v>11654396</v>
      </c>
      <c r="L792" s="135">
        <v>47.68</v>
      </c>
    </row>
    <row r="793" spans="11:12" x14ac:dyDescent="0.25">
      <c r="K793" s="69">
        <v>11654398</v>
      </c>
      <c r="L793" s="135">
        <v>47.68</v>
      </c>
    </row>
    <row r="794" spans="11:12" x14ac:dyDescent="0.25">
      <c r="K794" s="69">
        <v>11654470</v>
      </c>
      <c r="L794" s="135">
        <v>32.549999999999997</v>
      </c>
    </row>
    <row r="795" spans="11:12" x14ac:dyDescent="0.25">
      <c r="K795" s="69">
        <v>11101057</v>
      </c>
      <c r="L795" s="135">
        <v>32.520000000000003</v>
      </c>
    </row>
    <row r="796" spans="11:12" x14ac:dyDescent="0.25">
      <c r="K796" s="69">
        <v>11100140</v>
      </c>
      <c r="L796" s="135">
        <v>23.74</v>
      </c>
    </row>
    <row r="797" spans="11:12" x14ac:dyDescent="0.25">
      <c r="K797" s="69">
        <v>11100241.01</v>
      </c>
      <c r="L797" s="135">
        <v>13.28</v>
      </c>
    </row>
    <row r="798" spans="11:12" x14ac:dyDescent="0.25">
      <c r="K798" s="69">
        <v>11101344</v>
      </c>
      <c r="L798" s="135">
        <v>25.67</v>
      </c>
    </row>
    <row r="799" spans="11:12" x14ac:dyDescent="0.25">
      <c r="K799" s="69">
        <v>11101079.01</v>
      </c>
      <c r="L799" s="135">
        <v>15.81</v>
      </c>
    </row>
    <row r="800" spans="11:12" x14ac:dyDescent="0.25">
      <c r="K800" s="69">
        <v>11101079</v>
      </c>
      <c r="L800" s="135">
        <v>14.23</v>
      </c>
    </row>
    <row r="801" spans="11:12" x14ac:dyDescent="0.25">
      <c r="K801" s="69">
        <v>11100771</v>
      </c>
      <c r="L801" s="135">
        <v>32.520000000000003</v>
      </c>
    </row>
    <row r="802" spans="11:12" x14ac:dyDescent="0.25">
      <c r="K802" s="69">
        <v>11101046</v>
      </c>
      <c r="L802" s="135">
        <v>10.53</v>
      </c>
    </row>
    <row r="803" spans="11:12" x14ac:dyDescent="0.25">
      <c r="K803" s="69">
        <v>11101047.01</v>
      </c>
      <c r="L803" s="135">
        <v>15.81</v>
      </c>
    </row>
    <row r="804" spans="11:12" x14ac:dyDescent="0.25">
      <c r="K804" s="69">
        <v>11159428</v>
      </c>
      <c r="L804" s="135">
        <v>29.1</v>
      </c>
    </row>
    <row r="805" spans="11:12" x14ac:dyDescent="0.25">
      <c r="K805" s="69">
        <v>11101342</v>
      </c>
      <c r="L805" s="135">
        <v>26.19</v>
      </c>
    </row>
    <row r="806" spans="11:12" x14ac:dyDescent="0.25">
      <c r="K806" s="69">
        <v>11159251</v>
      </c>
      <c r="L806" s="135">
        <v>17.43</v>
      </c>
    </row>
    <row r="807" spans="11:12" x14ac:dyDescent="0.25">
      <c r="K807" s="69">
        <v>11101136.02</v>
      </c>
      <c r="L807" s="135">
        <v>17.43</v>
      </c>
    </row>
    <row r="808" spans="11:12" x14ac:dyDescent="0.25">
      <c r="K808" s="69">
        <v>11159076.01</v>
      </c>
      <c r="L808" s="135">
        <v>27.89</v>
      </c>
    </row>
    <row r="809" spans="11:12" x14ac:dyDescent="0.25">
      <c r="K809" s="69">
        <v>11101285</v>
      </c>
      <c r="L809" s="135">
        <v>14.57</v>
      </c>
    </row>
    <row r="810" spans="11:12" x14ac:dyDescent="0.25">
      <c r="K810" s="69">
        <v>11101286</v>
      </c>
      <c r="L810" s="135">
        <v>14.57</v>
      </c>
    </row>
    <row r="811" spans="11:12" x14ac:dyDescent="0.25">
      <c r="K811" s="69">
        <v>11101288</v>
      </c>
      <c r="L811" s="135">
        <v>14.57</v>
      </c>
    </row>
    <row r="812" spans="11:12" x14ac:dyDescent="0.25">
      <c r="K812" s="69">
        <v>11101296</v>
      </c>
      <c r="L812" s="135">
        <v>14.57</v>
      </c>
    </row>
    <row r="813" spans="11:12" x14ac:dyDescent="0.25">
      <c r="K813" s="69">
        <v>11101307</v>
      </c>
      <c r="L813" s="135">
        <v>12.75</v>
      </c>
    </row>
    <row r="814" spans="11:12" x14ac:dyDescent="0.25">
      <c r="K814" s="69">
        <v>11159085</v>
      </c>
      <c r="L814" s="135">
        <v>18.22</v>
      </c>
    </row>
    <row r="815" spans="11:12" x14ac:dyDescent="0.25">
      <c r="K815" s="69">
        <v>11159249</v>
      </c>
      <c r="L815" s="135">
        <v>21.25</v>
      </c>
    </row>
    <row r="816" spans="11:12" x14ac:dyDescent="0.25">
      <c r="K816" s="69">
        <v>11101370</v>
      </c>
      <c r="L816" s="135">
        <v>21.25</v>
      </c>
    </row>
    <row r="817" spans="11:12" x14ac:dyDescent="0.25">
      <c r="K817" s="69">
        <v>11159042</v>
      </c>
      <c r="L817" s="135">
        <v>20.54</v>
      </c>
    </row>
    <row r="818" spans="11:12" x14ac:dyDescent="0.25">
      <c r="K818" s="69">
        <v>11159058.01</v>
      </c>
      <c r="L818" s="135">
        <v>35.520000000000003</v>
      </c>
    </row>
    <row r="819" spans="11:12" x14ac:dyDescent="0.25">
      <c r="K819" s="69">
        <v>11159362</v>
      </c>
      <c r="L819" s="135">
        <v>32.520000000000003</v>
      </c>
    </row>
    <row r="820" spans="11:12" x14ac:dyDescent="0.25">
      <c r="K820" s="69">
        <v>11159396</v>
      </c>
      <c r="L820" s="135">
        <v>23.74</v>
      </c>
    </row>
    <row r="821" spans="11:12" x14ac:dyDescent="0.25">
      <c r="K821" s="69">
        <v>11100582</v>
      </c>
      <c r="L821" s="135">
        <v>18.39</v>
      </c>
    </row>
    <row r="822" spans="11:12" x14ac:dyDescent="0.25">
      <c r="K822" s="69">
        <v>11101227</v>
      </c>
      <c r="L822" s="135">
        <v>18.39</v>
      </c>
    </row>
    <row r="823" spans="11:12" x14ac:dyDescent="0.25">
      <c r="K823" s="69">
        <v>11152376.01</v>
      </c>
      <c r="L823" s="135">
        <v>18.39</v>
      </c>
    </row>
    <row r="824" spans="11:12" x14ac:dyDescent="0.25">
      <c r="K824" s="69">
        <v>11152385.01</v>
      </c>
      <c r="L824" s="135">
        <v>18.39</v>
      </c>
    </row>
    <row r="825" spans="11:12" x14ac:dyDescent="0.25">
      <c r="K825" s="69">
        <v>11100219.01</v>
      </c>
      <c r="L825" s="135">
        <v>17.420000000000002</v>
      </c>
    </row>
    <row r="826" spans="11:12" x14ac:dyDescent="0.25">
      <c r="K826" s="69">
        <v>11100597.01</v>
      </c>
      <c r="L826" s="135">
        <v>47.92</v>
      </c>
    </row>
    <row r="827" spans="11:12" x14ac:dyDescent="0.25">
      <c r="K827" s="69">
        <v>11654442</v>
      </c>
      <c r="L827" s="135">
        <v>53.06</v>
      </c>
    </row>
    <row r="828" spans="11:12" x14ac:dyDescent="0.25">
      <c r="K828" s="69">
        <v>11600543.01</v>
      </c>
      <c r="L828" s="135">
        <v>32.799999999999997</v>
      </c>
    </row>
    <row r="829" spans="11:12" x14ac:dyDescent="0.25">
      <c r="K829" s="69">
        <v>11100613</v>
      </c>
      <c r="L829" s="135">
        <v>27.13</v>
      </c>
    </row>
    <row r="830" spans="11:12" x14ac:dyDescent="0.25">
      <c r="K830" s="69">
        <v>11159230</v>
      </c>
      <c r="L830" s="135">
        <v>32.520000000000003</v>
      </c>
    </row>
    <row r="831" spans="11:12" x14ac:dyDescent="0.25">
      <c r="K831" s="69">
        <v>11159235.01</v>
      </c>
      <c r="L831" s="135">
        <v>17.87</v>
      </c>
    </row>
    <row r="832" spans="11:12" x14ac:dyDescent="0.25">
      <c r="K832" s="69">
        <v>11159235</v>
      </c>
      <c r="L832" s="135">
        <v>15.62</v>
      </c>
    </row>
    <row r="833" spans="11:12" x14ac:dyDescent="0.25">
      <c r="K833" s="69">
        <v>11100890</v>
      </c>
      <c r="L833" s="135">
        <v>8.5</v>
      </c>
    </row>
    <row r="834" spans="11:12" x14ac:dyDescent="0.25">
      <c r="K834" s="69">
        <v>11100891</v>
      </c>
      <c r="L834" s="135">
        <v>9</v>
      </c>
    </row>
    <row r="835" spans="11:12" x14ac:dyDescent="0.25">
      <c r="K835" s="69">
        <v>11600782.01</v>
      </c>
      <c r="L835" s="135">
        <v>46.21</v>
      </c>
    </row>
    <row r="836" spans="11:12" x14ac:dyDescent="0.25">
      <c r="K836" s="69">
        <v>11600996.01</v>
      </c>
      <c r="L836" s="135">
        <v>47.68</v>
      </c>
    </row>
    <row r="837" spans="11:12" x14ac:dyDescent="0.25">
      <c r="K837" s="69">
        <v>11600996.02</v>
      </c>
      <c r="L837" s="135">
        <v>47.68</v>
      </c>
    </row>
    <row r="838" spans="11:12" x14ac:dyDescent="0.25">
      <c r="K838" s="69">
        <v>11159429</v>
      </c>
      <c r="L838" s="135">
        <v>29.1</v>
      </c>
    </row>
    <row r="839" spans="11:12" x14ac:dyDescent="0.25">
      <c r="K839" s="69">
        <v>11101343</v>
      </c>
      <c r="L839" s="135">
        <v>26.19</v>
      </c>
    </row>
    <row r="840" spans="11:12" x14ac:dyDescent="0.25">
      <c r="K840" s="69">
        <v>11101119</v>
      </c>
      <c r="L840" s="135">
        <v>17.5</v>
      </c>
    </row>
    <row r="841" spans="11:12" x14ac:dyDescent="0.25">
      <c r="K841" s="69">
        <v>11159232</v>
      </c>
      <c r="L841" s="135">
        <v>18.22</v>
      </c>
    </row>
    <row r="842" spans="11:12" x14ac:dyDescent="0.25">
      <c r="K842" s="69">
        <v>11159250</v>
      </c>
      <c r="L842" s="135">
        <v>22.52</v>
      </c>
    </row>
    <row r="843" spans="11:12" x14ac:dyDescent="0.25">
      <c r="K843" s="69">
        <v>11601098.01</v>
      </c>
      <c r="L843" s="135">
        <v>47.68</v>
      </c>
    </row>
    <row r="844" spans="11:12" x14ac:dyDescent="0.25">
      <c r="K844" s="69">
        <v>11601098</v>
      </c>
      <c r="L844" s="135">
        <v>30.1</v>
      </c>
    </row>
    <row r="845" spans="11:12" x14ac:dyDescent="0.25">
      <c r="K845" s="69">
        <v>11101371</v>
      </c>
      <c r="L845" s="135">
        <v>22.52</v>
      </c>
    </row>
    <row r="846" spans="11:12" x14ac:dyDescent="0.25">
      <c r="K846" s="69">
        <v>11159055.01</v>
      </c>
      <c r="L846" s="135">
        <v>35.520000000000003</v>
      </c>
    </row>
    <row r="847" spans="11:12" x14ac:dyDescent="0.25">
      <c r="K847" s="69">
        <v>11159184</v>
      </c>
      <c r="L847" s="135">
        <v>24.18</v>
      </c>
    </row>
    <row r="848" spans="11:12" x14ac:dyDescent="0.25">
      <c r="K848" s="69">
        <v>11159185</v>
      </c>
      <c r="L848" s="135">
        <v>17.27</v>
      </c>
    </row>
    <row r="849" spans="11:12" x14ac:dyDescent="0.25">
      <c r="K849" s="69">
        <v>11654036.02</v>
      </c>
      <c r="L849" s="135">
        <v>47.68</v>
      </c>
    </row>
    <row r="850" spans="11:12" x14ac:dyDescent="0.25">
      <c r="K850" s="69">
        <v>11654358</v>
      </c>
      <c r="L850" s="135">
        <v>34.96</v>
      </c>
    </row>
    <row r="851" spans="11:12" x14ac:dyDescent="0.25">
      <c r="K851" s="69">
        <v>11654036.01</v>
      </c>
      <c r="L851" s="135">
        <v>34.4</v>
      </c>
    </row>
    <row r="852" spans="11:12" x14ac:dyDescent="0.25">
      <c r="K852" s="69">
        <v>11654068.01</v>
      </c>
      <c r="L852" s="135">
        <v>20.36</v>
      </c>
    </row>
    <row r="853" spans="11:12" x14ac:dyDescent="0.25">
      <c r="K853" s="69">
        <v>11654068.02</v>
      </c>
      <c r="L853" s="135">
        <v>23.76</v>
      </c>
    </row>
    <row r="854" spans="11:12" x14ac:dyDescent="0.25">
      <c r="K854" s="69">
        <v>11654057</v>
      </c>
      <c r="L854" s="135">
        <v>47.92</v>
      </c>
    </row>
    <row r="855" spans="11:12" x14ac:dyDescent="0.25">
      <c r="K855" s="69">
        <v>11654059</v>
      </c>
      <c r="L855" s="135">
        <v>47.92</v>
      </c>
    </row>
    <row r="856" spans="11:12" x14ac:dyDescent="0.25">
      <c r="K856" s="69">
        <v>11159231</v>
      </c>
      <c r="L856" s="135">
        <v>29.63</v>
      </c>
    </row>
    <row r="857" spans="11:12" x14ac:dyDescent="0.25">
      <c r="K857" s="69">
        <v>11654367</v>
      </c>
      <c r="L857" s="135">
        <v>47.92</v>
      </c>
    </row>
    <row r="858" spans="11:12" x14ac:dyDescent="0.25">
      <c r="K858" s="69">
        <v>11159364</v>
      </c>
      <c r="L858" s="135">
        <v>32.520000000000003</v>
      </c>
    </row>
    <row r="859" spans="11:12" x14ac:dyDescent="0.25">
      <c r="K859" s="69">
        <v>11159397</v>
      </c>
      <c r="L859" s="135">
        <v>27.13</v>
      </c>
    </row>
    <row r="860" spans="11:12" x14ac:dyDescent="0.25">
      <c r="K860" s="69">
        <v>11654399</v>
      </c>
      <c r="L860" s="135">
        <v>47.68</v>
      </c>
    </row>
    <row r="861" spans="11:12" x14ac:dyDescent="0.25">
      <c r="K861" s="69">
        <v>11654471</v>
      </c>
      <c r="L861" s="135">
        <v>32.549999999999997</v>
      </c>
    </row>
    <row r="862" spans="11:12" x14ac:dyDescent="0.25">
      <c r="K862" s="69">
        <v>11100327.01</v>
      </c>
      <c r="L862" s="135">
        <v>17.600000000000001</v>
      </c>
    </row>
    <row r="863" spans="11:12" x14ac:dyDescent="0.25">
      <c r="K863" s="69">
        <v>11600379.029999999</v>
      </c>
      <c r="L863" s="135">
        <v>47.92</v>
      </c>
    </row>
    <row r="864" spans="11:12" x14ac:dyDescent="0.25">
      <c r="K864" s="69">
        <v>11100429.01</v>
      </c>
      <c r="L864" s="135">
        <v>17.12</v>
      </c>
    </row>
    <row r="865" spans="11:12" x14ac:dyDescent="0.25">
      <c r="K865" s="69">
        <v>11100305</v>
      </c>
      <c r="L865" s="135">
        <v>27.38</v>
      </c>
    </row>
    <row r="866" spans="11:12" x14ac:dyDescent="0.25">
      <c r="K866" s="69">
        <v>11159240.01</v>
      </c>
      <c r="L866" s="135">
        <v>17.87</v>
      </c>
    </row>
    <row r="867" spans="11:12" x14ac:dyDescent="0.25">
      <c r="K867" s="69">
        <v>11100568</v>
      </c>
      <c r="L867" s="135">
        <v>18.829999999999998</v>
      </c>
    </row>
    <row r="868" spans="11:12" x14ac:dyDescent="0.25">
      <c r="K868" s="69">
        <v>11100569</v>
      </c>
      <c r="L868" s="135">
        <v>18.829999999999998</v>
      </c>
    </row>
    <row r="869" spans="11:12" x14ac:dyDescent="0.25">
      <c r="K869" s="69">
        <v>11101224</v>
      </c>
      <c r="L869" s="135">
        <v>17.12</v>
      </c>
    </row>
    <row r="870" spans="11:12" x14ac:dyDescent="0.25">
      <c r="K870" s="69">
        <v>11100567</v>
      </c>
      <c r="L870" s="135">
        <v>27.38</v>
      </c>
    </row>
    <row r="871" spans="11:12" x14ac:dyDescent="0.25">
      <c r="K871" s="69">
        <v>11101125</v>
      </c>
      <c r="L871" s="135">
        <v>27.38</v>
      </c>
    </row>
    <row r="872" spans="11:12" x14ac:dyDescent="0.25">
      <c r="K872" s="69">
        <v>11101139.01</v>
      </c>
      <c r="L872" s="135">
        <v>17.43</v>
      </c>
    </row>
    <row r="873" spans="11:12" x14ac:dyDescent="0.25">
      <c r="K873" s="69">
        <v>11101143.01</v>
      </c>
      <c r="L873" s="135">
        <v>27.89</v>
      </c>
    </row>
    <row r="874" spans="11:12" x14ac:dyDescent="0.25">
      <c r="K874" s="69">
        <v>11601130.01</v>
      </c>
      <c r="L874" s="135">
        <v>53.06</v>
      </c>
    </row>
    <row r="875" spans="11:12" x14ac:dyDescent="0.25">
      <c r="K875" s="69">
        <v>11601130</v>
      </c>
      <c r="L875" s="135">
        <v>23.5</v>
      </c>
    </row>
    <row r="876" spans="11:12" x14ac:dyDescent="0.25">
      <c r="K876" s="69">
        <v>11601128.01</v>
      </c>
      <c r="L876" s="135">
        <v>53.06</v>
      </c>
    </row>
    <row r="877" spans="11:12" x14ac:dyDescent="0.25">
      <c r="K877" s="69">
        <v>11159450</v>
      </c>
      <c r="L877" s="135">
        <v>17.43</v>
      </c>
    </row>
    <row r="878" spans="11:12" x14ac:dyDescent="0.25">
      <c r="K878" s="69">
        <v>11159451</v>
      </c>
      <c r="L878" s="135">
        <v>17.43</v>
      </c>
    </row>
    <row r="879" spans="11:12" x14ac:dyDescent="0.25">
      <c r="K879" s="69">
        <v>11159452</v>
      </c>
      <c r="L879" s="135">
        <v>17.43</v>
      </c>
    </row>
    <row r="880" spans="11:12" x14ac:dyDescent="0.25">
      <c r="K880" s="69">
        <v>11159446</v>
      </c>
      <c r="L880" s="135">
        <v>28.89</v>
      </c>
    </row>
    <row r="881" spans="11:12" x14ac:dyDescent="0.25">
      <c r="K881" s="69">
        <v>11101397</v>
      </c>
      <c r="L881" s="135">
        <v>13.78</v>
      </c>
    </row>
    <row r="882" spans="11:12" x14ac:dyDescent="0.25">
      <c r="K882" s="69">
        <v>11600389.02</v>
      </c>
      <c r="L882" s="135">
        <v>29.1</v>
      </c>
    </row>
    <row r="883" spans="11:12" x14ac:dyDescent="0.25">
      <c r="K883" s="69">
        <v>11600384.029999999</v>
      </c>
      <c r="L883" s="135">
        <v>53.06</v>
      </c>
    </row>
    <row r="884" spans="11:12" x14ac:dyDescent="0.25">
      <c r="K884" s="69">
        <v>11600553.029999999</v>
      </c>
      <c r="L884" s="135">
        <v>53.06</v>
      </c>
    </row>
    <row r="885" spans="11:12" x14ac:dyDescent="0.25">
      <c r="K885" s="69">
        <v>11600384.02</v>
      </c>
      <c r="L885" s="135">
        <v>32.9</v>
      </c>
    </row>
    <row r="886" spans="11:12" x14ac:dyDescent="0.25">
      <c r="K886" s="69">
        <v>11600384.01</v>
      </c>
      <c r="L886" s="135">
        <v>20.5</v>
      </c>
    </row>
    <row r="887" spans="11:12" x14ac:dyDescent="0.25">
      <c r="K887" s="69">
        <v>11600562.029999999</v>
      </c>
      <c r="L887" s="135">
        <v>53.06</v>
      </c>
    </row>
    <row r="888" spans="11:12" x14ac:dyDescent="0.25">
      <c r="K888" s="69">
        <v>11600510.029999999</v>
      </c>
      <c r="L888" s="135">
        <v>53.06</v>
      </c>
    </row>
    <row r="889" spans="11:12" x14ac:dyDescent="0.25">
      <c r="K889" s="69">
        <v>10600510</v>
      </c>
      <c r="L889" s="135">
        <v>20</v>
      </c>
    </row>
    <row r="890" spans="11:12" x14ac:dyDescent="0.25">
      <c r="K890" s="69">
        <v>11101025</v>
      </c>
      <c r="L890" s="135">
        <v>35.94</v>
      </c>
    </row>
    <row r="891" spans="11:12" x14ac:dyDescent="0.25">
      <c r="K891" s="69">
        <v>11654058</v>
      </c>
      <c r="L891" s="135">
        <v>47.92</v>
      </c>
    </row>
    <row r="892" spans="11:12" x14ac:dyDescent="0.25">
      <c r="K892" s="69">
        <v>11654060</v>
      </c>
      <c r="L892" s="135">
        <v>47.92</v>
      </c>
    </row>
    <row r="893" spans="11:12" x14ac:dyDescent="0.25">
      <c r="K893" s="69">
        <v>11654421</v>
      </c>
      <c r="L893" s="135">
        <v>47.92</v>
      </c>
    </row>
    <row r="894" spans="11:12" x14ac:dyDescent="0.25">
      <c r="K894" s="69">
        <v>11654368</v>
      </c>
      <c r="L894" s="135">
        <v>47.92</v>
      </c>
    </row>
    <row r="895" spans="11:12" x14ac:dyDescent="0.25">
      <c r="K895" s="69">
        <v>11159365</v>
      </c>
      <c r="L895" s="135">
        <v>32.520000000000003</v>
      </c>
    </row>
    <row r="896" spans="11:12" x14ac:dyDescent="0.25">
      <c r="K896" s="69">
        <v>11159398</v>
      </c>
      <c r="L896" s="135">
        <v>27.13</v>
      </c>
    </row>
    <row r="897" spans="11:12" x14ac:dyDescent="0.25">
      <c r="K897" s="69">
        <v>11100306</v>
      </c>
      <c r="L897" s="135">
        <v>27.38</v>
      </c>
    </row>
    <row r="898" spans="11:12" x14ac:dyDescent="0.25">
      <c r="K898" s="69">
        <v>11159078</v>
      </c>
      <c r="L898" s="135">
        <v>27.38</v>
      </c>
    </row>
    <row r="899" spans="11:12" x14ac:dyDescent="0.25">
      <c r="K899" s="69">
        <v>11159238.01</v>
      </c>
      <c r="L899" s="135">
        <v>18.84</v>
      </c>
    </row>
    <row r="900" spans="11:12" x14ac:dyDescent="0.25">
      <c r="K900" s="69">
        <v>11159238</v>
      </c>
      <c r="L900" s="135">
        <v>16.46</v>
      </c>
    </row>
    <row r="901" spans="11:12" x14ac:dyDescent="0.25">
      <c r="K901" s="69">
        <v>11159430</v>
      </c>
      <c r="L901" s="135">
        <v>29.1</v>
      </c>
    </row>
    <row r="902" spans="11:12" x14ac:dyDescent="0.25">
      <c r="K902" s="69">
        <v>11159246</v>
      </c>
      <c r="L902" s="135">
        <v>26.19</v>
      </c>
    </row>
    <row r="903" spans="11:12" x14ac:dyDescent="0.25">
      <c r="K903" s="69">
        <v>11159233</v>
      </c>
      <c r="L903" s="135">
        <v>18.22</v>
      </c>
    </row>
    <row r="904" spans="11:12" x14ac:dyDescent="0.25">
      <c r="K904" s="69">
        <v>11159342</v>
      </c>
      <c r="L904" s="135">
        <v>22.52</v>
      </c>
    </row>
    <row r="905" spans="11:12" x14ac:dyDescent="0.25">
      <c r="K905" s="69">
        <v>11159059</v>
      </c>
      <c r="L905" s="135">
        <v>22.93</v>
      </c>
    </row>
    <row r="906" spans="11:12" x14ac:dyDescent="0.25">
      <c r="K906" s="69">
        <v>11159056.01</v>
      </c>
      <c r="L906" s="135">
        <v>35.520000000000003</v>
      </c>
    </row>
    <row r="907" spans="11:12" x14ac:dyDescent="0.25">
      <c r="K907" s="69">
        <v>11654107</v>
      </c>
      <c r="L907" s="135">
        <v>53.06</v>
      </c>
    </row>
    <row r="908" spans="11:12" x14ac:dyDescent="0.25">
      <c r="K908" s="69">
        <v>11654118</v>
      </c>
      <c r="L908" s="135">
        <v>29.1</v>
      </c>
    </row>
    <row r="909" spans="11:12" x14ac:dyDescent="0.25">
      <c r="K909" s="69">
        <v>11159130</v>
      </c>
      <c r="L909" s="135">
        <v>17.12</v>
      </c>
    </row>
    <row r="910" spans="11:12" x14ac:dyDescent="0.25">
      <c r="K910" s="69">
        <v>11654407</v>
      </c>
      <c r="L910" s="135">
        <v>53.06</v>
      </c>
    </row>
    <row r="911" spans="11:12" x14ac:dyDescent="0.25">
      <c r="K911" s="69">
        <v>11654406</v>
      </c>
      <c r="L911" s="135">
        <v>53.06</v>
      </c>
    </row>
    <row r="912" spans="11:12" x14ac:dyDescent="0.25">
      <c r="K912" s="69">
        <v>11654286</v>
      </c>
      <c r="L912" s="135">
        <v>29.1</v>
      </c>
    </row>
    <row r="913" spans="11:12" x14ac:dyDescent="0.25">
      <c r="K913" s="69">
        <v>11654267</v>
      </c>
      <c r="L913" s="135">
        <v>53.06</v>
      </c>
    </row>
    <row r="914" spans="11:12" x14ac:dyDescent="0.25">
      <c r="K914" s="69">
        <v>11654281</v>
      </c>
      <c r="L914" s="135">
        <v>35.94</v>
      </c>
    </row>
    <row r="915" spans="11:12" x14ac:dyDescent="0.25">
      <c r="K915" s="69">
        <v>11159501</v>
      </c>
      <c r="L915" s="135">
        <v>17.43</v>
      </c>
    </row>
    <row r="916" spans="11:12" x14ac:dyDescent="0.25">
      <c r="K916" s="69">
        <v>11159464</v>
      </c>
      <c r="L916" s="135">
        <v>17.43</v>
      </c>
    </row>
    <row r="917" spans="11:12" x14ac:dyDescent="0.25">
      <c r="K917" s="69">
        <v>11159465</v>
      </c>
      <c r="L917" s="135">
        <v>17.43</v>
      </c>
    </row>
    <row r="918" spans="11:12" x14ac:dyDescent="0.25">
      <c r="K918" s="69">
        <v>11159466</v>
      </c>
      <c r="L918" s="135">
        <v>17.43</v>
      </c>
    </row>
    <row r="919" spans="11:12" x14ac:dyDescent="0.25">
      <c r="K919" s="69">
        <v>11159460</v>
      </c>
      <c r="L919" s="135">
        <v>28.89</v>
      </c>
    </row>
    <row r="920" spans="11:12" x14ac:dyDescent="0.25">
      <c r="K920" s="69">
        <v>11601100.01</v>
      </c>
      <c r="L920" s="135">
        <v>53.06</v>
      </c>
    </row>
    <row r="921" spans="11:12" x14ac:dyDescent="0.25">
      <c r="K921" s="69">
        <v>11601111</v>
      </c>
      <c r="L921" s="135">
        <v>35.94</v>
      </c>
    </row>
    <row r="922" spans="11:12" x14ac:dyDescent="0.25">
      <c r="K922" s="69">
        <v>11601100</v>
      </c>
      <c r="L922" s="135">
        <v>37.6</v>
      </c>
    </row>
    <row r="923" spans="11:12" x14ac:dyDescent="0.25">
      <c r="K923" s="69">
        <v>11601114</v>
      </c>
      <c r="L923" s="135">
        <v>35.94</v>
      </c>
    </row>
    <row r="924" spans="11:12" x14ac:dyDescent="0.25">
      <c r="K924" s="69">
        <v>11654049.01</v>
      </c>
      <c r="L924" s="135">
        <v>53.06</v>
      </c>
    </row>
    <row r="925" spans="11:12" x14ac:dyDescent="0.25">
      <c r="K925" s="69">
        <v>11601099.01</v>
      </c>
      <c r="L925" s="135">
        <v>53.06</v>
      </c>
    </row>
    <row r="926" spans="11:12" x14ac:dyDescent="0.25">
      <c r="K926" s="69">
        <v>11159048</v>
      </c>
      <c r="L926" s="135">
        <v>17.27</v>
      </c>
    </row>
    <row r="927" spans="11:12" x14ac:dyDescent="0.25">
      <c r="K927" s="69">
        <v>11159065</v>
      </c>
      <c r="L927" s="135">
        <v>24.18</v>
      </c>
    </row>
    <row r="928" spans="11:12" x14ac:dyDescent="0.25">
      <c r="K928" s="69">
        <v>11654129</v>
      </c>
      <c r="L928" s="135">
        <v>35.94</v>
      </c>
    </row>
    <row r="929" spans="11:12" x14ac:dyDescent="0.25">
      <c r="K929" s="69">
        <v>10600657.01</v>
      </c>
      <c r="L929" s="135">
        <v>18</v>
      </c>
    </row>
    <row r="930" spans="11:12" x14ac:dyDescent="0.25">
      <c r="K930" s="69">
        <v>11159163</v>
      </c>
      <c r="L930" s="135">
        <v>13.78</v>
      </c>
    </row>
    <row r="931" spans="11:12" x14ac:dyDescent="0.25">
      <c r="K931" s="69">
        <v>11101334</v>
      </c>
      <c r="L931" s="135">
        <v>35.94</v>
      </c>
    </row>
    <row r="932" spans="11:12" x14ac:dyDescent="0.25">
      <c r="K932" s="69">
        <v>11654064.01</v>
      </c>
      <c r="L932" s="135">
        <v>33.369999999999997</v>
      </c>
    </row>
    <row r="933" spans="11:12" x14ac:dyDescent="0.25">
      <c r="K933" s="69">
        <v>11600955.01</v>
      </c>
      <c r="L933" s="135">
        <v>47.68</v>
      </c>
    </row>
    <row r="934" spans="11:12" x14ac:dyDescent="0.25">
      <c r="K934" s="69">
        <v>11159074</v>
      </c>
      <c r="L934" s="135">
        <v>17.43</v>
      </c>
    </row>
    <row r="935" spans="11:12" x14ac:dyDescent="0.25">
      <c r="K935" s="69">
        <v>11159350</v>
      </c>
      <c r="L935" s="135">
        <v>17.43</v>
      </c>
    </row>
    <row r="936" spans="11:12" x14ac:dyDescent="0.25">
      <c r="K936" s="69">
        <v>11101142.01</v>
      </c>
      <c r="L936" s="135">
        <v>17.43</v>
      </c>
    </row>
    <row r="937" spans="11:12" x14ac:dyDescent="0.25">
      <c r="K937" s="69">
        <v>11101152.01</v>
      </c>
      <c r="L937" s="135">
        <v>27.89</v>
      </c>
    </row>
    <row r="938" spans="11:12" x14ac:dyDescent="0.25">
      <c r="K938" s="69">
        <v>11654050.01</v>
      </c>
      <c r="L938" s="135">
        <v>53.06</v>
      </c>
    </row>
    <row r="939" spans="11:12" x14ac:dyDescent="0.25">
      <c r="K939" s="69">
        <v>10600257.02</v>
      </c>
      <c r="L939" s="135">
        <v>12.61</v>
      </c>
    </row>
    <row r="940" spans="11:12" x14ac:dyDescent="0.25">
      <c r="K940" s="69">
        <v>11101399</v>
      </c>
      <c r="L940" s="135">
        <v>13.78</v>
      </c>
    </row>
    <row r="941" spans="11:12" x14ac:dyDescent="0.25">
      <c r="K941" s="69">
        <v>11101398</v>
      </c>
      <c r="L941" s="135">
        <v>13.78</v>
      </c>
    </row>
    <row r="942" spans="11:12" x14ac:dyDescent="0.25">
      <c r="K942" s="69">
        <v>11601044</v>
      </c>
      <c r="L942" s="135">
        <v>35.94</v>
      </c>
    </row>
    <row r="943" spans="11:12" x14ac:dyDescent="0.25">
      <c r="K943" s="69">
        <v>11600385.029999999</v>
      </c>
      <c r="L943" s="135">
        <v>53.06</v>
      </c>
    </row>
    <row r="944" spans="11:12" x14ac:dyDescent="0.25">
      <c r="K944" s="69">
        <v>11601018.01</v>
      </c>
      <c r="L944" s="135">
        <v>53.06</v>
      </c>
    </row>
    <row r="945" spans="11:12" x14ac:dyDescent="0.25">
      <c r="K945" s="69">
        <v>11601026</v>
      </c>
      <c r="L945" s="135">
        <v>23.5</v>
      </c>
    </row>
    <row r="946" spans="11:12" x14ac:dyDescent="0.25">
      <c r="K946" s="69">
        <v>11601026.01</v>
      </c>
      <c r="L946" s="135">
        <v>53.06</v>
      </c>
    </row>
    <row r="947" spans="11:12" x14ac:dyDescent="0.25">
      <c r="K947" s="69">
        <v>11600657.02</v>
      </c>
      <c r="L947" s="135">
        <v>53.06</v>
      </c>
    </row>
    <row r="948" spans="11:12" x14ac:dyDescent="0.25">
      <c r="K948" s="69">
        <v>11654146</v>
      </c>
      <c r="L948" s="135">
        <v>53.06</v>
      </c>
    </row>
    <row r="949" spans="11:12" x14ac:dyDescent="0.25">
      <c r="K949" s="69">
        <v>11100938</v>
      </c>
      <c r="L949" s="135">
        <v>70.77</v>
      </c>
    </row>
    <row r="950" spans="11:12" x14ac:dyDescent="0.25">
      <c r="K950" s="69">
        <v>11654176</v>
      </c>
      <c r="L950" s="135">
        <v>85.72</v>
      </c>
    </row>
    <row r="951" spans="11:12" x14ac:dyDescent="0.25">
      <c r="K951" s="69">
        <v>10100334.01</v>
      </c>
      <c r="L951" s="135">
        <v>10</v>
      </c>
    </row>
    <row r="952" spans="11:12" x14ac:dyDescent="0.25">
      <c r="K952" s="69">
        <v>10600256.02</v>
      </c>
      <c r="L952" s="135">
        <v>17.52</v>
      </c>
    </row>
    <row r="953" spans="11:12" x14ac:dyDescent="0.25">
      <c r="K953" s="69">
        <v>11159479</v>
      </c>
      <c r="L953" s="135">
        <v>17.43</v>
      </c>
    </row>
    <row r="954" spans="11:12" x14ac:dyDescent="0.25">
      <c r="K954" s="69">
        <v>11159480</v>
      </c>
      <c r="L954" s="135">
        <v>17.43</v>
      </c>
    </row>
    <row r="955" spans="11:12" x14ac:dyDescent="0.25">
      <c r="K955" s="69">
        <v>11159474</v>
      </c>
      <c r="L955" s="135">
        <v>28.89</v>
      </c>
    </row>
    <row r="956" spans="11:12" x14ac:dyDescent="0.25">
      <c r="K956" s="69">
        <v>11654178</v>
      </c>
      <c r="L956" s="135">
        <v>56.47</v>
      </c>
    </row>
    <row r="957" spans="11:12" x14ac:dyDescent="0.25">
      <c r="K957" s="69">
        <v>11100417</v>
      </c>
      <c r="L957" s="135">
        <v>29.1</v>
      </c>
    </row>
    <row r="958" spans="11:12" x14ac:dyDescent="0.25">
      <c r="K958" s="69">
        <v>11654441</v>
      </c>
      <c r="L958" s="135">
        <v>53.06</v>
      </c>
    </row>
    <row r="959" spans="11:12" x14ac:dyDescent="0.25">
      <c r="K959" s="69">
        <v>11654363</v>
      </c>
      <c r="L959" s="135">
        <v>53.06</v>
      </c>
    </row>
    <row r="960" spans="11:12" x14ac:dyDescent="0.25">
      <c r="K960" s="69">
        <v>11654234</v>
      </c>
      <c r="L960" s="135">
        <v>53.06</v>
      </c>
    </row>
    <row r="961" spans="11:12" x14ac:dyDescent="0.25">
      <c r="K961" s="69">
        <v>11654235</v>
      </c>
      <c r="L961" s="135">
        <v>53.06</v>
      </c>
    </row>
    <row r="962" spans="11:12" x14ac:dyDescent="0.25">
      <c r="K962" s="69">
        <v>11600660.02</v>
      </c>
      <c r="L962" s="135">
        <v>47.75</v>
      </c>
    </row>
    <row r="963" spans="11:12" x14ac:dyDescent="0.25">
      <c r="K963" s="69">
        <v>11159168</v>
      </c>
      <c r="L963" s="135">
        <v>14.69</v>
      </c>
    </row>
    <row r="964" spans="11:12" x14ac:dyDescent="0.25">
      <c r="K964" s="69">
        <v>11159415</v>
      </c>
      <c r="L964" s="135">
        <v>35.94</v>
      </c>
    </row>
    <row r="965" spans="11:12" x14ac:dyDescent="0.25">
      <c r="K965" s="69">
        <v>11600975.01</v>
      </c>
      <c r="L965" s="135">
        <v>47.68</v>
      </c>
    </row>
    <row r="966" spans="11:12" x14ac:dyDescent="0.25">
      <c r="K966" s="69">
        <v>11159102</v>
      </c>
      <c r="L966" s="135">
        <v>17.43</v>
      </c>
    </row>
    <row r="967" spans="11:12" x14ac:dyDescent="0.25">
      <c r="K967" s="69">
        <v>11600851</v>
      </c>
      <c r="L967" s="135">
        <v>20.5</v>
      </c>
    </row>
    <row r="968" spans="11:12" x14ac:dyDescent="0.25">
      <c r="K968" s="69">
        <v>11654052.01</v>
      </c>
      <c r="L968" s="135">
        <v>53.06</v>
      </c>
    </row>
    <row r="969" spans="11:12" x14ac:dyDescent="0.25">
      <c r="K969" s="69">
        <v>11654028.01</v>
      </c>
      <c r="L969" s="135">
        <v>53.06</v>
      </c>
    </row>
    <row r="970" spans="11:12" x14ac:dyDescent="0.25">
      <c r="K970" s="69">
        <v>11654029.01</v>
      </c>
      <c r="L970" s="135">
        <v>53.06</v>
      </c>
    </row>
    <row r="971" spans="11:12" x14ac:dyDescent="0.25">
      <c r="K971" s="69">
        <v>11654053.01</v>
      </c>
      <c r="L971" s="135">
        <v>53.06</v>
      </c>
    </row>
    <row r="972" spans="11:12" x14ac:dyDescent="0.25">
      <c r="K972" s="69">
        <v>11601119</v>
      </c>
      <c r="L972" s="135">
        <v>35.94</v>
      </c>
    </row>
    <row r="973" spans="11:12" x14ac:dyDescent="0.25">
      <c r="K973" s="69">
        <v>11601108.01</v>
      </c>
      <c r="L973" s="135">
        <v>53.06</v>
      </c>
    </row>
    <row r="974" spans="11:12" x14ac:dyDescent="0.25">
      <c r="K974" s="69">
        <v>11653970.01</v>
      </c>
      <c r="L974" s="135">
        <v>53.06</v>
      </c>
    </row>
    <row r="975" spans="11:12" x14ac:dyDescent="0.25">
      <c r="K975" s="69">
        <v>11601109.01</v>
      </c>
      <c r="L975" s="135">
        <v>56.47</v>
      </c>
    </row>
    <row r="976" spans="11:12" x14ac:dyDescent="0.25">
      <c r="K976" s="69">
        <v>11654380</v>
      </c>
      <c r="L976" s="135">
        <v>53.06</v>
      </c>
    </row>
    <row r="977" spans="11:12" x14ac:dyDescent="0.25">
      <c r="K977" s="69">
        <v>10601109</v>
      </c>
      <c r="L977" s="135">
        <v>32.5</v>
      </c>
    </row>
    <row r="978" spans="11:12" x14ac:dyDescent="0.25">
      <c r="K978" s="69">
        <v>10654143</v>
      </c>
      <c r="L978" s="135">
        <v>35</v>
      </c>
    </row>
    <row r="979" spans="11:12" x14ac:dyDescent="0.25">
      <c r="K979" s="69">
        <v>11654166</v>
      </c>
      <c r="L979" s="135">
        <v>28.75</v>
      </c>
    </row>
    <row r="980" spans="11:12" x14ac:dyDescent="0.25">
      <c r="K980" s="69">
        <v>11654094</v>
      </c>
      <c r="L980" s="135">
        <v>35.94</v>
      </c>
    </row>
    <row r="981" spans="11:12" x14ac:dyDescent="0.25">
      <c r="K981" s="69">
        <v>11159432</v>
      </c>
      <c r="L981" s="135">
        <v>35.94</v>
      </c>
    </row>
    <row r="982" spans="11:12" x14ac:dyDescent="0.25">
      <c r="K982" s="69">
        <v>11159273</v>
      </c>
      <c r="L982" s="135">
        <v>34.96</v>
      </c>
    </row>
    <row r="983" spans="11:12" x14ac:dyDescent="0.25">
      <c r="K983" s="69">
        <v>11654387</v>
      </c>
      <c r="L983" s="135">
        <v>35.94</v>
      </c>
    </row>
    <row r="984" spans="11:12" x14ac:dyDescent="0.25">
      <c r="K984" s="69">
        <v>11159379</v>
      </c>
      <c r="L984" s="135">
        <v>28.6</v>
      </c>
    </row>
    <row r="985" spans="11:12" x14ac:dyDescent="0.25">
      <c r="K985" s="69">
        <v>11159478</v>
      </c>
      <c r="L985" s="135">
        <v>17.43</v>
      </c>
    </row>
    <row r="986" spans="11:12" x14ac:dyDescent="0.25">
      <c r="K986" s="69">
        <v>11654275</v>
      </c>
      <c r="L986" s="135">
        <v>53.06</v>
      </c>
    </row>
    <row r="987" spans="11:12" x14ac:dyDescent="0.25">
      <c r="K987" s="69">
        <v>11654306</v>
      </c>
      <c r="L987" s="135">
        <v>53.06</v>
      </c>
    </row>
    <row r="988" spans="11:12" x14ac:dyDescent="0.25">
      <c r="K988" s="69">
        <v>11654305</v>
      </c>
      <c r="L988" s="135">
        <v>53.06</v>
      </c>
    </row>
    <row r="989" spans="11:12" x14ac:dyDescent="0.25">
      <c r="K989" s="69">
        <v>11654329</v>
      </c>
      <c r="L989" s="135">
        <v>53.06</v>
      </c>
    </row>
    <row r="990" spans="11:12" x14ac:dyDescent="0.25">
      <c r="K990" s="69">
        <v>11654531</v>
      </c>
      <c r="L990" s="135">
        <v>53.06</v>
      </c>
    </row>
    <row r="991" spans="11:12" x14ac:dyDescent="0.25">
      <c r="K991" s="69">
        <v>11654532</v>
      </c>
      <c r="L991" s="135">
        <v>53.06</v>
      </c>
    </row>
    <row r="992" spans="11:12" x14ac:dyDescent="0.25">
      <c r="K992" s="69">
        <v>11654477</v>
      </c>
      <c r="L992" s="135">
        <v>56.47</v>
      </c>
    </row>
    <row r="993" spans="11:12" x14ac:dyDescent="0.25">
      <c r="K993" s="69">
        <v>11654533</v>
      </c>
      <c r="L993" s="135">
        <v>56.47</v>
      </c>
    </row>
    <row r="994" spans="11:12" x14ac:dyDescent="0.25">
      <c r="K994" s="69">
        <v>11654142.01</v>
      </c>
      <c r="L994" s="135">
        <v>53.06</v>
      </c>
    </row>
    <row r="995" spans="11:12" x14ac:dyDescent="0.25">
      <c r="K995" s="69">
        <v>11654145.01</v>
      </c>
      <c r="L995" s="135">
        <v>53.06</v>
      </c>
    </row>
    <row r="996" spans="11:12" x14ac:dyDescent="0.25">
      <c r="K996" s="69">
        <v>11654322</v>
      </c>
      <c r="L996" s="135">
        <v>53.06</v>
      </c>
    </row>
    <row r="997" spans="11:12" x14ac:dyDescent="0.25">
      <c r="K997" s="69">
        <v>11654132.01</v>
      </c>
      <c r="L997" s="135">
        <v>35.94</v>
      </c>
    </row>
    <row r="998" spans="11:12" x14ac:dyDescent="0.25">
      <c r="K998" s="69">
        <v>11654126.01</v>
      </c>
      <c r="L998" s="135">
        <v>35.94</v>
      </c>
    </row>
    <row r="999" spans="11:12" x14ac:dyDescent="0.25">
      <c r="K999" s="69">
        <v>11654205.01</v>
      </c>
      <c r="L999" s="135">
        <v>29.1</v>
      </c>
    </row>
    <row r="1000" spans="11:12" x14ac:dyDescent="0.25">
      <c r="K1000" s="69">
        <v>11159148</v>
      </c>
      <c r="L1000" s="135">
        <v>29.63</v>
      </c>
    </row>
    <row r="1001" spans="11:12" x14ac:dyDescent="0.25">
      <c r="K1001" s="69">
        <v>11654152</v>
      </c>
      <c r="L1001" s="135">
        <v>56.47</v>
      </c>
    </row>
    <row r="1002" spans="11:12" x14ac:dyDescent="0.25">
      <c r="K1002" s="69">
        <v>11654155</v>
      </c>
      <c r="L1002" s="135">
        <v>53.06</v>
      </c>
    </row>
    <row r="1003" spans="11:12" x14ac:dyDescent="0.25">
      <c r="K1003" s="69">
        <v>11654414</v>
      </c>
      <c r="L1003" s="135">
        <v>53.06</v>
      </c>
    </row>
    <row r="1004" spans="11:12" x14ac:dyDescent="0.25">
      <c r="K1004" s="69">
        <v>11654374</v>
      </c>
      <c r="L1004" s="135">
        <v>56.47</v>
      </c>
    </row>
    <row r="1005" spans="11:12" x14ac:dyDescent="0.25">
      <c r="K1005" s="69">
        <v>11654163</v>
      </c>
      <c r="L1005" s="135">
        <v>56.47</v>
      </c>
    </row>
    <row r="1006" spans="11:12" x14ac:dyDescent="0.25">
      <c r="K1006" s="69">
        <v>11159152</v>
      </c>
      <c r="L1006" s="135">
        <v>23.96</v>
      </c>
    </row>
    <row r="1007" spans="11:12" x14ac:dyDescent="0.25">
      <c r="K1007" s="69">
        <v>11654288</v>
      </c>
      <c r="L1007" s="135">
        <v>29.1</v>
      </c>
    </row>
    <row r="1008" spans="11:12" x14ac:dyDescent="0.25">
      <c r="K1008" s="69">
        <v>11654284</v>
      </c>
      <c r="L1008" s="135">
        <v>35.94</v>
      </c>
    </row>
    <row r="1009" spans="11:12" x14ac:dyDescent="0.25">
      <c r="K1009" s="69">
        <v>11654268</v>
      </c>
      <c r="L1009" s="135">
        <v>53.06</v>
      </c>
    </row>
    <row r="1010" spans="11:12" x14ac:dyDescent="0.25">
      <c r="K1010" s="69">
        <v>11601133.01</v>
      </c>
      <c r="L1010" s="135">
        <v>35.94</v>
      </c>
    </row>
    <row r="1011" spans="11:12" x14ac:dyDescent="0.25">
      <c r="K1011" s="69">
        <v>11654232</v>
      </c>
      <c r="L1011" s="135">
        <v>53.06</v>
      </c>
    </row>
    <row r="1012" spans="11:12" x14ac:dyDescent="0.25">
      <c r="K1012" s="69">
        <v>11600616.029999999</v>
      </c>
      <c r="L1012" s="135">
        <v>53.06</v>
      </c>
    </row>
    <row r="1013" spans="11:12" x14ac:dyDescent="0.25">
      <c r="K1013" s="69">
        <v>11654279</v>
      </c>
      <c r="L1013" s="135">
        <v>53.06</v>
      </c>
    </row>
    <row r="1014" spans="11:12" x14ac:dyDescent="0.25">
      <c r="K1014" s="69">
        <v>11600615.029999999</v>
      </c>
      <c r="L1014" s="135">
        <v>56.47</v>
      </c>
    </row>
    <row r="1015" spans="11:12" x14ac:dyDescent="0.25">
      <c r="K1015" s="69">
        <v>11654090.01</v>
      </c>
      <c r="L1015" s="135">
        <v>56.47</v>
      </c>
    </row>
    <row r="1016" spans="11:12" x14ac:dyDescent="0.25">
      <c r="K1016" s="69">
        <v>11654413</v>
      </c>
      <c r="L1016" s="135">
        <v>53.06</v>
      </c>
    </row>
    <row r="1017" spans="11:12" x14ac:dyDescent="0.25">
      <c r="K1017" s="69">
        <v>11654047.01</v>
      </c>
      <c r="L1017" s="135">
        <v>56.47</v>
      </c>
    </row>
    <row r="1018" spans="11:12" x14ac:dyDescent="0.25">
      <c r="K1018" s="69">
        <v>11654382</v>
      </c>
      <c r="L1018" s="135">
        <v>56.47</v>
      </c>
    </row>
    <row r="1019" spans="11:12" x14ac:dyDescent="0.25">
      <c r="K1019" s="69">
        <v>11654181</v>
      </c>
      <c r="L1019" s="135">
        <v>56.47</v>
      </c>
    </row>
    <row r="1020" spans="11:12" x14ac:dyDescent="0.25">
      <c r="K1020" s="69">
        <v>11159188</v>
      </c>
      <c r="L1020" s="135">
        <v>23.96</v>
      </c>
    </row>
    <row r="1021" spans="11:12" x14ac:dyDescent="0.25">
      <c r="K1021" s="69">
        <v>11653984.01</v>
      </c>
      <c r="L1021" s="135">
        <v>53.06</v>
      </c>
    </row>
    <row r="1022" spans="11:12" x14ac:dyDescent="0.25">
      <c r="K1022" s="69">
        <v>11159072</v>
      </c>
      <c r="L1022" s="135">
        <v>24.18</v>
      </c>
    </row>
    <row r="1023" spans="11:12" x14ac:dyDescent="0.25">
      <c r="K1023" s="69">
        <v>11654120.01</v>
      </c>
      <c r="L1023" s="135">
        <v>29.1</v>
      </c>
    </row>
    <row r="1024" spans="11:12" x14ac:dyDescent="0.25">
      <c r="K1024" s="69">
        <v>11654372</v>
      </c>
      <c r="L1024" s="135">
        <v>53.06</v>
      </c>
    </row>
    <row r="1025" spans="11:12" x14ac:dyDescent="0.25">
      <c r="K1025" s="69">
        <v>11654143.01</v>
      </c>
      <c r="L1025" s="135">
        <v>53.06</v>
      </c>
    </row>
    <row r="1026" spans="11:12" x14ac:dyDescent="0.25">
      <c r="K1026" s="69">
        <v>11654314</v>
      </c>
      <c r="L1026" s="135">
        <v>53.06</v>
      </c>
    </row>
    <row r="1027" spans="11:12" x14ac:dyDescent="0.25">
      <c r="K1027" s="69">
        <v>11159037</v>
      </c>
      <c r="L1027" s="135">
        <v>17.43</v>
      </c>
    </row>
    <row r="1028" spans="11:12" x14ac:dyDescent="0.25">
      <c r="K1028" s="69">
        <v>11654213</v>
      </c>
      <c r="L1028" s="135">
        <v>53.06</v>
      </c>
    </row>
    <row r="1029" spans="11:12" x14ac:dyDescent="0.25">
      <c r="K1029" s="69">
        <v>11601110.01</v>
      </c>
      <c r="L1029" s="135">
        <v>53.06</v>
      </c>
    </row>
    <row r="1030" spans="11:12" x14ac:dyDescent="0.25">
      <c r="K1030" s="69">
        <v>11654023.01</v>
      </c>
      <c r="L1030" s="135">
        <v>53.06</v>
      </c>
    </row>
    <row r="1031" spans="11:12" x14ac:dyDescent="0.25">
      <c r="K1031" s="69">
        <v>11653986.01</v>
      </c>
      <c r="L1031" s="135">
        <v>56.47</v>
      </c>
    </row>
    <row r="1032" spans="11:12" x14ac:dyDescent="0.25">
      <c r="K1032" s="69">
        <v>11654115</v>
      </c>
      <c r="L1032" s="135">
        <v>53.06</v>
      </c>
    </row>
    <row r="1033" spans="11:12" x14ac:dyDescent="0.25">
      <c r="K1033" s="69">
        <v>11654122</v>
      </c>
      <c r="L1033" s="135">
        <v>29.1</v>
      </c>
    </row>
    <row r="1034" spans="11:12" x14ac:dyDescent="0.25">
      <c r="K1034" s="69">
        <v>11654440</v>
      </c>
      <c r="L1034" s="135">
        <v>53.06</v>
      </c>
    </row>
    <row r="1035" spans="11:12" x14ac:dyDescent="0.25">
      <c r="K1035" s="69">
        <v>11654095</v>
      </c>
      <c r="L1035" s="135">
        <v>35.94</v>
      </c>
    </row>
    <row r="1036" spans="11:12" x14ac:dyDescent="0.25">
      <c r="K1036" s="69">
        <v>11159434</v>
      </c>
      <c r="L1036" s="135">
        <v>35.94</v>
      </c>
    </row>
    <row r="1037" spans="11:12" x14ac:dyDescent="0.25">
      <c r="K1037" s="69">
        <v>11654165</v>
      </c>
      <c r="L1037" s="135">
        <v>28.75</v>
      </c>
    </row>
    <row r="1038" spans="11:12" x14ac:dyDescent="0.25">
      <c r="K1038" s="69">
        <v>11654158</v>
      </c>
      <c r="L1038" s="135">
        <v>56.47</v>
      </c>
    </row>
    <row r="1039" spans="11:12" x14ac:dyDescent="0.25">
      <c r="K1039" s="69">
        <v>11654159</v>
      </c>
      <c r="L1039" s="135">
        <v>53.06</v>
      </c>
    </row>
    <row r="1040" spans="11:12" x14ac:dyDescent="0.25">
      <c r="K1040" s="69">
        <v>11654290</v>
      </c>
      <c r="L1040" s="135">
        <v>29.1</v>
      </c>
    </row>
    <row r="1041" spans="11:12" x14ac:dyDescent="0.25">
      <c r="K1041" s="69">
        <v>11654271</v>
      </c>
      <c r="L1041" s="135">
        <v>53.06</v>
      </c>
    </row>
    <row r="1042" spans="11:12" x14ac:dyDescent="0.25">
      <c r="K1042" s="69">
        <v>11654277</v>
      </c>
      <c r="L1042" s="135">
        <v>53.06</v>
      </c>
    </row>
    <row r="1043" spans="11:12" x14ac:dyDescent="0.25">
      <c r="K1043" s="69">
        <v>11159380</v>
      </c>
      <c r="L1043" s="135">
        <v>28.6</v>
      </c>
    </row>
    <row r="1044" spans="11:12" x14ac:dyDescent="0.25">
      <c r="K1044" s="69">
        <v>11654361</v>
      </c>
      <c r="L1044" s="135">
        <v>35.94</v>
      </c>
    </row>
    <row r="1045" spans="11:12" x14ac:dyDescent="0.25">
      <c r="K1045" s="69">
        <v>11159382</v>
      </c>
      <c r="L1045" s="135">
        <v>28.89</v>
      </c>
    </row>
    <row r="1046" spans="11:12" x14ac:dyDescent="0.25">
      <c r="K1046" s="69">
        <v>11159488</v>
      </c>
      <c r="L1046" s="135">
        <v>28.89</v>
      </c>
    </row>
    <row r="1047" spans="11:12" x14ac:dyDescent="0.25">
      <c r="K1047" s="69">
        <v>11159493</v>
      </c>
      <c r="L1047" s="135">
        <v>17.43</v>
      </c>
    </row>
    <row r="1048" spans="11:12" x14ac:dyDescent="0.25">
      <c r="K1048" s="69">
        <v>11159494</v>
      </c>
      <c r="L1048" s="135">
        <v>17.43</v>
      </c>
    </row>
    <row r="1049" spans="11:12" x14ac:dyDescent="0.25">
      <c r="K1049" s="69">
        <v>11159495</v>
      </c>
      <c r="L1049" s="135">
        <v>17.43</v>
      </c>
    </row>
    <row r="1050" spans="11:12" x14ac:dyDescent="0.25">
      <c r="K1050" s="69">
        <v>11654048.01</v>
      </c>
      <c r="L1050" s="135">
        <v>56.47</v>
      </c>
    </row>
    <row r="1051" spans="11:12" x14ac:dyDescent="0.25">
      <c r="K1051" s="69">
        <v>11601102.01</v>
      </c>
      <c r="L1051" s="135">
        <v>53.06</v>
      </c>
    </row>
    <row r="1052" spans="11:12" x14ac:dyDescent="0.25">
      <c r="K1052" s="69">
        <v>11159171</v>
      </c>
      <c r="L1052" s="135">
        <v>15.26</v>
      </c>
    </row>
    <row r="1053" spans="11:12" x14ac:dyDescent="0.25">
      <c r="K1053" s="69">
        <v>11654096</v>
      </c>
      <c r="L1053" s="135">
        <v>34.869999999999997</v>
      </c>
    </row>
    <row r="1054" spans="11:12" x14ac:dyDescent="0.25">
      <c r="K1054" s="69">
        <v>11654097</v>
      </c>
      <c r="L1054" s="135">
        <v>34.869999999999997</v>
      </c>
    </row>
    <row r="1055" spans="11:12" x14ac:dyDescent="0.25">
      <c r="K1055" s="69">
        <v>11654385</v>
      </c>
      <c r="L1055" s="135">
        <v>34.869999999999997</v>
      </c>
    </row>
    <row r="1056" spans="11:12" x14ac:dyDescent="0.25">
      <c r="K1056" s="69">
        <v>11100151</v>
      </c>
      <c r="L1056" s="135">
        <v>23.74</v>
      </c>
    </row>
    <row r="1057" spans="11:12" x14ac:dyDescent="0.25">
      <c r="K1057" s="69">
        <v>11159407</v>
      </c>
      <c r="L1057" s="135">
        <v>23.74</v>
      </c>
    </row>
    <row r="1058" spans="11:12" x14ac:dyDescent="0.25">
      <c r="K1058" s="69">
        <v>11159323</v>
      </c>
      <c r="L1058" s="135">
        <v>10.94</v>
      </c>
    </row>
    <row r="1059" spans="11:12" x14ac:dyDescent="0.25">
      <c r="K1059" s="69">
        <v>11159324</v>
      </c>
      <c r="L1059" s="135">
        <v>10.94</v>
      </c>
    </row>
    <row r="1060" spans="11:12" x14ac:dyDescent="0.25">
      <c r="K1060" s="69">
        <v>11159408</v>
      </c>
      <c r="L1060" s="135">
        <v>23.74</v>
      </c>
    </row>
    <row r="1061" spans="11:12" x14ac:dyDescent="0.25">
      <c r="K1061" s="69">
        <v>11100649</v>
      </c>
      <c r="L1061" s="135">
        <v>9.8000000000000007</v>
      </c>
    </row>
    <row r="1062" spans="11:12" x14ac:dyDescent="0.25">
      <c r="K1062" s="69">
        <v>11100879</v>
      </c>
      <c r="L1062" s="135">
        <v>16.2</v>
      </c>
    </row>
    <row r="1063" spans="11:12" x14ac:dyDescent="0.25">
      <c r="K1063" s="69">
        <v>11100879.01</v>
      </c>
      <c r="L1063" s="135">
        <v>29.16</v>
      </c>
    </row>
    <row r="1064" spans="11:12" x14ac:dyDescent="0.25">
      <c r="K1064" s="69">
        <v>11100152</v>
      </c>
      <c r="L1064" s="135">
        <v>23.74</v>
      </c>
    </row>
    <row r="1065" spans="11:12" x14ac:dyDescent="0.25">
      <c r="K1065" s="69">
        <v>11101094</v>
      </c>
      <c r="L1065" s="135">
        <v>11.44</v>
      </c>
    </row>
    <row r="1066" spans="11:12" x14ac:dyDescent="0.25">
      <c r="K1066" s="69">
        <v>11159008</v>
      </c>
      <c r="L1066" s="135">
        <v>17.3</v>
      </c>
    </row>
    <row r="1067" spans="11:12" x14ac:dyDescent="0.25">
      <c r="K1067" s="69">
        <v>11101080</v>
      </c>
      <c r="L1067" s="135">
        <v>16.329999999999998</v>
      </c>
    </row>
    <row r="1068" spans="11:12" x14ac:dyDescent="0.25">
      <c r="K1068" s="69">
        <v>11101080.01</v>
      </c>
      <c r="L1068" s="135">
        <v>16.329999999999998</v>
      </c>
    </row>
    <row r="1069" spans="11:12" x14ac:dyDescent="0.25">
      <c r="K1069" s="69">
        <v>11100772</v>
      </c>
      <c r="L1069" s="135">
        <v>32.520000000000003</v>
      </c>
    </row>
    <row r="1070" spans="11:12" x14ac:dyDescent="0.25">
      <c r="K1070" s="69">
        <v>10461820</v>
      </c>
      <c r="L1070" s="135">
        <v>4.0599999999999996</v>
      </c>
    </row>
    <row r="1071" spans="11:12" x14ac:dyDescent="0.25">
      <c r="K1071" s="69">
        <v>10461900</v>
      </c>
      <c r="L1071" s="135">
        <v>4.47</v>
      </c>
    </row>
    <row r="1072" spans="11:12" x14ac:dyDescent="0.25">
      <c r="K1072" s="69">
        <v>10405310</v>
      </c>
      <c r="L1072" s="135">
        <v>3.8</v>
      </c>
    </row>
    <row r="1073" spans="11:12" x14ac:dyDescent="0.25">
      <c r="K1073" s="69">
        <v>10405311</v>
      </c>
      <c r="L1073" s="135">
        <v>4.47</v>
      </c>
    </row>
    <row r="1074" spans="11:12" x14ac:dyDescent="0.25">
      <c r="K1074" s="69">
        <v>10405313</v>
      </c>
      <c r="L1074" s="135">
        <v>3.94</v>
      </c>
    </row>
    <row r="1075" spans="11:12" x14ac:dyDescent="0.25">
      <c r="K1075" s="69">
        <v>10405320.01</v>
      </c>
      <c r="L1075" s="135">
        <v>3.86</v>
      </c>
    </row>
    <row r="1076" spans="11:12" x14ac:dyDescent="0.25">
      <c r="K1076" s="69">
        <v>10461840</v>
      </c>
      <c r="L1076" s="135">
        <v>4.47</v>
      </c>
    </row>
    <row r="1077" spans="11:12" x14ac:dyDescent="0.25">
      <c r="K1077" s="69">
        <v>10407510</v>
      </c>
      <c r="L1077" s="135">
        <v>4.12</v>
      </c>
    </row>
    <row r="1078" spans="11:12" x14ac:dyDescent="0.25">
      <c r="K1078" s="69">
        <v>10400180</v>
      </c>
      <c r="L1078" s="135">
        <v>4.1500000000000004</v>
      </c>
    </row>
    <row r="1079" spans="11:12" x14ac:dyDescent="0.25">
      <c r="K1079" s="69">
        <v>10461860</v>
      </c>
      <c r="L1079" s="135">
        <v>4.47</v>
      </c>
    </row>
    <row r="1080" spans="11:12" x14ac:dyDescent="0.25">
      <c r="K1080" s="69">
        <v>10409313</v>
      </c>
      <c r="L1080" s="135">
        <v>4.24</v>
      </c>
    </row>
    <row r="1081" spans="11:12" x14ac:dyDescent="0.25">
      <c r="K1081" s="69">
        <v>10409311</v>
      </c>
      <c r="L1081" s="135">
        <v>4.47</v>
      </c>
    </row>
    <row r="1082" spans="11:12" x14ac:dyDescent="0.25">
      <c r="K1082" s="69">
        <v>10409310</v>
      </c>
      <c r="L1082" s="135">
        <v>4</v>
      </c>
    </row>
    <row r="1083" spans="11:12" x14ac:dyDescent="0.25">
      <c r="K1083" s="69">
        <v>10412513</v>
      </c>
      <c r="L1083" s="135">
        <v>3.94</v>
      </c>
    </row>
    <row r="1084" spans="11:12" x14ac:dyDescent="0.25">
      <c r="K1084" s="69">
        <v>10414393</v>
      </c>
      <c r="L1084" s="135">
        <v>5.99</v>
      </c>
    </row>
    <row r="1085" spans="11:12" x14ac:dyDescent="0.25">
      <c r="K1085" s="69">
        <v>10413310</v>
      </c>
      <c r="L1085" s="135">
        <v>3.94</v>
      </c>
    </row>
    <row r="1086" spans="11:12" x14ac:dyDescent="0.25">
      <c r="K1086" s="69">
        <v>10413313</v>
      </c>
      <c r="L1086" s="135">
        <v>4.17</v>
      </c>
    </row>
    <row r="1087" spans="11:12" x14ac:dyDescent="0.25">
      <c r="K1087" s="69">
        <v>10464153</v>
      </c>
      <c r="L1087" s="135">
        <v>4.4000000000000004</v>
      </c>
    </row>
    <row r="1088" spans="11:12" x14ac:dyDescent="0.25">
      <c r="K1088" s="69">
        <v>10415713</v>
      </c>
      <c r="L1088" s="135">
        <v>6.32</v>
      </c>
    </row>
    <row r="1089" spans="11:12" x14ac:dyDescent="0.25">
      <c r="K1089" s="69">
        <v>10415710</v>
      </c>
      <c r="L1089" s="135">
        <v>6.18</v>
      </c>
    </row>
    <row r="1090" spans="11:12" x14ac:dyDescent="0.25">
      <c r="K1090" s="69">
        <v>10415310</v>
      </c>
      <c r="L1090" s="135">
        <v>4.21</v>
      </c>
    </row>
    <row r="1091" spans="11:12" x14ac:dyDescent="0.25">
      <c r="K1091" s="69">
        <v>10415313</v>
      </c>
      <c r="L1091" s="135">
        <v>4.3899999999999997</v>
      </c>
    </row>
    <row r="1092" spans="11:12" x14ac:dyDescent="0.25">
      <c r="K1092" s="69">
        <v>10415611</v>
      </c>
      <c r="L1092" s="135">
        <v>4.47</v>
      </c>
    </row>
    <row r="1093" spans="11:12" x14ac:dyDescent="0.25">
      <c r="K1093" s="69">
        <v>10461560</v>
      </c>
      <c r="L1093" s="135">
        <v>6.45</v>
      </c>
    </row>
    <row r="1094" spans="11:12" x14ac:dyDescent="0.25">
      <c r="K1094" s="69">
        <v>10461383</v>
      </c>
      <c r="L1094" s="135">
        <v>6.57</v>
      </c>
    </row>
    <row r="1095" spans="11:12" x14ac:dyDescent="0.25">
      <c r="K1095" s="69">
        <v>10464223</v>
      </c>
      <c r="L1095" s="135">
        <v>4.62</v>
      </c>
    </row>
    <row r="1096" spans="11:12" x14ac:dyDescent="0.25">
      <c r="K1096" s="69">
        <v>10464280</v>
      </c>
      <c r="L1096" s="135">
        <v>4.4400000000000004</v>
      </c>
    </row>
    <row r="1097" spans="11:12" x14ac:dyDescent="0.25">
      <c r="K1097" s="69">
        <v>10415740</v>
      </c>
      <c r="L1097" s="135">
        <v>8.09</v>
      </c>
    </row>
    <row r="1098" spans="11:12" x14ac:dyDescent="0.25">
      <c r="K1098" s="69">
        <v>10416290</v>
      </c>
      <c r="L1098" s="135">
        <v>3.93</v>
      </c>
    </row>
    <row r="1099" spans="11:12" x14ac:dyDescent="0.25">
      <c r="K1099" s="69">
        <v>10400013</v>
      </c>
      <c r="L1099" s="135">
        <v>4.1500000000000004</v>
      </c>
    </row>
    <row r="1100" spans="11:12" x14ac:dyDescent="0.25">
      <c r="K1100" s="69">
        <v>10400011</v>
      </c>
      <c r="L1100" s="135">
        <v>4.47</v>
      </c>
    </row>
    <row r="1101" spans="11:12" x14ac:dyDescent="0.25">
      <c r="K1101" s="69">
        <v>10421310</v>
      </c>
      <c r="L1101" s="135">
        <v>4.3899999999999997</v>
      </c>
    </row>
    <row r="1102" spans="11:12" x14ac:dyDescent="0.25">
      <c r="K1102" s="69">
        <v>10421611</v>
      </c>
      <c r="L1102" s="135">
        <v>3.73</v>
      </c>
    </row>
    <row r="1103" spans="11:12" x14ac:dyDescent="0.25">
      <c r="K1103" s="69">
        <v>10421313</v>
      </c>
      <c r="L1103" s="135">
        <v>4.47</v>
      </c>
    </row>
    <row r="1104" spans="11:12" x14ac:dyDescent="0.25">
      <c r="K1104" s="69">
        <v>10461873</v>
      </c>
      <c r="L1104" s="135">
        <v>6.45</v>
      </c>
    </row>
    <row r="1105" spans="11:12" x14ac:dyDescent="0.25">
      <c r="K1105" s="69">
        <v>10461770</v>
      </c>
      <c r="L1105" s="135">
        <v>6.45</v>
      </c>
    </row>
    <row r="1106" spans="11:12" x14ac:dyDescent="0.25">
      <c r="K1106" s="69">
        <v>10464130</v>
      </c>
      <c r="L1106" s="135">
        <v>4.62</v>
      </c>
    </row>
    <row r="1107" spans="11:12" x14ac:dyDescent="0.25">
      <c r="K1107" s="69">
        <v>10961661</v>
      </c>
      <c r="L1107" s="135">
        <v>4.47</v>
      </c>
    </row>
    <row r="1108" spans="11:12" x14ac:dyDescent="0.25">
      <c r="K1108" s="69">
        <v>10420740</v>
      </c>
      <c r="L1108" s="135">
        <v>8.09</v>
      </c>
    </row>
    <row r="1109" spans="11:12" x14ac:dyDescent="0.25">
      <c r="K1109" s="69">
        <v>10418343</v>
      </c>
      <c r="L1109" s="135">
        <v>4.21</v>
      </c>
    </row>
    <row r="1110" spans="11:12" x14ac:dyDescent="0.25">
      <c r="K1110" s="69">
        <v>10432341</v>
      </c>
      <c r="L1110" s="135">
        <v>4.47</v>
      </c>
    </row>
    <row r="1111" spans="11:12" x14ac:dyDescent="0.25">
      <c r="K1111" s="69">
        <v>10432340</v>
      </c>
      <c r="L1111" s="135">
        <v>4.12</v>
      </c>
    </row>
    <row r="1112" spans="11:12" x14ac:dyDescent="0.25">
      <c r="K1112" s="69">
        <v>10432343</v>
      </c>
      <c r="L1112" s="135">
        <v>4.24</v>
      </c>
    </row>
    <row r="1113" spans="11:12" x14ac:dyDescent="0.25">
      <c r="K1113" s="69">
        <v>10464160</v>
      </c>
      <c r="L1113" s="135">
        <v>4.3499999999999996</v>
      </c>
    </row>
    <row r="1114" spans="11:12" x14ac:dyDescent="0.25">
      <c r="K1114" s="69">
        <v>10464183</v>
      </c>
      <c r="L1114" s="135">
        <v>4.47</v>
      </c>
    </row>
    <row r="1115" spans="11:12" x14ac:dyDescent="0.25">
      <c r="K1115" s="69">
        <v>10424343</v>
      </c>
      <c r="L1115" s="135">
        <v>7.06</v>
      </c>
    </row>
    <row r="1116" spans="11:12" x14ac:dyDescent="0.25">
      <c r="K1116" s="69">
        <v>10424340</v>
      </c>
      <c r="L1116" s="135">
        <v>6.94</v>
      </c>
    </row>
    <row r="1117" spans="11:12" x14ac:dyDescent="0.25">
      <c r="K1117" s="69">
        <v>10464070</v>
      </c>
      <c r="L1117" s="135">
        <v>4.8499999999999996</v>
      </c>
    </row>
    <row r="1118" spans="11:12" x14ac:dyDescent="0.25">
      <c r="K1118" s="69">
        <v>10425141.01</v>
      </c>
      <c r="L1118" s="135">
        <v>3.73</v>
      </c>
    </row>
    <row r="1119" spans="11:12" x14ac:dyDescent="0.25">
      <c r="K1119" s="69">
        <v>10425311</v>
      </c>
      <c r="L1119" s="135">
        <v>3.73</v>
      </c>
    </row>
    <row r="1120" spans="11:12" x14ac:dyDescent="0.25">
      <c r="K1120" s="69">
        <v>10925311</v>
      </c>
      <c r="L1120" s="135">
        <v>4.12</v>
      </c>
    </row>
    <row r="1121" spans="11:12" x14ac:dyDescent="0.25">
      <c r="K1121" s="69">
        <v>10925440</v>
      </c>
      <c r="L1121" s="135">
        <v>4.12</v>
      </c>
    </row>
    <row r="1122" spans="11:12" x14ac:dyDescent="0.25">
      <c r="K1122" s="69">
        <v>10925443</v>
      </c>
      <c r="L1122" s="135">
        <v>4.04</v>
      </c>
    </row>
    <row r="1123" spans="11:12" x14ac:dyDescent="0.25">
      <c r="K1123" s="69">
        <v>10425140.01</v>
      </c>
      <c r="L1123" s="135">
        <v>4.0599999999999996</v>
      </c>
    </row>
    <row r="1124" spans="11:12" x14ac:dyDescent="0.25">
      <c r="K1124" s="69">
        <v>10425143.01</v>
      </c>
      <c r="L1124" s="135">
        <v>4.47</v>
      </c>
    </row>
    <row r="1125" spans="11:12" x14ac:dyDescent="0.25">
      <c r="K1125" s="69">
        <v>10425363</v>
      </c>
      <c r="L1125" s="135">
        <v>5.79</v>
      </c>
    </row>
    <row r="1126" spans="11:12" x14ac:dyDescent="0.25">
      <c r="K1126" s="69">
        <v>10425340</v>
      </c>
      <c r="L1126" s="135">
        <v>4.62</v>
      </c>
    </row>
    <row r="1127" spans="11:12" x14ac:dyDescent="0.25">
      <c r="K1127" s="69">
        <v>10425343</v>
      </c>
      <c r="L1127" s="135">
        <v>4.58</v>
      </c>
    </row>
    <row r="1128" spans="11:12" x14ac:dyDescent="0.25">
      <c r="K1128" s="69">
        <v>10461570</v>
      </c>
      <c r="L1128" s="135">
        <v>7.15</v>
      </c>
    </row>
    <row r="1129" spans="11:12" x14ac:dyDescent="0.25">
      <c r="K1129" s="69">
        <v>10461393</v>
      </c>
      <c r="L1129" s="135">
        <v>7.02</v>
      </c>
    </row>
    <row r="1130" spans="11:12" x14ac:dyDescent="0.25">
      <c r="K1130" s="69">
        <v>10464103</v>
      </c>
      <c r="L1130" s="135">
        <v>4.8099999999999996</v>
      </c>
    </row>
    <row r="1131" spans="11:12" x14ac:dyDescent="0.25">
      <c r="K1131" s="69">
        <v>10400243</v>
      </c>
      <c r="L1131" s="135">
        <v>21.57</v>
      </c>
    </row>
    <row r="1132" spans="11:12" x14ac:dyDescent="0.25">
      <c r="K1132" s="69">
        <v>10425740</v>
      </c>
      <c r="L1132" s="135">
        <v>8.09</v>
      </c>
    </row>
    <row r="1133" spans="11:12" x14ac:dyDescent="0.25">
      <c r="K1133" s="69">
        <v>10425790</v>
      </c>
      <c r="L1133" s="135">
        <v>7.59</v>
      </c>
    </row>
    <row r="1134" spans="11:12" x14ac:dyDescent="0.25">
      <c r="K1134" s="69">
        <v>10425793</v>
      </c>
      <c r="L1134" s="135">
        <v>7.71</v>
      </c>
    </row>
    <row r="1135" spans="11:12" x14ac:dyDescent="0.25">
      <c r="K1135" s="69">
        <v>10400193.01</v>
      </c>
      <c r="L1135" s="135">
        <v>9.16</v>
      </c>
    </row>
    <row r="1136" spans="11:12" x14ac:dyDescent="0.25">
      <c r="K1136" s="69">
        <v>10400153</v>
      </c>
      <c r="L1136" s="135">
        <v>4.58</v>
      </c>
    </row>
    <row r="1137" spans="11:12" x14ac:dyDescent="0.25">
      <c r="K1137" s="69">
        <v>10400050</v>
      </c>
      <c r="L1137" s="135">
        <v>4.47</v>
      </c>
    </row>
    <row r="1138" spans="11:12" x14ac:dyDescent="0.25">
      <c r="K1138" s="69">
        <v>10461580</v>
      </c>
      <c r="L1138" s="135">
        <v>6.89</v>
      </c>
    </row>
    <row r="1139" spans="11:12" x14ac:dyDescent="0.25">
      <c r="K1139" s="69">
        <v>10461403</v>
      </c>
      <c r="L1139" s="135">
        <v>7.02</v>
      </c>
    </row>
    <row r="1140" spans="11:12" x14ac:dyDescent="0.25">
      <c r="K1140" s="69">
        <v>10400163</v>
      </c>
      <c r="L1140" s="135">
        <v>6.78</v>
      </c>
    </row>
    <row r="1141" spans="11:12" x14ac:dyDescent="0.25">
      <c r="K1141" s="69">
        <v>10464290</v>
      </c>
      <c r="L1141" s="135">
        <v>4.7</v>
      </c>
    </row>
    <row r="1142" spans="11:12" x14ac:dyDescent="0.25">
      <c r="K1142" s="69">
        <v>10400253</v>
      </c>
      <c r="L1142" s="135">
        <v>22.61</v>
      </c>
    </row>
    <row r="1143" spans="11:12" x14ac:dyDescent="0.25">
      <c r="K1143" s="69">
        <v>10461590</v>
      </c>
      <c r="L1143" s="135">
        <v>8.43</v>
      </c>
    </row>
    <row r="1144" spans="11:12" x14ac:dyDescent="0.25">
      <c r="K1144" s="69">
        <v>10461413</v>
      </c>
      <c r="L1144" s="135">
        <v>8.57</v>
      </c>
    </row>
    <row r="1145" spans="11:12" x14ac:dyDescent="0.25">
      <c r="K1145" s="69">
        <v>10400030</v>
      </c>
      <c r="L1145" s="135">
        <v>7.97</v>
      </c>
    </row>
    <row r="1146" spans="11:12" x14ac:dyDescent="0.25">
      <c r="K1146" s="69">
        <v>10400073</v>
      </c>
      <c r="L1146" s="135">
        <v>7.89</v>
      </c>
    </row>
    <row r="1147" spans="11:12" x14ac:dyDescent="0.25">
      <c r="K1147" s="69">
        <v>10400383</v>
      </c>
      <c r="L1147" s="135">
        <v>23.48</v>
      </c>
    </row>
    <row r="1148" spans="11:12" x14ac:dyDescent="0.25">
      <c r="K1148" s="69">
        <v>10461643</v>
      </c>
      <c r="L1148" s="135">
        <v>24.31</v>
      </c>
    </row>
    <row r="1149" spans="11:12" x14ac:dyDescent="0.25">
      <c r="K1149" s="69">
        <v>10461693</v>
      </c>
      <c r="L1149" s="135">
        <v>24.31</v>
      </c>
    </row>
    <row r="1150" spans="11:12" x14ac:dyDescent="0.25">
      <c r="K1150" s="69">
        <v>10400413</v>
      </c>
      <c r="L1150" s="135">
        <v>21.19</v>
      </c>
    </row>
    <row r="1151" spans="11:12" x14ac:dyDescent="0.25">
      <c r="K1151" s="69">
        <v>10428343</v>
      </c>
      <c r="L1151" s="135">
        <v>6.21</v>
      </c>
    </row>
    <row r="1152" spans="11:12" x14ac:dyDescent="0.25">
      <c r="K1152" s="69">
        <v>10464113</v>
      </c>
      <c r="L1152" s="135">
        <v>6.44</v>
      </c>
    </row>
    <row r="1153" spans="11:12" x14ac:dyDescent="0.25">
      <c r="K1153" s="69">
        <v>10461610</v>
      </c>
      <c r="L1153" s="135">
        <v>7.15</v>
      </c>
    </row>
    <row r="1154" spans="11:12" x14ac:dyDescent="0.25">
      <c r="K1154" s="69">
        <v>10461433</v>
      </c>
      <c r="L1154" s="135">
        <v>7.27</v>
      </c>
    </row>
    <row r="1155" spans="11:12" x14ac:dyDescent="0.25">
      <c r="K1155" s="69">
        <v>10400263</v>
      </c>
      <c r="L1155" s="135">
        <v>23.4</v>
      </c>
    </row>
    <row r="1156" spans="11:12" x14ac:dyDescent="0.25">
      <c r="K1156" s="69">
        <v>10461620</v>
      </c>
      <c r="L1156" s="135">
        <v>8.43</v>
      </c>
    </row>
    <row r="1157" spans="11:12" x14ac:dyDescent="0.25">
      <c r="K1157" s="69">
        <v>10461443</v>
      </c>
      <c r="L1157" s="135">
        <v>8.57</v>
      </c>
    </row>
    <row r="1158" spans="11:12" x14ac:dyDescent="0.25">
      <c r="K1158" s="69">
        <v>10407313</v>
      </c>
      <c r="L1158" s="135">
        <v>3.94</v>
      </c>
    </row>
    <row r="1159" spans="11:12" x14ac:dyDescent="0.25">
      <c r="K1159" s="69">
        <v>10407311</v>
      </c>
      <c r="L1159" s="135">
        <v>4.47</v>
      </c>
    </row>
    <row r="1160" spans="11:12" x14ac:dyDescent="0.25">
      <c r="K1160" s="69">
        <v>10407310</v>
      </c>
      <c r="L1160" s="135">
        <v>3.8</v>
      </c>
    </row>
    <row r="1161" spans="11:12" x14ac:dyDescent="0.25">
      <c r="K1161" s="69">
        <v>10410311</v>
      </c>
      <c r="L1161" s="135">
        <v>4.47</v>
      </c>
    </row>
    <row r="1162" spans="11:12" x14ac:dyDescent="0.25">
      <c r="K1162" s="69">
        <v>10410310</v>
      </c>
      <c r="L1162" s="135">
        <v>3.8</v>
      </c>
    </row>
    <row r="1163" spans="11:12" x14ac:dyDescent="0.25">
      <c r="K1163" s="69">
        <v>10410313</v>
      </c>
      <c r="L1163" s="135">
        <v>3.94</v>
      </c>
    </row>
    <row r="1164" spans="11:12" x14ac:dyDescent="0.25">
      <c r="K1164" s="69">
        <v>10412313</v>
      </c>
      <c r="L1164" s="135">
        <v>3.94</v>
      </c>
    </row>
    <row r="1165" spans="11:12" x14ac:dyDescent="0.25">
      <c r="K1165" s="69">
        <v>10412310</v>
      </c>
      <c r="L1165" s="135">
        <v>3.8</v>
      </c>
    </row>
    <row r="1166" spans="11:12" x14ac:dyDescent="0.25">
      <c r="K1166" s="69">
        <v>10412311</v>
      </c>
      <c r="L1166" s="135">
        <v>4.47</v>
      </c>
    </row>
    <row r="1167" spans="11:12" x14ac:dyDescent="0.25">
      <c r="K1167" s="69">
        <v>10416310</v>
      </c>
      <c r="L1167" s="135">
        <v>3.94</v>
      </c>
    </row>
    <row r="1168" spans="11:12" x14ac:dyDescent="0.25">
      <c r="K1168" s="69">
        <v>10416313</v>
      </c>
      <c r="L1168" s="135">
        <v>4.17</v>
      </c>
    </row>
    <row r="1169" spans="11:12" x14ac:dyDescent="0.25">
      <c r="K1169" s="69">
        <v>10416311</v>
      </c>
      <c r="L1169" s="135">
        <v>4.47</v>
      </c>
    </row>
    <row r="1170" spans="11:12" x14ac:dyDescent="0.25">
      <c r="K1170" s="69">
        <v>10417310</v>
      </c>
      <c r="L1170" s="135">
        <v>4.12</v>
      </c>
    </row>
    <row r="1171" spans="11:12" x14ac:dyDescent="0.25">
      <c r="K1171" s="69">
        <v>10417313</v>
      </c>
      <c r="L1171" s="135">
        <v>4.24</v>
      </c>
    </row>
    <row r="1172" spans="11:12" x14ac:dyDescent="0.25">
      <c r="K1172" s="69">
        <v>10417311</v>
      </c>
      <c r="L1172" s="135">
        <v>4.47</v>
      </c>
    </row>
    <row r="1173" spans="11:12" x14ac:dyDescent="0.25">
      <c r="K1173" s="69">
        <v>10417240</v>
      </c>
      <c r="L1173" s="135">
        <v>4.01</v>
      </c>
    </row>
    <row r="1174" spans="11:12" x14ac:dyDescent="0.25">
      <c r="K1174" s="69">
        <v>10419311</v>
      </c>
      <c r="L1174" s="135">
        <v>4.47</v>
      </c>
    </row>
    <row r="1175" spans="11:12" x14ac:dyDescent="0.25">
      <c r="K1175" s="69">
        <v>10419313</v>
      </c>
      <c r="L1175" s="135">
        <v>4.24</v>
      </c>
    </row>
    <row r="1176" spans="11:12" x14ac:dyDescent="0.25">
      <c r="K1176" s="69">
        <v>10419310</v>
      </c>
      <c r="L1176" s="135">
        <v>4.12</v>
      </c>
    </row>
    <row r="1177" spans="11:12" x14ac:dyDescent="0.25">
      <c r="K1177" s="69">
        <v>10419240</v>
      </c>
      <c r="L1177" s="135">
        <v>4.12</v>
      </c>
    </row>
    <row r="1178" spans="11:12" x14ac:dyDescent="0.25">
      <c r="K1178" s="69">
        <v>10419213</v>
      </c>
      <c r="L1178" s="135">
        <v>4.26</v>
      </c>
    </row>
    <row r="1179" spans="11:12" x14ac:dyDescent="0.25">
      <c r="K1179" s="69">
        <v>10422310</v>
      </c>
      <c r="L1179" s="135">
        <v>6.21</v>
      </c>
    </row>
    <row r="1180" spans="11:12" x14ac:dyDescent="0.25">
      <c r="K1180" s="69">
        <v>10464170</v>
      </c>
      <c r="L1180" s="135">
        <v>4.29</v>
      </c>
    </row>
    <row r="1181" spans="11:12" x14ac:dyDescent="0.25">
      <c r="K1181" s="69">
        <v>10422240</v>
      </c>
      <c r="L1181" s="135">
        <v>4.0599999999999996</v>
      </c>
    </row>
    <row r="1182" spans="11:12" x14ac:dyDescent="0.25">
      <c r="K1182" s="69">
        <v>10422213</v>
      </c>
      <c r="L1182" s="135">
        <v>4.21</v>
      </c>
    </row>
    <row r="1183" spans="11:12" x14ac:dyDescent="0.25">
      <c r="K1183" s="69">
        <v>10422313</v>
      </c>
      <c r="L1183" s="135">
        <v>6.21</v>
      </c>
    </row>
    <row r="1184" spans="11:12" x14ac:dyDescent="0.25">
      <c r="K1184" s="69">
        <v>10422363</v>
      </c>
      <c r="L1184" s="135">
        <v>7.35</v>
      </c>
    </row>
    <row r="1185" spans="11:12" x14ac:dyDescent="0.25">
      <c r="K1185" s="69">
        <v>10423611</v>
      </c>
      <c r="L1185" s="135">
        <v>4.47</v>
      </c>
    </row>
    <row r="1186" spans="11:12" x14ac:dyDescent="0.25">
      <c r="K1186" s="69">
        <v>10423343</v>
      </c>
      <c r="L1186" s="135">
        <v>4.24</v>
      </c>
    </row>
    <row r="1187" spans="11:12" x14ac:dyDescent="0.25">
      <c r="K1187" s="69">
        <v>10423340</v>
      </c>
      <c r="L1187" s="135">
        <v>4.12</v>
      </c>
    </row>
    <row r="1188" spans="11:12" x14ac:dyDescent="0.25">
      <c r="K1188" s="69">
        <v>10923311</v>
      </c>
      <c r="L1188" s="135">
        <v>4.47</v>
      </c>
    </row>
    <row r="1189" spans="11:12" x14ac:dyDescent="0.25">
      <c r="K1189" s="69">
        <v>10423290</v>
      </c>
      <c r="L1189" s="135">
        <v>4.0599999999999996</v>
      </c>
    </row>
    <row r="1190" spans="11:12" x14ac:dyDescent="0.25">
      <c r="K1190" s="69">
        <v>10423223</v>
      </c>
      <c r="L1190" s="135">
        <v>4.21</v>
      </c>
    </row>
    <row r="1191" spans="11:12" x14ac:dyDescent="0.25">
      <c r="K1191" s="69">
        <v>10461460</v>
      </c>
      <c r="L1191" s="135">
        <v>7.59</v>
      </c>
    </row>
    <row r="1192" spans="11:12" x14ac:dyDescent="0.25">
      <c r="K1192" s="69">
        <v>10400323</v>
      </c>
      <c r="L1192" s="135">
        <v>7.89</v>
      </c>
    </row>
    <row r="1193" spans="11:12" x14ac:dyDescent="0.25">
      <c r="K1193" s="69">
        <v>10464260</v>
      </c>
      <c r="L1193" s="135">
        <v>8.1199999999999992</v>
      </c>
    </row>
    <row r="1194" spans="11:12" x14ac:dyDescent="0.25">
      <c r="K1194" s="69">
        <v>10430340</v>
      </c>
      <c r="L1194" s="135">
        <v>4.41</v>
      </c>
    </row>
    <row r="1195" spans="11:12" x14ac:dyDescent="0.25">
      <c r="K1195" s="69">
        <v>10930311</v>
      </c>
      <c r="L1195" s="135">
        <v>4.47</v>
      </c>
    </row>
    <row r="1196" spans="11:12" x14ac:dyDescent="0.25">
      <c r="K1196" s="69">
        <v>10930340</v>
      </c>
      <c r="L1196" s="135">
        <v>3.89</v>
      </c>
    </row>
    <row r="1197" spans="11:12" x14ac:dyDescent="0.25">
      <c r="K1197" s="69">
        <v>10430343</v>
      </c>
      <c r="L1197" s="135">
        <v>4.58</v>
      </c>
    </row>
    <row r="1198" spans="11:12" x14ac:dyDescent="0.25">
      <c r="K1198" s="69">
        <v>10430311</v>
      </c>
      <c r="L1198" s="135">
        <v>4.47</v>
      </c>
    </row>
    <row r="1199" spans="11:12" x14ac:dyDescent="0.25">
      <c r="K1199" s="69">
        <v>10400063.01</v>
      </c>
      <c r="L1199" s="135">
        <v>4.47</v>
      </c>
    </row>
    <row r="1200" spans="11:12" x14ac:dyDescent="0.25">
      <c r="K1200" s="69">
        <v>10930343</v>
      </c>
      <c r="L1200" s="135">
        <v>4.0599999999999996</v>
      </c>
    </row>
    <row r="1201" spans="11:12" x14ac:dyDescent="0.25">
      <c r="K1201" s="69">
        <v>10430943</v>
      </c>
      <c r="L1201" s="135">
        <v>6.53</v>
      </c>
    </row>
    <row r="1202" spans="11:12" x14ac:dyDescent="0.25">
      <c r="K1202" s="69">
        <v>10464193</v>
      </c>
      <c r="L1202" s="135">
        <v>6.76</v>
      </c>
    </row>
    <row r="1203" spans="11:12" x14ac:dyDescent="0.25">
      <c r="K1203" s="69">
        <v>10464213</v>
      </c>
      <c r="L1203" s="135">
        <v>4.8099999999999996</v>
      </c>
    </row>
    <row r="1204" spans="11:12" x14ac:dyDescent="0.25">
      <c r="K1204" s="69">
        <v>10400090.01</v>
      </c>
      <c r="L1204" s="135">
        <v>4.47</v>
      </c>
    </row>
    <row r="1205" spans="11:12" x14ac:dyDescent="0.25">
      <c r="K1205" s="69">
        <v>10400423</v>
      </c>
      <c r="L1205" s="135">
        <v>21.57</v>
      </c>
    </row>
    <row r="1206" spans="11:12" x14ac:dyDescent="0.25">
      <c r="K1206" s="69">
        <v>10461703</v>
      </c>
      <c r="L1206" s="135">
        <v>24.31</v>
      </c>
    </row>
    <row r="1207" spans="11:12" x14ac:dyDescent="0.25">
      <c r="K1207" s="69">
        <v>10461653</v>
      </c>
      <c r="L1207" s="135">
        <v>24.31</v>
      </c>
    </row>
    <row r="1208" spans="11:12" x14ac:dyDescent="0.25">
      <c r="K1208" s="69">
        <v>10461803</v>
      </c>
      <c r="L1208" s="135">
        <v>24.31</v>
      </c>
    </row>
    <row r="1209" spans="11:12" x14ac:dyDescent="0.25">
      <c r="K1209" s="69">
        <v>10461373</v>
      </c>
      <c r="L1209" s="135">
        <v>22.02</v>
      </c>
    </row>
    <row r="1210" spans="11:12" x14ac:dyDescent="0.25">
      <c r="K1210" s="69">
        <v>10461173</v>
      </c>
      <c r="L1210" s="135">
        <v>24.31</v>
      </c>
    </row>
    <row r="1211" spans="11:12" x14ac:dyDescent="0.25">
      <c r="K1211" s="69">
        <v>10426383</v>
      </c>
      <c r="L1211" s="135">
        <v>8.5</v>
      </c>
    </row>
    <row r="1212" spans="11:12" x14ac:dyDescent="0.25">
      <c r="K1212" s="69">
        <v>10426363</v>
      </c>
      <c r="L1212" s="135">
        <v>7.35</v>
      </c>
    </row>
    <row r="1213" spans="11:12" x14ac:dyDescent="0.25">
      <c r="K1213" s="69">
        <v>10426343</v>
      </c>
      <c r="L1213" s="135">
        <v>6.21</v>
      </c>
    </row>
    <row r="1214" spans="11:12" x14ac:dyDescent="0.25">
      <c r="K1214" s="69">
        <v>10400103</v>
      </c>
      <c r="L1214" s="135">
        <v>6.56</v>
      </c>
    </row>
    <row r="1215" spans="11:12" x14ac:dyDescent="0.25">
      <c r="K1215" s="69">
        <v>10427143.01</v>
      </c>
      <c r="L1215" s="135">
        <v>4.47</v>
      </c>
    </row>
    <row r="1216" spans="11:12" x14ac:dyDescent="0.25">
      <c r="K1216" s="69">
        <v>10927063</v>
      </c>
      <c r="L1216" s="135">
        <v>4.96</v>
      </c>
    </row>
    <row r="1217" spans="11:12" x14ac:dyDescent="0.25">
      <c r="K1217" s="69">
        <v>10427163.01</v>
      </c>
      <c r="L1217" s="135">
        <v>4.47</v>
      </c>
    </row>
    <row r="1218" spans="11:12" x14ac:dyDescent="0.25">
      <c r="K1218" s="69">
        <v>10427363</v>
      </c>
      <c r="L1218" s="135">
        <v>5.47</v>
      </c>
    </row>
    <row r="1219" spans="11:12" x14ac:dyDescent="0.25">
      <c r="K1219" s="69">
        <v>10427343</v>
      </c>
      <c r="L1219" s="135">
        <v>4.24</v>
      </c>
    </row>
    <row r="1220" spans="11:12" x14ac:dyDescent="0.25">
      <c r="K1220" s="69">
        <v>10400083</v>
      </c>
      <c r="L1220" s="135">
        <v>4.6100000000000003</v>
      </c>
    </row>
    <row r="1221" spans="11:12" x14ac:dyDescent="0.25">
      <c r="K1221" s="69">
        <v>10427340</v>
      </c>
      <c r="L1221" s="135">
        <v>4.12</v>
      </c>
    </row>
    <row r="1222" spans="11:12" x14ac:dyDescent="0.25">
      <c r="K1222" s="69">
        <v>10927443</v>
      </c>
      <c r="L1222" s="135">
        <v>3.73</v>
      </c>
    </row>
    <row r="1223" spans="11:12" x14ac:dyDescent="0.25">
      <c r="K1223" s="69">
        <v>10927611</v>
      </c>
      <c r="L1223" s="135">
        <v>3.73</v>
      </c>
    </row>
    <row r="1224" spans="11:12" x14ac:dyDescent="0.25">
      <c r="K1224" s="69">
        <v>10427611</v>
      </c>
      <c r="L1224" s="135">
        <v>4.47</v>
      </c>
    </row>
    <row r="1225" spans="11:12" x14ac:dyDescent="0.25">
      <c r="K1225" s="69">
        <v>10464120</v>
      </c>
      <c r="L1225" s="135">
        <v>4.3499999999999996</v>
      </c>
    </row>
    <row r="1226" spans="11:12" x14ac:dyDescent="0.25">
      <c r="K1226" s="69">
        <v>10464143</v>
      </c>
      <c r="L1226" s="135">
        <v>4.84</v>
      </c>
    </row>
    <row r="1227" spans="11:12" x14ac:dyDescent="0.25">
      <c r="K1227" s="69">
        <v>10464233</v>
      </c>
      <c r="L1227" s="135">
        <v>5.7</v>
      </c>
    </row>
    <row r="1228" spans="11:12" x14ac:dyDescent="0.25">
      <c r="K1228" s="69">
        <v>10464083</v>
      </c>
      <c r="L1228" s="135">
        <v>4.47</v>
      </c>
    </row>
    <row r="1229" spans="11:12" x14ac:dyDescent="0.25">
      <c r="K1229" s="69">
        <v>10431311</v>
      </c>
      <c r="L1229" s="135">
        <v>4.47</v>
      </c>
    </row>
    <row r="1230" spans="11:12" x14ac:dyDescent="0.25">
      <c r="K1230" s="69">
        <v>10431343</v>
      </c>
      <c r="L1230" s="135">
        <v>4.24</v>
      </c>
    </row>
    <row r="1231" spans="11:12" x14ac:dyDescent="0.25">
      <c r="K1231" s="69">
        <v>10431363</v>
      </c>
      <c r="L1231" s="135">
        <v>5.47</v>
      </c>
    </row>
    <row r="1232" spans="11:12" x14ac:dyDescent="0.25">
      <c r="K1232" s="69">
        <v>10464203</v>
      </c>
      <c r="L1232" s="135">
        <v>4.47</v>
      </c>
    </row>
    <row r="1233" spans="11:12" x14ac:dyDescent="0.25">
      <c r="K1233" s="69">
        <v>10464253</v>
      </c>
      <c r="L1233" s="135">
        <v>5.7</v>
      </c>
    </row>
    <row r="1234" spans="11:12" x14ac:dyDescent="0.25">
      <c r="K1234" s="69">
        <v>10929440</v>
      </c>
      <c r="L1234" s="135">
        <v>3.66</v>
      </c>
    </row>
    <row r="1235" spans="11:12" x14ac:dyDescent="0.25">
      <c r="K1235" s="69">
        <v>10929443</v>
      </c>
      <c r="L1235" s="135">
        <v>3.73</v>
      </c>
    </row>
    <row r="1236" spans="11:12" x14ac:dyDescent="0.25">
      <c r="K1236" s="69">
        <v>10400070.01</v>
      </c>
      <c r="L1236" s="135">
        <v>3.73</v>
      </c>
    </row>
    <row r="1237" spans="11:12" x14ac:dyDescent="0.25">
      <c r="K1237" s="69">
        <v>10464240</v>
      </c>
      <c r="L1237" s="135">
        <v>4.3499999999999996</v>
      </c>
    </row>
    <row r="1238" spans="11:12" x14ac:dyDescent="0.25">
      <c r="K1238" s="69">
        <v>10464273</v>
      </c>
      <c r="L1238" s="135">
        <v>4.84</v>
      </c>
    </row>
    <row r="1239" spans="11:12" x14ac:dyDescent="0.25">
      <c r="K1239" s="69">
        <v>10464093</v>
      </c>
      <c r="L1239" s="135">
        <v>4.47</v>
      </c>
    </row>
    <row r="1240" spans="11:12" x14ac:dyDescent="0.25">
      <c r="K1240" s="69">
        <v>10400093</v>
      </c>
      <c r="L1240" s="135">
        <v>4.6100000000000003</v>
      </c>
    </row>
    <row r="1241" spans="11:12" x14ac:dyDescent="0.25">
      <c r="K1241" s="69">
        <v>10429340</v>
      </c>
      <c r="L1241" s="135">
        <v>4.12</v>
      </c>
    </row>
    <row r="1242" spans="11:12" x14ac:dyDescent="0.25">
      <c r="K1242" s="69">
        <v>10429343</v>
      </c>
      <c r="L1242" s="135">
        <v>4.24</v>
      </c>
    </row>
    <row r="1243" spans="11:12" x14ac:dyDescent="0.25">
      <c r="K1243" s="69">
        <v>10429363</v>
      </c>
      <c r="L1243" s="135">
        <v>5.47</v>
      </c>
    </row>
    <row r="1244" spans="11:12" x14ac:dyDescent="0.25">
      <c r="K1244" s="69">
        <v>10429143.01</v>
      </c>
      <c r="L1244" s="135">
        <v>4.47</v>
      </c>
    </row>
    <row r="1245" spans="11:12" x14ac:dyDescent="0.25">
      <c r="K1245" s="69">
        <v>10429311</v>
      </c>
      <c r="L1245" s="135">
        <v>4.47</v>
      </c>
    </row>
    <row r="1246" spans="11:12" x14ac:dyDescent="0.25">
      <c r="K1246" s="69">
        <v>10429141.01</v>
      </c>
      <c r="L1246" s="135">
        <v>4.47</v>
      </c>
    </row>
    <row r="1247" spans="11:12" x14ac:dyDescent="0.25">
      <c r="K1247" s="69">
        <v>10929311</v>
      </c>
      <c r="L1247" s="135">
        <v>3.73</v>
      </c>
    </row>
    <row r="1248" spans="11:12" x14ac:dyDescent="0.25">
      <c r="K1248" s="69">
        <v>10461600</v>
      </c>
      <c r="L1248" s="135">
        <v>6.65</v>
      </c>
    </row>
    <row r="1249" spans="11:12" x14ac:dyDescent="0.25">
      <c r="K1249" s="69">
        <v>10461681</v>
      </c>
      <c r="L1249" s="135">
        <v>6.45</v>
      </c>
    </row>
    <row r="1250" spans="11:12" x14ac:dyDescent="0.25">
      <c r="K1250" s="69">
        <v>10461423</v>
      </c>
      <c r="L1250" s="135">
        <v>6.8</v>
      </c>
    </row>
    <row r="1251" spans="11:12" x14ac:dyDescent="0.25">
      <c r="K1251" s="69">
        <v>70900030</v>
      </c>
      <c r="L1251" s="135">
        <v>4.47</v>
      </c>
    </row>
    <row r="1252" spans="11:12" x14ac:dyDescent="0.25">
      <c r="K1252" s="69">
        <v>887032</v>
      </c>
      <c r="L1252" s="135">
        <v>21.78</v>
      </c>
    </row>
    <row r="1253" spans="11:12" x14ac:dyDescent="0.25">
      <c r="K1253" s="69">
        <v>887037</v>
      </c>
      <c r="L1253" s="135">
        <v>22.37</v>
      </c>
    </row>
    <row r="1254" spans="11:12" x14ac:dyDescent="0.25">
      <c r="K1254" s="69">
        <v>887042</v>
      </c>
      <c r="L1254" s="135">
        <v>22.37</v>
      </c>
    </row>
    <row r="1255" spans="11:12" x14ac:dyDescent="0.25">
      <c r="K1255" s="69">
        <v>10870060</v>
      </c>
      <c r="L1255" s="135">
        <v>1.46</v>
      </c>
    </row>
    <row r="1256" spans="11:12" x14ac:dyDescent="0.25">
      <c r="K1256" s="69">
        <v>10870061</v>
      </c>
      <c r="L1256" s="135">
        <v>1.46</v>
      </c>
    </row>
    <row r="1257" spans="11:12" x14ac:dyDescent="0.25">
      <c r="K1257" s="69">
        <v>10870062</v>
      </c>
      <c r="L1257" s="135">
        <v>1.46</v>
      </c>
    </row>
    <row r="1258" spans="11:12" x14ac:dyDescent="0.25">
      <c r="K1258" s="69">
        <v>10870063</v>
      </c>
      <c r="L1258" s="135">
        <v>1.46</v>
      </c>
    </row>
    <row r="1259" spans="11:12" x14ac:dyDescent="0.25">
      <c r="K1259" s="69">
        <v>10870080</v>
      </c>
      <c r="L1259" s="135">
        <v>1.46</v>
      </c>
    </row>
    <row r="1260" spans="11:12" x14ac:dyDescent="0.25">
      <c r="K1260" s="69">
        <v>10870082</v>
      </c>
      <c r="L1260" s="135">
        <v>1.46</v>
      </c>
    </row>
    <row r="1261" spans="11:12" x14ac:dyDescent="0.25">
      <c r="K1261" s="69">
        <v>10870084</v>
      </c>
      <c r="L1261" s="135">
        <v>1.46</v>
      </c>
    </row>
    <row r="1262" spans="11:12" x14ac:dyDescent="0.25">
      <c r="K1262" s="69">
        <v>10870086</v>
      </c>
      <c r="L1262" s="135">
        <v>1.46</v>
      </c>
    </row>
    <row r="1263" spans="11:12" x14ac:dyDescent="0.25">
      <c r="K1263" s="69">
        <v>10870090</v>
      </c>
      <c r="L1263" s="135">
        <v>1.46</v>
      </c>
    </row>
    <row r="1264" spans="11:12" x14ac:dyDescent="0.25">
      <c r="K1264" s="69">
        <v>880001</v>
      </c>
      <c r="L1264" s="135">
        <v>13.95</v>
      </c>
    </row>
    <row r="1265" spans="11:12" x14ac:dyDescent="0.25">
      <c r="K1265" s="69">
        <v>880002</v>
      </c>
      <c r="L1265" s="135">
        <v>13.95</v>
      </c>
    </row>
    <row r="1266" spans="11:12" x14ac:dyDescent="0.25">
      <c r="K1266" s="69">
        <v>880015</v>
      </c>
      <c r="L1266" s="135">
        <v>4.62</v>
      </c>
    </row>
    <row r="1267" spans="11:12" x14ac:dyDescent="0.25">
      <c r="K1267" s="69">
        <v>880016</v>
      </c>
      <c r="L1267" s="135">
        <v>4.62</v>
      </c>
    </row>
    <row r="1268" spans="11:12" x14ac:dyDescent="0.25">
      <c r="K1268" s="69">
        <v>880017</v>
      </c>
      <c r="L1268" s="135">
        <v>14.66</v>
      </c>
    </row>
    <row r="1269" spans="11:12" x14ac:dyDescent="0.25">
      <c r="K1269" s="69">
        <v>880018</v>
      </c>
      <c r="L1269" s="135">
        <v>14.66</v>
      </c>
    </row>
    <row r="1270" spans="11:12" x14ac:dyDescent="0.25">
      <c r="K1270" s="69">
        <v>887019</v>
      </c>
      <c r="L1270" s="135">
        <v>20</v>
      </c>
    </row>
    <row r="1271" spans="11:12" x14ac:dyDescent="0.25">
      <c r="K1271" s="69">
        <v>887021</v>
      </c>
      <c r="L1271" s="135">
        <v>20</v>
      </c>
    </row>
    <row r="1272" spans="11:12" x14ac:dyDescent="0.25">
      <c r="K1272" s="69">
        <v>887023</v>
      </c>
      <c r="L1272" s="135">
        <v>20</v>
      </c>
    </row>
    <row r="1273" spans="11:12" x14ac:dyDescent="0.25">
      <c r="K1273" s="69">
        <v>887025</v>
      </c>
      <c r="L1273" s="135">
        <v>20</v>
      </c>
    </row>
    <row r="1274" spans="11:12" x14ac:dyDescent="0.25">
      <c r="K1274" s="69">
        <v>887027</v>
      </c>
      <c r="L1274" s="135">
        <v>20</v>
      </c>
    </row>
    <row r="1275" spans="11:12" x14ac:dyDescent="0.25">
      <c r="K1275" s="69">
        <v>887029</v>
      </c>
      <c r="L1275" s="135">
        <v>20</v>
      </c>
    </row>
    <row r="1276" spans="11:12" x14ac:dyDescent="0.25">
      <c r="K1276" s="69">
        <v>10870094</v>
      </c>
      <c r="L1276" s="135">
        <v>1.46</v>
      </c>
    </row>
    <row r="1277" spans="11:12" x14ac:dyDescent="0.25">
      <c r="K1277" s="69">
        <v>10870100</v>
      </c>
      <c r="L1277" s="135">
        <v>1.46</v>
      </c>
    </row>
    <row r="1278" spans="11:12" x14ac:dyDescent="0.25">
      <c r="K1278" s="69">
        <v>10870102</v>
      </c>
      <c r="L1278" s="135">
        <v>1.46</v>
      </c>
    </row>
    <row r="1279" spans="11:12" x14ac:dyDescent="0.25">
      <c r="K1279" s="69">
        <v>10870310</v>
      </c>
      <c r="L1279" s="135">
        <v>1.46</v>
      </c>
    </row>
    <row r="1280" spans="11:12" x14ac:dyDescent="0.25">
      <c r="K1280" s="69">
        <v>10870330</v>
      </c>
      <c r="L1280" s="135">
        <v>1.46</v>
      </c>
    </row>
    <row r="1281" spans="11:12" x14ac:dyDescent="0.25">
      <c r="K1281" s="69">
        <v>10870350.01</v>
      </c>
      <c r="L1281" s="135">
        <v>1.46</v>
      </c>
    </row>
    <row r="1282" spans="11:12" x14ac:dyDescent="0.25">
      <c r="K1282" s="69">
        <v>10870352.01</v>
      </c>
      <c r="L1282" s="135">
        <v>1.46</v>
      </c>
    </row>
    <row r="1283" spans="11:12" x14ac:dyDescent="0.25">
      <c r="K1283" s="69">
        <v>10870355</v>
      </c>
      <c r="L1283" s="135">
        <v>1.46</v>
      </c>
    </row>
    <row r="1284" spans="11:12" x14ac:dyDescent="0.25">
      <c r="K1284" s="69">
        <v>10870105</v>
      </c>
      <c r="L1284" s="135">
        <v>1.46</v>
      </c>
    </row>
    <row r="1285" spans="11:12" x14ac:dyDescent="0.25">
      <c r="K1285" s="69">
        <v>10870106</v>
      </c>
      <c r="L1285" s="135">
        <v>1.46</v>
      </c>
    </row>
    <row r="1286" spans="11:12" x14ac:dyDescent="0.25">
      <c r="K1286" s="69">
        <v>10870200</v>
      </c>
      <c r="L1286" s="135">
        <v>1.46</v>
      </c>
    </row>
    <row r="1287" spans="11:12" x14ac:dyDescent="0.25">
      <c r="K1287" s="69">
        <v>10870250</v>
      </c>
      <c r="L1287" s="135">
        <v>1.46</v>
      </c>
    </row>
    <row r="1288" spans="11:12" x14ac:dyDescent="0.25">
      <c r="K1288" s="69">
        <v>10870252</v>
      </c>
      <c r="L1288" s="135">
        <v>1.46</v>
      </c>
    </row>
    <row r="1289" spans="11:12" x14ac:dyDescent="0.25">
      <c r="K1289" s="69">
        <v>10870255</v>
      </c>
      <c r="L1289" s="135">
        <v>1.46</v>
      </c>
    </row>
    <row r="1290" spans="11:12" x14ac:dyDescent="0.25">
      <c r="K1290" s="69">
        <v>10870257</v>
      </c>
      <c r="L1290" s="135">
        <v>1.83</v>
      </c>
    </row>
    <row r="1291" spans="11:12" x14ac:dyDescent="0.25">
      <c r="K1291" s="69">
        <v>10870258</v>
      </c>
      <c r="L1291" s="135">
        <v>2.15</v>
      </c>
    </row>
    <row r="1292" spans="11:12" x14ac:dyDescent="0.25">
      <c r="K1292" s="69">
        <v>10870260</v>
      </c>
      <c r="L1292" s="135">
        <v>2.29</v>
      </c>
    </row>
    <row r="1293" spans="11:12" x14ac:dyDescent="0.25">
      <c r="K1293" s="69">
        <v>10870261</v>
      </c>
      <c r="L1293" s="135">
        <v>1.98</v>
      </c>
    </row>
    <row r="1294" spans="11:12" x14ac:dyDescent="0.25">
      <c r="K1294" s="69">
        <v>10870300</v>
      </c>
      <c r="L1294" s="135">
        <v>1.46</v>
      </c>
    </row>
    <row r="1295" spans="11:12" x14ac:dyDescent="0.25">
      <c r="K1295" s="69">
        <v>3700</v>
      </c>
      <c r="L1295" s="135">
        <v>4.04</v>
      </c>
    </row>
    <row r="1296" spans="11:12" x14ac:dyDescent="0.25">
      <c r="K1296" s="69">
        <v>3453</v>
      </c>
      <c r="L1296" s="135">
        <v>5.2</v>
      </c>
    </row>
    <row r="1297" spans="11:12" x14ac:dyDescent="0.25">
      <c r="K1297" s="69">
        <v>3461</v>
      </c>
      <c r="L1297" s="135">
        <v>6.92</v>
      </c>
    </row>
    <row r="1298" spans="11:12" x14ac:dyDescent="0.25">
      <c r="K1298" s="69">
        <v>3462</v>
      </c>
      <c r="L1298" s="135">
        <v>8.7100000000000009</v>
      </c>
    </row>
    <row r="1299" spans="11:12" x14ac:dyDescent="0.25">
      <c r="K1299" s="69">
        <v>3470</v>
      </c>
      <c r="L1299" s="135">
        <v>16.09</v>
      </c>
    </row>
    <row r="1300" spans="11:12" x14ac:dyDescent="0.25">
      <c r="K1300" s="69">
        <v>3471</v>
      </c>
      <c r="L1300" s="135">
        <v>17.190000000000001</v>
      </c>
    </row>
    <row r="1301" spans="11:12" x14ac:dyDescent="0.25">
      <c r="K1301" s="69">
        <v>3472</v>
      </c>
      <c r="L1301" s="135">
        <v>16.899999999999999</v>
      </c>
    </row>
    <row r="1302" spans="11:12" x14ac:dyDescent="0.25">
      <c r="K1302" s="69">
        <v>6081</v>
      </c>
      <c r="L1302" s="135">
        <v>22</v>
      </c>
    </row>
    <row r="1303" spans="11:12" x14ac:dyDescent="0.25">
      <c r="K1303" s="69">
        <v>3701</v>
      </c>
      <c r="L1303" s="135">
        <v>16.27</v>
      </c>
    </row>
    <row r="1304" spans="11:12" x14ac:dyDescent="0.25">
      <c r="K1304" s="69">
        <v>5506</v>
      </c>
      <c r="L1304" s="135">
        <v>0.19</v>
      </c>
    </row>
    <row r="1305" spans="11:12" x14ac:dyDescent="0.25">
      <c r="K1305" s="69">
        <v>6010.01</v>
      </c>
      <c r="L1305" s="135">
        <v>14.33</v>
      </c>
    </row>
    <row r="1306" spans="11:12" x14ac:dyDescent="0.25">
      <c r="K1306" s="69">
        <v>5512.01</v>
      </c>
      <c r="L1306" s="135">
        <v>9.5299999999999994</v>
      </c>
    </row>
    <row r="1307" spans="11:12" x14ac:dyDescent="0.25">
      <c r="K1307" s="69">
        <v>6025</v>
      </c>
      <c r="L1307" s="135">
        <v>23.54</v>
      </c>
    </row>
    <row r="1308" spans="11:12" x14ac:dyDescent="0.25">
      <c r="K1308" s="69">
        <v>1847</v>
      </c>
      <c r="L1308" s="135">
        <v>2.4900000000000002</v>
      </c>
    </row>
    <row r="1309" spans="11:12" x14ac:dyDescent="0.25">
      <c r="K1309" s="69" t="s">
        <v>1941</v>
      </c>
      <c r="L1309" s="135">
        <v>12.63</v>
      </c>
    </row>
    <row r="1310" spans="11:12" x14ac:dyDescent="0.25">
      <c r="K1310" s="69" t="s">
        <v>1944</v>
      </c>
      <c r="L1310" s="135">
        <v>12.63</v>
      </c>
    </row>
    <row r="1311" spans="11:12" x14ac:dyDescent="0.25">
      <c r="K1311" s="69">
        <v>6080.01</v>
      </c>
      <c r="L1311" s="135">
        <v>54.95</v>
      </c>
    </row>
    <row r="1312" spans="11:12" x14ac:dyDescent="0.25">
      <c r="K1312" s="69">
        <v>3900.01</v>
      </c>
      <c r="L1312" s="135">
        <v>3.75</v>
      </c>
    </row>
    <row r="1313" spans="11:12" x14ac:dyDescent="0.25">
      <c r="K1313" s="69">
        <v>5508.01</v>
      </c>
      <c r="L1313" s="135">
        <v>0.13</v>
      </c>
    </row>
    <row r="1314" spans="11:12" x14ac:dyDescent="0.25">
      <c r="K1314" s="69">
        <v>5506.01</v>
      </c>
      <c r="L1314" s="135">
        <v>0.13</v>
      </c>
    </row>
    <row r="1315" spans="11:12" x14ac:dyDescent="0.25">
      <c r="K1315" s="69">
        <v>3710.01</v>
      </c>
      <c r="L1315" s="135">
        <v>3.95</v>
      </c>
    </row>
    <row r="1316" spans="11:12" x14ac:dyDescent="0.25">
      <c r="K1316" s="69">
        <v>6015.01</v>
      </c>
      <c r="L1316" s="135">
        <v>17.309999999999999</v>
      </c>
    </row>
    <row r="1317" spans="11:12" x14ac:dyDescent="0.25">
      <c r="K1317" s="69" t="s">
        <v>1466</v>
      </c>
      <c r="L1317" s="135">
        <v>26</v>
      </c>
    </row>
    <row r="1318" spans="11:12" x14ac:dyDescent="0.25">
      <c r="K1318" s="69" t="s">
        <v>1468</v>
      </c>
      <c r="L1318" s="135">
        <v>29</v>
      </c>
    </row>
    <row r="1319" spans="11:12" x14ac:dyDescent="0.25">
      <c r="K1319" s="69" t="s">
        <v>1463</v>
      </c>
      <c r="L1319" s="135">
        <v>15</v>
      </c>
    </row>
    <row r="1320" spans="11:12" x14ac:dyDescent="0.25">
      <c r="K1320" s="69" t="s">
        <v>1457</v>
      </c>
      <c r="L1320" s="135">
        <v>15</v>
      </c>
    </row>
    <row r="1321" spans="11:12" x14ac:dyDescent="0.25">
      <c r="K1321" s="69" t="s">
        <v>1454</v>
      </c>
      <c r="L1321" s="135">
        <v>15</v>
      </c>
    </row>
    <row r="1322" spans="11:12" x14ac:dyDescent="0.25">
      <c r="K1322" s="69" t="s">
        <v>1451</v>
      </c>
      <c r="L1322" s="135">
        <v>15</v>
      </c>
    </row>
    <row r="1323" spans="11:12" x14ac:dyDescent="0.25">
      <c r="K1323" s="69" t="s">
        <v>1460</v>
      </c>
      <c r="L1323" s="135">
        <v>15</v>
      </c>
    </row>
    <row r="1324" spans="11:12" x14ac:dyDescent="0.25">
      <c r="K1324" s="69" t="s">
        <v>1453</v>
      </c>
      <c r="L1324" s="135">
        <v>15</v>
      </c>
    </row>
    <row r="1325" spans="11:12" x14ac:dyDescent="0.25">
      <c r="K1325" s="69" t="s">
        <v>1462</v>
      </c>
      <c r="L1325" s="135">
        <v>15</v>
      </c>
    </row>
    <row r="1326" spans="11:12" x14ac:dyDescent="0.25">
      <c r="K1326" s="69" t="s">
        <v>1456</v>
      </c>
      <c r="L1326" s="135">
        <v>15</v>
      </c>
    </row>
    <row r="1327" spans="11:12" x14ac:dyDescent="0.25">
      <c r="K1327" s="69" t="s">
        <v>1459</v>
      </c>
      <c r="L1327" s="135">
        <v>15</v>
      </c>
    </row>
    <row r="1328" spans="11:12" x14ac:dyDescent="0.25">
      <c r="K1328" s="69" t="s">
        <v>1465</v>
      </c>
      <c r="L1328" s="135">
        <v>15</v>
      </c>
    </row>
    <row r="1329" spans="11:12" x14ac:dyDescent="0.25">
      <c r="K1329" s="69">
        <v>11874100</v>
      </c>
      <c r="L1329" s="135">
        <v>4.5</v>
      </c>
    </row>
    <row r="1330" spans="11:12" x14ac:dyDescent="0.25">
      <c r="K1330" s="69">
        <v>11874102</v>
      </c>
      <c r="L1330" s="135">
        <v>4.5</v>
      </c>
    </row>
    <row r="1331" spans="11:12" x14ac:dyDescent="0.25">
      <c r="K1331" s="69">
        <v>4715</v>
      </c>
      <c r="L1331" s="135">
        <v>21.76</v>
      </c>
    </row>
    <row r="1332" spans="11:12" x14ac:dyDescent="0.25">
      <c r="K1332" s="69">
        <v>11874300</v>
      </c>
      <c r="L1332" s="135">
        <v>4.5</v>
      </c>
    </row>
    <row r="1333" spans="11:12" x14ac:dyDescent="0.25">
      <c r="K1333" s="69">
        <v>11874310</v>
      </c>
      <c r="L1333" s="135">
        <v>4.5</v>
      </c>
    </row>
    <row r="1334" spans="11:12" x14ac:dyDescent="0.25">
      <c r="K1334" s="69">
        <v>11874330</v>
      </c>
      <c r="L1334" s="135">
        <v>4.5</v>
      </c>
    </row>
    <row r="1335" spans="11:12" x14ac:dyDescent="0.25">
      <c r="K1335" s="69">
        <v>11874350.01</v>
      </c>
      <c r="L1335" s="135">
        <v>4.5</v>
      </c>
    </row>
    <row r="1336" spans="11:12" x14ac:dyDescent="0.25">
      <c r="K1336" s="69">
        <v>11874352.01</v>
      </c>
      <c r="L1336" s="135">
        <v>4.5</v>
      </c>
    </row>
    <row r="1337" spans="11:12" x14ac:dyDescent="0.25">
      <c r="K1337" s="69">
        <v>11874352.01</v>
      </c>
      <c r="L1337" s="135">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Order Form</vt:lpstr>
      <vt:lpstr>Pricelist</vt:lpstr>
      <vt:lpstr>Data</vt:lpstr>
      <vt:lpstr>'Order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Markus Schulz</dc:creator>
  <cp:lastModifiedBy>Bailey Kimmel</cp:lastModifiedBy>
  <cp:lastPrinted>2023-09-14T20:18:01Z</cp:lastPrinted>
  <dcterms:created xsi:type="dcterms:W3CDTF">2021-04-19T12:21:16Z</dcterms:created>
  <dcterms:modified xsi:type="dcterms:W3CDTF">2023-09-15T20:24:33Z</dcterms:modified>
</cp:coreProperties>
</file>