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112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2" i="8" l="1"/>
  <c r="AT13" i="8"/>
  <c r="AS21" i="8" l="1"/>
  <c r="P132" i="8" l="1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150" i="8" l="1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52" i="8" l="1"/>
  <c r="AF52" i="8"/>
  <c r="AJ52" i="8"/>
  <c r="AN52" i="8"/>
  <c r="AC53" i="8"/>
  <c r="AG53" i="8"/>
  <c r="AK53" i="8"/>
  <c r="AO53" i="8"/>
  <c r="AD54" i="8"/>
  <c r="AH54" i="8"/>
  <c r="AL54" i="8"/>
  <c r="AA55" i="8"/>
  <c r="AE55" i="8"/>
  <c r="AI55" i="8"/>
  <c r="AM55" i="8"/>
  <c r="AB56" i="8"/>
  <c r="AF56" i="8"/>
  <c r="AJ56" i="8"/>
  <c r="AN56" i="8"/>
  <c r="AC57" i="8"/>
  <c r="AG57" i="8"/>
  <c r="AK57" i="8"/>
  <c r="AO57" i="8"/>
  <c r="AD58" i="8"/>
  <c r="AH58" i="8"/>
  <c r="AL58" i="8"/>
  <c r="AA59" i="8"/>
  <c r="AE59" i="8"/>
  <c r="AI59" i="8"/>
  <c r="AM59" i="8"/>
  <c r="AB60" i="8"/>
  <c r="AF60" i="8"/>
  <c r="AJ60" i="8"/>
  <c r="AN60" i="8"/>
  <c r="AC61" i="8"/>
  <c r="AG61" i="8"/>
  <c r="AO18" i="8"/>
  <c r="AC52" i="8"/>
  <c r="AG52" i="8"/>
  <c r="AK52" i="8"/>
  <c r="AO52" i="8"/>
  <c r="AD53" i="8"/>
  <c r="AH53" i="8"/>
  <c r="AL53" i="8"/>
  <c r="AA54" i="8"/>
  <c r="AE54" i="8"/>
  <c r="AI54" i="8"/>
  <c r="AM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N18" i="8"/>
  <c r="AA52" i="8"/>
  <c r="AB53" i="8"/>
  <c r="AC54" i="8"/>
  <c r="AD55" i="8"/>
  <c r="AE56" i="8"/>
  <c r="AF57" i="8"/>
  <c r="AG58" i="8"/>
  <c r="AH59" i="8"/>
  <c r="AA60" i="8"/>
  <c r="AI60" i="8"/>
  <c r="AB61" i="8"/>
  <c r="AJ61" i="8"/>
  <c r="AO61" i="8"/>
  <c r="AE62" i="8"/>
  <c r="AK62" i="8"/>
  <c r="AA63" i="8"/>
  <c r="AF63" i="8"/>
  <c r="AL63" i="8"/>
  <c r="AB64" i="8"/>
  <c r="AG64" i="8"/>
  <c r="AM64" i="8"/>
  <c r="AC65" i="8"/>
  <c r="AH65" i="8"/>
  <c r="AN65" i="8"/>
  <c r="AD66" i="8"/>
  <c r="AI66" i="8"/>
  <c r="AO66" i="8"/>
  <c r="AE67" i="8"/>
  <c r="AJ67" i="8"/>
  <c r="AA68" i="8"/>
  <c r="AF68" i="8"/>
  <c r="AK68" i="8"/>
  <c r="AB69" i="8"/>
  <c r="AG69" i="8"/>
  <c r="AL69" i="8"/>
  <c r="AC70" i="8"/>
  <c r="AH70" i="8"/>
  <c r="AM70" i="8"/>
  <c r="AD71" i="8"/>
  <c r="AI71" i="8"/>
  <c r="AN71" i="8"/>
  <c r="AE72" i="8"/>
  <c r="AJ72" i="8"/>
  <c r="AO72" i="8"/>
  <c r="AF73" i="8"/>
  <c r="AK73" i="8"/>
  <c r="AA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K82" i="8"/>
  <c r="AO82" i="8"/>
  <c r="AD83" i="8"/>
  <c r="AH83" i="8"/>
  <c r="AL83" i="8"/>
  <c r="AA84" i="8"/>
  <c r="AE84" i="8"/>
  <c r="AI52" i="8"/>
  <c r="AJ53" i="8"/>
  <c r="AK54" i="8"/>
  <c r="AL55" i="8"/>
  <c r="AM56" i="8"/>
  <c r="AN57" i="8"/>
  <c r="AO58" i="8"/>
  <c r="AL59" i="8"/>
  <c r="AE60" i="8"/>
  <c r="AM60" i="8"/>
  <c r="AF61" i="8"/>
  <c r="AL61" i="8"/>
  <c r="AC62" i="8"/>
  <c r="AH62" i="8"/>
  <c r="AM62" i="8"/>
  <c r="AD63" i="8"/>
  <c r="AI63" i="8"/>
  <c r="AN63" i="8"/>
  <c r="AE64" i="8"/>
  <c r="AJ64" i="8"/>
  <c r="AO64" i="8"/>
  <c r="AF65" i="8"/>
  <c r="AK65" i="8"/>
  <c r="AA66" i="8"/>
  <c r="AG66" i="8"/>
  <c r="AL66" i="8"/>
  <c r="AB67" i="8"/>
  <c r="AH67" i="8"/>
  <c r="AM67" i="8"/>
  <c r="AC68" i="8"/>
  <c r="AI68" i="8"/>
  <c r="AN68" i="8"/>
  <c r="AD69" i="8"/>
  <c r="AJ69" i="8"/>
  <c r="AO69" i="8"/>
  <c r="AE70" i="8"/>
  <c r="AK70" i="8"/>
  <c r="AA71" i="8"/>
  <c r="AF71" i="8"/>
  <c r="AL71" i="8"/>
  <c r="AB72" i="8"/>
  <c r="AG72" i="8"/>
  <c r="AM72" i="8"/>
  <c r="AC73" i="8"/>
  <c r="AH73" i="8"/>
  <c r="AN73" i="8"/>
  <c r="AD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M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E52" i="8"/>
  <c r="AG54" i="8"/>
  <c r="AI56" i="8"/>
  <c r="AK58" i="8"/>
  <c r="AC60" i="8"/>
  <c r="AD61" i="8"/>
  <c r="AA62" i="8"/>
  <c r="AL62" i="8"/>
  <c r="AH63" i="8"/>
  <c r="AC64" i="8"/>
  <c r="AN64" i="8"/>
  <c r="AJ65" i="8"/>
  <c r="AE66" i="8"/>
  <c r="AA67" i="8"/>
  <c r="AL67" i="8"/>
  <c r="AG68" i="8"/>
  <c r="AC69" i="8"/>
  <c r="AN69" i="8"/>
  <c r="AI70" i="8"/>
  <c r="AE71" i="8"/>
  <c r="AA72" i="8"/>
  <c r="AK72" i="8"/>
  <c r="AG73" i="8"/>
  <c r="AC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C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M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F53" i="8"/>
  <c r="AH55" i="8"/>
  <c r="AJ57" i="8"/>
  <c r="AJ59" i="8"/>
  <c r="AK60" i="8"/>
  <c r="AK61" i="8"/>
  <c r="AG62" i="8"/>
  <c r="AB63" i="8"/>
  <c r="AM63" i="8"/>
  <c r="AI64" i="8"/>
  <c r="AD65" i="8"/>
  <c r="AO65" i="8"/>
  <c r="AK66" i="8"/>
  <c r="AF67" i="8"/>
  <c r="AB68" i="8"/>
  <c r="AM68" i="8"/>
  <c r="AH69" i="8"/>
  <c r="AD70" i="8"/>
  <c r="AO70" i="8"/>
  <c r="AJ71" i="8"/>
  <c r="AF72" i="8"/>
  <c r="AB73" i="8"/>
  <c r="AL73" i="8"/>
  <c r="AH74" i="8"/>
  <c r="AA75" i="8"/>
  <c r="AI75" i="8"/>
  <c r="AB76" i="8"/>
  <c r="AJ76" i="8"/>
  <c r="AC77" i="8"/>
  <c r="AK77" i="8"/>
  <c r="AD78" i="8"/>
  <c r="AL78" i="8"/>
  <c r="AE79" i="8"/>
  <c r="AM79" i="8"/>
  <c r="AF80" i="8"/>
  <c r="AN80" i="8"/>
  <c r="AG81" i="8"/>
  <c r="AO81" i="8"/>
  <c r="AH82" i="8"/>
  <c r="AA83" i="8"/>
  <c r="AI83" i="8"/>
  <c r="AO83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99" i="8"/>
  <c r="AB100" i="8"/>
  <c r="AF100" i="8"/>
  <c r="AJ100" i="8"/>
  <c r="AN100" i="8"/>
  <c r="AC101" i="8"/>
  <c r="AG101" i="8"/>
  <c r="AK101" i="8"/>
  <c r="AO101" i="8"/>
  <c r="AD102" i="8"/>
  <c r="AH102" i="8"/>
  <c r="AL102" i="8"/>
  <c r="AA103" i="8"/>
  <c r="AE103" i="8"/>
  <c r="AI103" i="8"/>
  <c r="AM103" i="8"/>
  <c r="AB104" i="8"/>
  <c r="AF104" i="8"/>
  <c r="AJ104" i="8"/>
  <c r="AN104" i="8"/>
  <c r="AC105" i="8"/>
  <c r="AG105" i="8"/>
  <c r="AK105" i="8"/>
  <c r="AO105" i="8"/>
  <c r="AD106" i="8"/>
  <c r="AH106" i="8"/>
  <c r="AL106" i="8"/>
  <c r="AA107" i="8"/>
  <c r="AE107" i="8"/>
  <c r="AI107" i="8"/>
  <c r="AM107" i="8"/>
  <c r="AB108" i="8"/>
  <c r="AF108" i="8"/>
  <c r="AJ108" i="8"/>
  <c r="AN108" i="8"/>
  <c r="AC109" i="8"/>
  <c r="AG109" i="8"/>
  <c r="AK109" i="8"/>
  <c r="AO109" i="8"/>
  <c r="AD110" i="8"/>
  <c r="AH110" i="8"/>
  <c r="AL110" i="8"/>
  <c r="AA111" i="8"/>
  <c r="AE111" i="8"/>
  <c r="AI111" i="8"/>
  <c r="AM111" i="8"/>
  <c r="AB112" i="8"/>
  <c r="AF112" i="8"/>
  <c r="AJ112" i="8"/>
  <c r="AN112" i="8"/>
  <c r="AC113" i="8"/>
  <c r="AG113" i="8"/>
  <c r="AK113" i="8"/>
  <c r="AO113" i="8"/>
  <c r="AD114" i="8"/>
  <c r="AH114" i="8"/>
  <c r="AL114" i="8"/>
  <c r="AN53" i="8"/>
  <c r="AA56" i="8"/>
  <c r="AC58" i="8"/>
  <c r="AN59" i="8"/>
  <c r="AO60" i="8"/>
  <c r="AN61" i="8"/>
  <c r="AI62" i="8"/>
  <c r="AE63" i="8"/>
  <c r="AA64" i="8"/>
  <c r="AK64" i="8"/>
  <c r="AG65" i="8"/>
  <c r="AC66" i="8"/>
  <c r="AM66" i="8"/>
  <c r="AI67" i="8"/>
  <c r="AE68" i="8"/>
  <c r="AO68" i="8"/>
  <c r="AK69" i="8"/>
  <c r="AG70" i="8"/>
  <c r="AB71" i="8"/>
  <c r="AM71" i="8"/>
  <c r="AI72" i="8"/>
  <c r="AD73" i="8"/>
  <c r="AO73" i="8"/>
  <c r="AJ74" i="8"/>
  <c r="AC75" i="8"/>
  <c r="AK75" i="8"/>
  <c r="AD76" i="8"/>
  <c r="AL76" i="8"/>
  <c r="AE77" i="8"/>
  <c r="AM77" i="8"/>
  <c r="AF78" i="8"/>
  <c r="AN78" i="8"/>
  <c r="AG79" i="8"/>
  <c r="AO79" i="8"/>
  <c r="AH80" i="8"/>
  <c r="AA81" i="8"/>
  <c r="AM52" i="8"/>
  <c r="AG60" i="8"/>
  <c r="AJ63" i="8"/>
  <c r="AH66" i="8"/>
  <c r="AF69" i="8"/>
  <c r="AC72" i="8"/>
  <c r="AN74" i="8"/>
  <c r="AA77" i="8"/>
  <c r="AC79" i="8"/>
  <c r="AE81" i="8"/>
  <c r="AF82" i="8"/>
  <c r="AG83" i="8"/>
  <c r="AD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M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B115" i="8"/>
  <c r="AH115" i="8"/>
  <c r="AM115" i="8"/>
  <c r="AC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H61" i="8"/>
  <c r="AA70" i="8"/>
  <c r="AG75" i="8"/>
  <c r="AI81" i="8"/>
  <c r="AO84" i="8"/>
  <c r="AI86" i="8"/>
  <c r="AC88" i="8"/>
  <c r="AE90" i="8"/>
  <c r="AG92" i="8"/>
  <c r="AI94" i="8"/>
  <c r="AC96" i="8"/>
  <c r="AE98" i="8"/>
  <c r="AG100" i="8"/>
  <c r="AI102" i="8"/>
  <c r="AK104" i="8"/>
  <c r="AM106" i="8"/>
  <c r="AN107" i="8"/>
  <c r="AA110" i="8"/>
  <c r="AC112" i="8"/>
  <c r="AE114" i="8"/>
  <c r="AI115" i="8"/>
  <c r="AM116" i="8"/>
  <c r="AN117" i="8"/>
  <c r="AF64" i="8"/>
  <c r="AK83" i="8"/>
  <c r="AB87" i="8"/>
  <c r="AD89" i="8"/>
  <c r="AF91" i="8"/>
  <c r="AH93" i="8"/>
  <c r="AJ95" i="8"/>
  <c r="AL97" i="8"/>
  <c r="AN99" i="8"/>
  <c r="AA102" i="8"/>
  <c r="AC104" i="8"/>
  <c r="AE106" i="8"/>
  <c r="AH109" i="8"/>
  <c r="AJ111" i="8"/>
  <c r="AL113" i="8"/>
  <c r="AN115" i="8"/>
  <c r="AB117" i="8"/>
  <c r="AC118" i="8"/>
  <c r="AB57" i="8"/>
  <c r="AD62" i="8"/>
  <c r="AB65" i="8"/>
  <c r="AN67" i="8"/>
  <c r="AL70" i="8"/>
  <c r="AJ73" i="8"/>
  <c r="AO75" i="8"/>
  <c r="AB78" i="8"/>
  <c r="AD80" i="8"/>
  <c r="AM81" i="8"/>
  <c r="AN82" i="8"/>
  <c r="AN83" i="8"/>
  <c r="AI84" i="8"/>
  <c r="AB85" i="8"/>
  <c r="AJ85" i="8"/>
  <c r="AC86" i="8"/>
  <c r="AK86" i="8"/>
  <c r="AD87" i="8"/>
  <c r="AL87" i="8"/>
  <c r="AE88" i="8"/>
  <c r="AM88" i="8"/>
  <c r="AF89" i="8"/>
  <c r="AN89" i="8"/>
  <c r="AG90" i="8"/>
  <c r="AO90" i="8"/>
  <c r="AH91" i="8"/>
  <c r="AA92" i="8"/>
  <c r="AI92" i="8"/>
  <c r="AB93" i="8"/>
  <c r="AJ93" i="8"/>
  <c r="AC94" i="8"/>
  <c r="AK94" i="8"/>
  <c r="AD95" i="8"/>
  <c r="AL95" i="8"/>
  <c r="AE96" i="8"/>
  <c r="AM96" i="8"/>
  <c r="AF97" i="8"/>
  <c r="AN97" i="8"/>
  <c r="AG98" i="8"/>
  <c r="AO98" i="8"/>
  <c r="AH99" i="8"/>
  <c r="AA100" i="8"/>
  <c r="AI100" i="8"/>
  <c r="AB101" i="8"/>
  <c r="AJ101" i="8"/>
  <c r="AC102" i="8"/>
  <c r="AK102" i="8"/>
  <c r="AD103" i="8"/>
  <c r="AL103" i="8"/>
  <c r="AE104" i="8"/>
  <c r="AM104" i="8"/>
  <c r="AF105" i="8"/>
  <c r="AN105" i="8"/>
  <c r="AG106" i="8"/>
  <c r="AO106" i="8"/>
  <c r="AH107" i="8"/>
  <c r="AA108" i="8"/>
  <c r="AI108" i="8"/>
  <c r="AB109" i="8"/>
  <c r="AJ109" i="8"/>
  <c r="AC110" i="8"/>
  <c r="AK110" i="8"/>
  <c r="AD111" i="8"/>
  <c r="AL111" i="8"/>
  <c r="AE112" i="8"/>
  <c r="AM112" i="8"/>
  <c r="AF113" i="8"/>
  <c r="AN113" i="8"/>
  <c r="AG114" i="8"/>
  <c r="AO114" i="8"/>
  <c r="AE115" i="8"/>
  <c r="AJ115" i="8"/>
  <c r="AA116" i="8"/>
  <c r="AF116" i="8"/>
  <c r="AJ116" i="8"/>
  <c r="AN116" i="8"/>
  <c r="AC117" i="8"/>
  <c r="AG117" i="8"/>
  <c r="AK117" i="8"/>
  <c r="AO117" i="8"/>
  <c r="AD118" i="8"/>
  <c r="AH118" i="8"/>
  <c r="AL118" i="8"/>
  <c r="AA119" i="8"/>
  <c r="AE119" i="8"/>
  <c r="AI119" i="8"/>
  <c r="AM119" i="8"/>
  <c r="AB120" i="8"/>
  <c r="AF120" i="8"/>
  <c r="AJ120" i="8"/>
  <c r="AN120" i="8"/>
  <c r="AC121" i="8"/>
  <c r="AG121" i="8"/>
  <c r="AK121" i="8"/>
  <c r="AO121" i="8"/>
  <c r="AD122" i="8"/>
  <c r="AH122" i="8"/>
  <c r="AL122" i="8"/>
  <c r="AA123" i="8"/>
  <c r="AE123" i="8"/>
  <c r="AI123" i="8"/>
  <c r="AM123" i="8"/>
  <c r="AB124" i="8"/>
  <c r="AF124" i="8"/>
  <c r="AJ124" i="8"/>
  <c r="AN124" i="8"/>
  <c r="AC125" i="8"/>
  <c r="AG125" i="8"/>
  <c r="AK125" i="8"/>
  <c r="AO125" i="8"/>
  <c r="AD126" i="8"/>
  <c r="AH126" i="8"/>
  <c r="AL126" i="8"/>
  <c r="AA127" i="8"/>
  <c r="AE127" i="8"/>
  <c r="AI127" i="8"/>
  <c r="AM127" i="8"/>
  <c r="AB128" i="8"/>
  <c r="AF128" i="8"/>
  <c r="AJ128" i="8"/>
  <c r="AN128" i="8"/>
  <c r="AC129" i="8"/>
  <c r="AG129" i="8"/>
  <c r="AK129" i="8"/>
  <c r="AO129" i="8"/>
  <c r="AD130" i="8"/>
  <c r="AH130" i="8"/>
  <c r="AL130" i="8"/>
  <c r="AA131" i="8"/>
  <c r="AE131" i="8"/>
  <c r="AI131" i="8"/>
  <c r="AM131" i="8"/>
  <c r="AB132" i="8"/>
  <c r="AF132" i="8"/>
  <c r="AJ132" i="8"/>
  <c r="AN132" i="8"/>
  <c r="AO54" i="8"/>
  <c r="AN72" i="8"/>
  <c r="AI77" i="8"/>
  <c r="AJ82" i="8"/>
  <c r="AH85" i="8"/>
  <c r="AJ87" i="8"/>
  <c r="AL89" i="8"/>
  <c r="AN91" i="8"/>
  <c r="AA94" i="8"/>
  <c r="AK96" i="8"/>
  <c r="AM98" i="8"/>
  <c r="AO100" i="8"/>
  <c r="AB103" i="8"/>
  <c r="AD105" i="8"/>
  <c r="AF107" i="8"/>
  <c r="AO108" i="8"/>
  <c r="AB111" i="8"/>
  <c r="AD113" i="8"/>
  <c r="AD115" i="8"/>
  <c r="AI116" i="8"/>
  <c r="AJ117" i="8"/>
  <c r="AO118" i="8"/>
  <c r="AD59" i="8"/>
  <c r="AO62" i="8"/>
  <c r="AL65" i="8"/>
  <c r="AJ68" i="8"/>
  <c r="AH71" i="8"/>
  <c r="AE74" i="8"/>
  <c r="AH76" i="8"/>
  <c r="AJ78" i="8"/>
  <c r="AL80" i="8"/>
  <c r="AB82" i="8"/>
  <c r="AC83" i="8"/>
  <c r="AB84" i="8"/>
  <c r="AK84" i="8"/>
  <c r="AD85" i="8"/>
  <c r="AL85" i="8"/>
  <c r="AE86" i="8"/>
  <c r="AM86" i="8"/>
  <c r="AF87" i="8"/>
  <c r="AN87" i="8"/>
  <c r="AG88" i="8"/>
  <c r="AO88" i="8"/>
  <c r="AH89" i="8"/>
  <c r="AA90" i="8"/>
  <c r="AI90" i="8"/>
  <c r="AB91" i="8"/>
  <c r="AJ91" i="8"/>
  <c r="AC92" i="8"/>
  <c r="AK92" i="8"/>
  <c r="AD93" i="8"/>
  <c r="AL93" i="8"/>
  <c r="AE94" i="8"/>
  <c r="AM94" i="8"/>
  <c r="AF95" i="8"/>
  <c r="AN95" i="8"/>
  <c r="AG96" i="8"/>
  <c r="AO96" i="8"/>
  <c r="AH97" i="8"/>
  <c r="AA98" i="8"/>
  <c r="AI98" i="8"/>
  <c r="AB99" i="8"/>
  <c r="AJ99" i="8"/>
  <c r="AC100" i="8"/>
  <c r="AK100" i="8"/>
  <c r="AD101" i="8"/>
  <c r="AL101" i="8"/>
  <c r="AE102" i="8"/>
  <c r="AM102" i="8"/>
  <c r="AF103" i="8"/>
  <c r="AN103" i="8"/>
  <c r="AG104" i="8"/>
  <c r="AO104" i="8"/>
  <c r="AH105" i="8"/>
  <c r="AA106" i="8"/>
  <c r="AI106" i="8"/>
  <c r="AB107" i="8"/>
  <c r="AJ107" i="8"/>
  <c r="AC108" i="8"/>
  <c r="AK108" i="8"/>
  <c r="AD109" i="8"/>
  <c r="AL109" i="8"/>
  <c r="AE110" i="8"/>
  <c r="AM110" i="8"/>
  <c r="AF111" i="8"/>
  <c r="AN111" i="8"/>
  <c r="AG112" i="8"/>
  <c r="AO112" i="8"/>
  <c r="AH113" i="8"/>
  <c r="AA114" i="8"/>
  <c r="AI114" i="8"/>
  <c r="AA115" i="8"/>
  <c r="AF115" i="8"/>
  <c r="AL115" i="8"/>
  <c r="AB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B131" i="8"/>
  <c r="AF131" i="8"/>
  <c r="AJ131" i="8"/>
  <c r="AN131" i="8"/>
  <c r="AC132" i="8"/>
  <c r="AG132" i="8"/>
  <c r="AK132" i="8"/>
  <c r="AO132" i="8"/>
  <c r="AD67" i="8"/>
  <c r="AK79" i="8"/>
  <c r="AG84" i="8"/>
  <c r="AA86" i="8"/>
  <c r="AK88" i="8"/>
  <c r="AM90" i="8"/>
  <c r="AO92" i="8"/>
  <c r="AB95" i="8"/>
  <c r="AD97" i="8"/>
  <c r="AF99" i="8"/>
  <c r="AH101" i="8"/>
  <c r="AJ103" i="8"/>
  <c r="AL105" i="8"/>
  <c r="AG108" i="8"/>
  <c r="AI110" i="8"/>
  <c r="AK112" i="8"/>
  <c r="AM114" i="8"/>
  <c r="AE116" i="8"/>
  <c r="AF117" i="8"/>
  <c r="AG118" i="8"/>
  <c r="AK118" i="8"/>
  <c r="AA120" i="8"/>
  <c r="AB121" i="8"/>
  <c r="AC122" i="8"/>
  <c r="AD123" i="8"/>
  <c r="AE124" i="8"/>
  <c r="AF125" i="8"/>
  <c r="AG126" i="8"/>
  <c r="AH127" i="8"/>
  <c r="AI128" i="8"/>
  <c r="AJ129" i="8"/>
  <c r="AK130" i="8"/>
  <c r="AL131" i="8"/>
  <c r="AM132" i="8"/>
  <c r="AF121" i="8"/>
  <c r="AG122" i="8"/>
  <c r="AJ125" i="8"/>
  <c r="AM128" i="8"/>
  <c r="AA132" i="8"/>
  <c r="AH119" i="8"/>
  <c r="AI120" i="8"/>
  <c r="AJ121" i="8"/>
  <c r="AK122" i="8"/>
  <c r="AL123" i="8"/>
  <c r="AM124" i="8"/>
  <c r="AN125" i="8"/>
  <c r="AO126" i="8"/>
  <c r="AA128" i="8"/>
  <c r="AB129" i="8"/>
  <c r="AC130" i="8"/>
  <c r="AD131" i="8"/>
  <c r="AE132" i="8"/>
  <c r="AD119" i="8"/>
  <c r="AI124" i="8"/>
  <c r="AL127" i="8"/>
  <c r="AO130" i="8"/>
  <c r="AL119" i="8"/>
  <c r="AM120" i="8"/>
  <c r="AN121" i="8"/>
  <c r="AO122" i="8"/>
  <c r="AA124" i="8"/>
  <c r="AB125" i="8"/>
  <c r="AC126" i="8"/>
  <c r="AD127" i="8"/>
  <c r="AE128" i="8"/>
  <c r="AF129" i="8"/>
  <c r="AG130" i="8"/>
  <c r="AH131" i="8"/>
  <c r="AI132" i="8"/>
  <c r="AE120" i="8"/>
  <c r="AH123" i="8"/>
  <c r="AK126" i="8"/>
  <c r="AN129" i="8"/>
  <c r="AD52" i="8"/>
  <c r="AE53" i="8"/>
  <c r="AF54" i="8"/>
  <c r="AG55" i="8"/>
  <c r="AH56" i="8"/>
  <c r="AI57" i="8"/>
  <c r="AJ58" i="8"/>
  <c r="AK59" i="8"/>
  <c r="AL60" i="8"/>
  <c r="AM61" i="8"/>
  <c r="AN62" i="8"/>
  <c r="AO63" i="8"/>
  <c r="AA65" i="8"/>
  <c r="AB66" i="8"/>
  <c r="AC67" i="8"/>
  <c r="AD68" i="8"/>
  <c r="AE69" i="8"/>
  <c r="AF70" i="8"/>
  <c r="AG71" i="8"/>
  <c r="AH72" i="8"/>
  <c r="AI73" i="8"/>
  <c r="AK63" i="8"/>
  <c r="AN66" i="8"/>
  <c r="AC71" i="8"/>
  <c r="AE73" i="8"/>
  <c r="AH52" i="8"/>
  <c r="AI53" i="8"/>
  <c r="AJ54" i="8"/>
  <c r="AK55" i="8"/>
  <c r="AL56" i="8"/>
  <c r="AM57" i="8"/>
  <c r="AN58" i="8"/>
  <c r="AO59" i="8"/>
  <c r="AA61" i="8"/>
  <c r="AB62" i="8"/>
  <c r="AC63" i="8"/>
  <c r="AD64" i="8"/>
  <c r="AE65" i="8"/>
  <c r="AF66" i="8"/>
  <c r="AG67" i="8"/>
  <c r="AH68" i="8"/>
  <c r="AI69" i="8"/>
  <c r="AJ70" i="8"/>
  <c r="AK71" i="8"/>
  <c r="AL72" i="8"/>
  <c r="AM73" i="8"/>
  <c r="AA73" i="8"/>
  <c r="AA53" i="8"/>
  <c r="AD56" i="8"/>
  <c r="AF58" i="8"/>
  <c r="AH60" i="8"/>
  <c r="AJ62" i="8"/>
  <c r="AM65" i="8"/>
  <c r="AO67" i="8"/>
  <c r="AB70" i="8"/>
  <c r="AF74" i="8"/>
  <c r="AL52" i="8"/>
  <c r="AM53" i="8"/>
  <c r="AN54" i="8"/>
  <c r="AO55" i="8"/>
  <c r="AA57" i="8"/>
  <c r="AB58" i="8"/>
  <c r="AC59" i="8"/>
  <c r="AD60" i="8"/>
  <c r="AE61" i="8"/>
  <c r="AF62" i="8"/>
  <c r="AG63" i="8"/>
  <c r="AH64" i="8"/>
  <c r="AI65" i="8"/>
  <c r="AJ66" i="8"/>
  <c r="AK67" i="8"/>
  <c r="AL68" i="8"/>
  <c r="AM69" i="8"/>
  <c r="AN70" i="8"/>
  <c r="AO71" i="8"/>
  <c r="AB74" i="8"/>
  <c r="AB54" i="8"/>
  <c r="AC55" i="8"/>
  <c r="AE57" i="8"/>
  <c r="AG59" i="8"/>
  <c r="AI61" i="8"/>
  <c r="AL64" i="8"/>
  <c r="AA69" i="8"/>
  <c r="AD72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A40" i="8"/>
  <c r="AE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A44" i="8"/>
  <c r="AC44" i="8"/>
  <c r="AE44" i="8"/>
  <c r="AG44" i="8"/>
  <c r="AI44" i="8"/>
  <c r="AK44" i="8"/>
  <c r="AM44" i="8"/>
  <c r="AO44" i="8"/>
  <c r="AB45" i="8"/>
  <c r="AD45" i="8"/>
  <c r="AF45" i="8"/>
  <c r="AH45" i="8"/>
  <c r="AJ45" i="8"/>
  <c r="AL45" i="8"/>
  <c r="AN45" i="8"/>
  <c r="AA46" i="8"/>
  <c r="AC46" i="8"/>
  <c r="AE46" i="8"/>
  <c r="AG46" i="8"/>
  <c r="AI46" i="8"/>
  <c r="AK46" i="8"/>
  <c r="AM46" i="8"/>
  <c r="AO46" i="8"/>
  <c r="AB47" i="8"/>
  <c r="AD47" i="8"/>
  <c r="AF47" i="8"/>
  <c r="AH47" i="8"/>
  <c r="AJ47" i="8"/>
  <c r="AL47" i="8"/>
  <c r="AN47" i="8"/>
  <c r="AA48" i="8"/>
  <c r="AC48" i="8"/>
  <c r="AE48" i="8"/>
  <c r="AG48" i="8"/>
  <c r="AI48" i="8"/>
  <c r="AK48" i="8"/>
  <c r="AM48" i="8"/>
  <c r="AO48" i="8"/>
  <c r="AB49" i="8"/>
  <c r="AD49" i="8"/>
  <c r="AF49" i="8"/>
  <c r="AH49" i="8"/>
  <c r="AJ49" i="8"/>
  <c r="AL49" i="8"/>
  <c r="AN49" i="8"/>
  <c r="AA50" i="8"/>
  <c r="AC50" i="8"/>
  <c r="AE50" i="8"/>
  <c r="AG50" i="8"/>
  <c r="AI50" i="8"/>
  <c r="AK50" i="8"/>
  <c r="AM50" i="8"/>
  <c r="AO50" i="8"/>
  <c r="AB51" i="8"/>
  <c r="AD51" i="8"/>
  <c r="AF51" i="8"/>
  <c r="AH51" i="8"/>
  <c r="AJ51" i="8"/>
  <c r="AL51" i="8"/>
  <c r="AN51" i="8"/>
  <c r="AN39" i="8"/>
  <c r="AC40" i="8"/>
  <c r="AG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B44" i="8"/>
  <c r="AD44" i="8"/>
  <c r="AF44" i="8"/>
  <c r="AH44" i="8"/>
  <c r="AJ44" i="8"/>
  <c r="AL44" i="8"/>
  <c r="AN44" i="8"/>
  <c r="AA45" i="8"/>
  <c r="AC45" i="8"/>
  <c r="AE45" i="8"/>
  <c r="AG45" i="8"/>
  <c r="AI45" i="8"/>
  <c r="AK45" i="8"/>
  <c r="AM45" i="8"/>
  <c r="AO45" i="8"/>
  <c r="AB46" i="8"/>
  <c r="AD46" i="8"/>
  <c r="AF46" i="8"/>
  <c r="AH46" i="8"/>
  <c r="AJ46" i="8"/>
  <c r="AL46" i="8"/>
  <c r="AN46" i="8"/>
  <c r="AA47" i="8"/>
  <c r="AC47" i="8"/>
  <c r="AE47" i="8"/>
  <c r="AG47" i="8"/>
  <c r="AI47" i="8"/>
  <c r="AK47" i="8"/>
  <c r="AM47" i="8"/>
  <c r="AO47" i="8"/>
  <c r="AB48" i="8"/>
  <c r="AD48" i="8"/>
  <c r="AF48" i="8"/>
  <c r="AH48" i="8"/>
  <c r="AJ48" i="8"/>
  <c r="AL48" i="8"/>
  <c r="AN48" i="8"/>
  <c r="AA49" i="8"/>
  <c r="AC49" i="8"/>
  <c r="AE49" i="8"/>
  <c r="AG49" i="8"/>
  <c r="AI49" i="8"/>
  <c r="AK49" i="8"/>
  <c r="AM49" i="8"/>
  <c r="AO49" i="8"/>
  <c r="AB50" i="8"/>
  <c r="AD50" i="8"/>
  <c r="AF50" i="8"/>
  <c r="AH50" i="8"/>
  <c r="AJ50" i="8"/>
  <c r="AL50" i="8"/>
  <c r="AN50" i="8"/>
  <c r="AA51" i="8"/>
  <c r="AC51" i="8"/>
  <c r="AE51" i="8"/>
  <c r="AG51" i="8"/>
  <c r="AK51" i="8"/>
  <c r="AO51" i="8"/>
  <c r="AI51" i="8"/>
  <c r="AM51" i="8"/>
  <c r="AA29" i="8"/>
  <c r="AE29" i="8"/>
  <c r="AI29" i="8"/>
  <c r="AM29" i="8"/>
  <c r="AK29" i="8"/>
  <c r="AO29" i="8"/>
  <c r="AC29" i="8"/>
  <c r="AG29" i="8"/>
  <c r="AL18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M1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69" i="8" l="1"/>
  <c r="Q73" i="8"/>
  <c r="Q22" i="8"/>
  <c r="Q84" i="8"/>
  <c r="Q83" i="8"/>
  <c r="Q114" i="8"/>
  <c r="Q113" i="8"/>
  <c r="Q98" i="8"/>
  <c r="Q97" i="8"/>
  <c r="Q80" i="8"/>
  <c r="Q62" i="8"/>
  <c r="Q72" i="8"/>
  <c r="Q68" i="8"/>
  <c r="Q58" i="8"/>
  <c r="Q55" i="8"/>
  <c r="Q107" i="8"/>
  <c r="Q91" i="8"/>
  <c r="Q61" i="8"/>
  <c r="Q131" i="8"/>
  <c r="Q70" i="8"/>
  <c r="Q130" i="8"/>
  <c r="Q129" i="8"/>
  <c r="Q56" i="8"/>
  <c r="Q112" i="8"/>
  <c r="Q111" i="8"/>
  <c r="Q96" i="8"/>
  <c r="Q95" i="8"/>
  <c r="Q76" i="8"/>
  <c r="Q102" i="8"/>
  <c r="Q101" i="8"/>
  <c r="Q86" i="8"/>
  <c r="Q85" i="8"/>
  <c r="Q67" i="8"/>
  <c r="Q66" i="8"/>
  <c r="Q60" i="8"/>
  <c r="Q52" i="8"/>
  <c r="Q59" i="8"/>
  <c r="Q128" i="8"/>
  <c r="Q126" i="8"/>
  <c r="Q125" i="8"/>
  <c r="Q108" i="8"/>
  <c r="Q57" i="8"/>
  <c r="Q65" i="8"/>
  <c r="Q115" i="8"/>
  <c r="Q82" i="8"/>
  <c r="Q120" i="8"/>
  <c r="Q119" i="8"/>
  <c r="Q78" i="8"/>
  <c r="Q118" i="8"/>
  <c r="Q117" i="8"/>
  <c r="Q64" i="8"/>
  <c r="Q100" i="8"/>
  <c r="Q99" i="8"/>
  <c r="Q106" i="8"/>
  <c r="Q105" i="8"/>
  <c r="Q90" i="8"/>
  <c r="Q89" i="8"/>
  <c r="Q79" i="8"/>
  <c r="Q63" i="8"/>
  <c r="Q127" i="8"/>
  <c r="Q92" i="8"/>
  <c r="Q18" i="8"/>
  <c r="Q74" i="8"/>
  <c r="Q53" i="8"/>
  <c r="Q116" i="8"/>
  <c r="Q124" i="8"/>
  <c r="Q123" i="8"/>
  <c r="Q122" i="8"/>
  <c r="Q121" i="8"/>
  <c r="Q77" i="8"/>
  <c r="Q81" i="8"/>
  <c r="Q104" i="8"/>
  <c r="Q103" i="8"/>
  <c r="Q88" i="8"/>
  <c r="Q87" i="8"/>
  <c r="Q75" i="8"/>
  <c r="Q110" i="8"/>
  <c r="Q109" i="8"/>
  <c r="Q94" i="8"/>
  <c r="Q93" i="8"/>
  <c r="Q71" i="8"/>
  <c r="Q54" i="8"/>
  <c r="Q51" i="8"/>
  <c r="Q47" i="8"/>
  <c r="Q43" i="8"/>
  <c r="Q50" i="8"/>
  <c r="Q46" i="8"/>
  <c r="Q42" i="8"/>
  <c r="Q37" i="8"/>
  <c r="Q38" i="8"/>
  <c r="Q49" i="8"/>
  <c r="Q45" i="8"/>
  <c r="Q41" i="8"/>
  <c r="Q48" i="8"/>
  <c r="Q44" i="8"/>
  <c r="Q40" i="8"/>
  <c r="Q39" i="8"/>
  <c r="Q132" i="8"/>
  <c r="Q33" i="8"/>
  <c r="Q34" i="8"/>
  <c r="Q30" i="8"/>
  <c r="Q29" i="8"/>
  <c r="Q35" i="8"/>
  <c r="Q31" i="8"/>
  <c r="Q36" i="8"/>
  <c r="Q32" i="8"/>
  <c r="Q28" i="8"/>
  <c r="Q27" i="8"/>
  <c r="Q16" i="8"/>
  <c r="Q26" i="8"/>
  <c r="Q25" i="8"/>
  <c r="Q23" i="8"/>
  <c r="Q24" i="8"/>
  <c r="Q21" i="8"/>
  <c r="BA10" i="8" l="1"/>
  <c r="BA9" i="8"/>
  <c r="BA11" i="8"/>
  <c r="BA12" i="8"/>
  <c r="BA13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<sst xmlns="http://schemas.openxmlformats.org/spreadsheetml/2006/main" count="49" uniqueCount="38">
  <si>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</si>
  <si>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</si>
  <si>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</si>
  <si>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</si>
  <si>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</si>
  <si>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</si>
  <si>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</si>
  <si>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</si>
  <si>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</si>
  <si>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</si>
  <si>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</si>
  <si>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</si>
  <si>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</si>
  <si>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</si>
  <si>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</si>
  <si>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</si>
  <si>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</si>
  <si>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</si>
  <si>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</si>
  <si>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</si>
  <si>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</si>
  <si>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</si>
  <si>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</si>
  <si>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</si>
  <si>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</si>
  <si>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</si>
  <si>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</si>
  <si>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</si>
  <si>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</si>
  <si>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</si>
  <si>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</si>
  <si>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</si>
  <si>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</si>
  <si>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</si>
  <si>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</si>
  <si>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Acertos:</t>
  </si>
  <si>
    <t>Digite abaixo as 15 dezenas variáveis para o desdobramento:</t>
  </si>
  <si>
    <t>Digite abaixo as 10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</si>
</sst>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u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1" borderId="0" xfId="0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1" borderId="0" xfId="0" applyFont="1" applyFill="1" applyBorder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9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/>
      <protection hidden="1"/>
    </xf>
    <xf numFmtId="0" fontId="11" fillId="9" borderId="1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</cellXfs>
  <cellStyles count="5">
    <cellStyle name="Hiperlink" xfId="1" builtinId="8"/>
    <cellStyle name="Hiperlink 2" xfId="3"/>
    <cellStyle name="Normal" xfId="0" builtinId="0"/>
    <cellStyle name="Normal 2" xfId="2"/>
    <cellStyle name="Porcentagem 2" xfId="4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9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0"/>
  <sheetViews>
    <sheetView showGridLines="0" tabSelected="1" workbookViewId="0">
      <selection activeCell="AX20" sqref="AX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4" spans="1:53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53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</row>
    <row r="6" spans="1:5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44" t="s">
        <v>17</v>
      </c>
      <c r="K8" s="44"/>
      <c r="L8" s="44"/>
      <c r="M8" s="44"/>
      <c r="N8" s="44"/>
      <c r="O8" s="44"/>
      <c r="P8" s="44"/>
      <c r="Q8" s="44"/>
      <c r="R8" s="44"/>
      <c r="S8" s="45" t="s">
        <v>18</v>
      </c>
      <c r="T8" s="45"/>
      <c r="U8" s="45"/>
      <c r="V8" s="45"/>
      <c r="AS8" s="46" t="s">
        <v>27</v>
      </c>
      <c r="AT8" s="46"/>
      <c r="AV8" s="46" t="s">
        <v>33</v>
      </c>
      <c r="AW8" s="46"/>
      <c r="AX8" s="46"/>
      <c r="AY8" s="46"/>
      <c r="AZ8" s="46"/>
      <c r="BA8" s="46"/>
    </row>
    <row r="9" spans="1:53" ht="14.25" customHeight="1" x14ac:dyDescent="0.25">
      <c r="A9" s="2"/>
      <c r="B9" s="47" t="s">
        <v>19</v>
      </c>
      <c r="C9" s="48"/>
      <c r="D9" s="49"/>
      <c r="E9" s="50">
        <v>992</v>
      </c>
      <c r="F9" s="51"/>
      <c r="G9" s="4"/>
      <c r="H9" s="4"/>
      <c r="I9" s="4"/>
      <c r="J9" s="52" t="s">
        <v>20</v>
      </c>
      <c r="K9" s="52"/>
      <c r="L9" s="52"/>
      <c r="M9" s="52"/>
      <c r="N9" s="52"/>
      <c r="O9" s="52"/>
      <c r="P9" s="52"/>
      <c r="Q9" s="52"/>
      <c r="R9" s="53"/>
      <c r="S9" s="45"/>
      <c r="T9" s="45"/>
      <c r="U9" s="45"/>
      <c r="V9" s="45"/>
      <c r="AS9" s="10">
        <v>11</v>
      </c>
      <c r="AT9" s="21">
        <v>4</v>
      </c>
      <c r="AV9" s="40" t="s">
        <v>23</v>
      </c>
      <c r="AW9" s="41"/>
      <c r="AX9" s="41"/>
      <c r="AY9" s="42"/>
      <c r="AZ9" s="10">
        <v>11</v>
      </c>
      <c r="BA9" s="11">
        <f>COUNTIF($Q$21:$S$132,AZ9)</f>
        <v>45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5"/>
      <c r="T10" s="45"/>
      <c r="U10" s="45"/>
      <c r="V10" s="45"/>
      <c r="AS10" s="12">
        <v>12</v>
      </c>
      <c r="AT10" s="21">
        <v>8</v>
      </c>
      <c r="AV10" s="40" t="s">
        <v>23</v>
      </c>
      <c r="AW10" s="41"/>
      <c r="AX10" s="41"/>
      <c r="AY10" s="42"/>
      <c r="AZ10" s="12">
        <v>12</v>
      </c>
      <c r="BA10" s="11">
        <f>COUNTIF($Q$21:$S$132,AZ10)</f>
        <v>7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3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7</v>
      </c>
      <c r="H11" s="8">
        <f>VLOOKUP($E$9,Resultados!$A$2:$Q$4998,8)</f>
        <v>8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17</v>
      </c>
      <c r="O11" s="8">
        <f>VLOOKUP($E$9,Resultados!$A$2:$Q$4998,15)</f>
        <v>19</v>
      </c>
      <c r="P11" s="8">
        <f>VLOOKUP($E$9,Resultados!$A$2:$Q$4998,16)</f>
        <v>20</v>
      </c>
      <c r="Q11" s="8">
        <f>VLOOKUP($E$9,Resultados!$A$2:$Q$4998,17)</f>
        <v>24</v>
      </c>
      <c r="R11" s="3"/>
      <c r="S11" s="64">
        <f>LARGE(Resultados!A:A,1)</f>
        <v>1505</v>
      </c>
      <c r="T11" s="64"/>
      <c r="U11" s="64"/>
      <c r="V11" s="64"/>
      <c r="AS11" s="13">
        <v>13</v>
      </c>
      <c r="AT11" s="21">
        <v>20</v>
      </c>
      <c r="AV11" s="40" t="s">
        <v>23</v>
      </c>
      <c r="AW11" s="41"/>
      <c r="AX11" s="41"/>
      <c r="AY11" s="42"/>
      <c r="AZ11" s="13">
        <v>13</v>
      </c>
      <c r="BA11" s="11">
        <f>COUNTIF($Q$21:$S$132,AZ11)</f>
        <v>2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4"/>
      <c r="T12" s="64"/>
      <c r="U12" s="64"/>
      <c r="V12" s="64"/>
      <c r="AS12" s="14">
        <v>14</v>
      </c>
      <c r="AT12" s="25">
        <f>VLOOKUP($E$9,Resultados!$A$2:$S$4998,19)</f>
        <v>459.38</v>
      </c>
      <c r="AV12" s="40" t="s">
        <v>23</v>
      </c>
      <c r="AW12" s="41"/>
      <c r="AX12" s="41"/>
      <c r="AY12" s="42"/>
      <c r="AZ12" s="14">
        <v>14</v>
      </c>
      <c r="BA12" s="11">
        <f>COUNTIF($Q$21:$S$132,AZ12)</f>
        <v>0</v>
      </c>
    </row>
    <row r="13" spans="1:53" x14ac:dyDescent="0.25">
      <c r="AS13" s="15">
        <v>15</v>
      </c>
      <c r="AT13" s="25">
        <f>VLOOKUP($E$9,Resultados!$A$2:$S$4998,18)</f>
        <v>346622.4</v>
      </c>
      <c r="AV13" s="40" t="s">
        <v>23</v>
      </c>
      <c r="AW13" s="41"/>
      <c r="AX13" s="41"/>
      <c r="AY13" s="42"/>
      <c r="AZ13" s="15">
        <v>15</v>
      </c>
      <c r="BA13" s="11">
        <f>COUNTIF($Q$21:$S$132,AZ13)</f>
        <v>0</v>
      </c>
    </row>
    <row r="14" spans="1:53" x14ac:dyDescent="0.25">
      <c r="B14" s="54" t="s">
        <v>31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AS14" s="16"/>
      <c r="AT14" s="16"/>
    </row>
    <row r="15" spans="1:53" x14ac:dyDescent="0.25">
      <c r="B15" s="55" t="s">
        <v>37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46" t="s">
        <v>21</v>
      </c>
      <c r="R15" s="46"/>
      <c r="S15" s="40" t="s">
        <v>35</v>
      </c>
      <c r="T15" s="41"/>
      <c r="U15" s="42"/>
      <c r="AS15" s="46" t="s">
        <v>28</v>
      </c>
      <c r="AT15" s="46"/>
      <c r="AV15" s="40" t="s">
        <v>32</v>
      </c>
      <c r="AW15" s="41"/>
      <c r="AX15" s="41"/>
      <c r="AY15" s="41"/>
      <c r="AZ15" s="41"/>
      <c r="BA15" s="42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61"/>
      <c r="M16" s="62"/>
      <c r="N16" s="62"/>
      <c r="O16" s="62"/>
      <c r="P16" s="63"/>
      <c r="Q16" s="75">
        <f>SUM(AA16:AL16)</f>
        <v>8</v>
      </c>
      <c r="R16" s="75"/>
      <c r="S16" s="74">
        <f>Q16+Q18</f>
        <v>15</v>
      </c>
      <c r="T16" s="74"/>
      <c r="U16" s="74"/>
      <c r="AA16" s="1">
        <f t="shared" ref="AA16:AJ18" si="0">COUNTIF($C$11:$Q$11,B16)</f>
        <v>1</v>
      </c>
      <c r="AB16" s="1">
        <f t="shared" si="0"/>
        <v>0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1</v>
      </c>
      <c r="AJ16" s="1">
        <f t="shared" si="0"/>
        <v>1</v>
      </c>
      <c r="AS16" s="71">
        <f>AT9*BA9+AT10*BA10+AT11*BA11+AT12*BA12+AT13*BA13</f>
        <v>276</v>
      </c>
      <c r="AT16" s="71"/>
      <c r="AV16" s="40" t="s">
        <v>30</v>
      </c>
      <c r="AW16" s="41"/>
      <c r="AX16" s="41"/>
      <c r="AY16" s="42"/>
      <c r="AZ16" s="22">
        <v>15</v>
      </c>
      <c r="BA16" s="21">
        <v>2</v>
      </c>
    </row>
    <row r="17" spans="1:53" ht="15" customHeight="1" x14ac:dyDescent="0.25">
      <c r="B17" s="58" t="s">
        <v>36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46" t="s">
        <v>21</v>
      </c>
      <c r="R17" s="46"/>
      <c r="S17" s="74"/>
      <c r="T17" s="74"/>
      <c r="U17" s="74"/>
      <c r="Y17" s="20"/>
      <c r="AS17" s="71"/>
      <c r="AT17" s="71"/>
      <c r="AV17" s="40" t="s">
        <v>30</v>
      </c>
      <c r="AW17" s="41"/>
      <c r="AX17" s="41"/>
      <c r="AY17" s="42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75">
        <f>SUM(AA18:AO18)</f>
        <v>7</v>
      </c>
      <c r="R18" s="75"/>
      <c r="S18" s="74"/>
      <c r="T18" s="74"/>
      <c r="U18" s="74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" si="10">COUNTIF($C$11:$Q$11,L18)</f>
        <v>0</v>
      </c>
      <c r="AL18" s="1">
        <f t="shared" ref="AL18" si="11">COUNTIF($C$11:$Q$11,M18)</f>
        <v>0</v>
      </c>
      <c r="AM18" s="1">
        <f t="shared" ref="AM18:AO18" si="12">COUNTIF($C$11:$Q$11,N18)</f>
        <v>0</v>
      </c>
      <c r="AN18" s="1">
        <f t="shared" si="12"/>
        <v>1</v>
      </c>
      <c r="AO18" s="1">
        <f t="shared" si="12"/>
        <v>0</v>
      </c>
      <c r="AS18" s="72" t="str">
        <f>IF(AS16&gt;AS21,"Lucro","Prejuízo")</f>
        <v>Lucro</v>
      </c>
      <c r="AT18" s="72"/>
      <c r="AV18" s="40" t="s">
        <v>30</v>
      </c>
      <c r="AW18" s="41"/>
      <c r="AX18" s="41"/>
      <c r="AY18" s="42"/>
      <c r="AZ18" s="22">
        <v>17</v>
      </c>
      <c r="BA18" s="21">
        <v>272</v>
      </c>
    </row>
    <row r="19" spans="1:53" x14ac:dyDescent="0.25">
      <c r="AN19" s="18" t="s">
        <v>26</v>
      </c>
      <c r="AS19" s="73"/>
      <c r="AT19" s="73"/>
      <c r="AV19" s="40" t="s">
        <v>30</v>
      </c>
      <c r="AW19" s="41"/>
      <c r="AX19" s="41"/>
      <c r="AY19" s="42"/>
      <c r="AZ19" s="22">
        <v>18</v>
      </c>
      <c r="BA19" s="21">
        <v>1632</v>
      </c>
    </row>
    <row r="20" spans="1:53" x14ac:dyDescent="0.25">
      <c r="A20" s="17" t="s">
        <v>22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65" t="s">
        <v>21</v>
      </c>
      <c r="R20" s="65"/>
      <c r="S20" s="66"/>
      <c r="AS20" s="46" t="s">
        <v>29</v>
      </c>
      <c r="AT20" s="46"/>
    </row>
    <row r="21" spans="1:53" x14ac:dyDescent="0.25">
      <c r="A21" s="17">
        <v>1</v>
      </c>
      <c r="B21" s="19">
        <f>B$16</f>
        <v>1</v>
      </c>
      <c r="C21" s="19">
        <f t="shared" ref="C21:K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M18</f>
        <v>22</v>
      </c>
      <c r="Q21" s="68">
        <f t="shared" ref="Q21:Q26" si="14">SUM(AA21:AR21)</f>
        <v>10</v>
      </c>
      <c r="R21" s="69"/>
      <c r="S21" s="70"/>
      <c r="AA21" s="1">
        <f>COUNTIF($C$11:$Q$11,B21)</f>
        <v>1</v>
      </c>
      <c r="AB21" s="1">
        <f t="shared" ref="AB21:AO25" si="15">COUNTIF($C$11:$Q$11,C21)</f>
        <v>0</v>
      </c>
      <c r="AC21" s="1">
        <f t="shared" si="15"/>
        <v>1</v>
      </c>
      <c r="AD21" s="1">
        <f t="shared" si="15"/>
        <v>1</v>
      </c>
      <c r="AE21" s="1">
        <f t="shared" si="15"/>
        <v>1</v>
      </c>
      <c r="AF21" s="1">
        <f t="shared" si="15"/>
        <v>0</v>
      </c>
      <c r="AG21" s="1">
        <f t="shared" si="15"/>
        <v>1</v>
      </c>
      <c r="AH21" s="1">
        <f t="shared" si="15"/>
        <v>1</v>
      </c>
      <c r="AI21" s="1">
        <f t="shared" si="15"/>
        <v>1</v>
      </c>
      <c r="AJ21" s="1">
        <f t="shared" si="15"/>
        <v>1</v>
      </c>
      <c r="AK21" s="1">
        <f t="shared" si="15"/>
        <v>1</v>
      </c>
      <c r="AL21" s="1">
        <f t="shared" si="15"/>
        <v>0</v>
      </c>
      <c r="AM21" s="1">
        <f t="shared" si="15"/>
        <v>1</v>
      </c>
      <c r="AN21" s="1">
        <f t="shared" si="15"/>
        <v>0</v>
      </c>
      <c r="AO21" s="1">
        <f t="shared" si="15"/>
        <v>0</v>
      </c>
      <c r="AS21" s="39">
        <f>112*BA16</f>
        <v>224</v>
      </c>
      <c r="AT21" s="39"/>
    </row>
    <row r="22" spans="1:53" x14ac:dyDescent="0.25">
      <c r="A22" s="17">
        <v>2</v>
      </c>
      <c r="B22" s="19">
        <f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 t="shared" si="13"/>
        <v>8</v>
      </c>
      <c r="J22" s="19">
        <f t="shared" si="13"/>
        <v>9</v>
      </c>
      <c r="K22" s="19">
        <f t="shared" si="13"/>
        <v>10</v>
      </c>
      <c r="L22" s="19">
        <f>B18</f>
        <v>11</v>
      </c>
      <c r="M22" s="19">
        <f>C18</f>
        <v>12</v>
      </c>
      <c r="N22" s="19">
        <f>D18</f>
        <v>13</v>
      </c>
      <c r="O22" s="19">
        <f>I18</f>
        <v>18</v>
      </c>
      <c r="P22" s="19">
        <f>J18</f>
        <v>19</v>
      </c>
      <c r="Q22" s="68">
        <f>SUM(AA22:AR22)</f>
        <v>11</v>
      </c>
      <c r="R22" s="69"/>
      <c r="S22" s="70"/>
      <c r="AA22" s="1">
        <f t="shared" ref="AA22:AO26" si="16">COUNTIF($C$11:$Q$11,B22)</f>
        <v>1</v>
      </c>
      <c r="AB22" s="1">
        <f t="shared" si="15"/>
        <v>0</v>
      </c>
      <c r="AC22" s="1">
        <f t="shared" si="15"/>
        <v>1</v>
      </c>
      <c r="AD22" s="1">
        <f t="shared" si="15"/>
        <v>1</v>
      </c>
      <c r="AE22" s="1">
        <f t="shared" si="15"/>
        <v>1</v>
      </c>
      <c r="AF22" s="1">
        <f t="shared" si="15"/>
        <v>0</v>
      </c>
      <c r="AG22" s="1">
        <f t="shared" si="15"/>
        <v>1</v>
      </c>
      <c r="AH22" s="1">
        <f t="shared" si="15"/>
        <v>1</v>
      </c>
      <c r="AI22" s="1">
        <f t="shared" si="15"/>
        <v>1</v>
      </c>
      <c r="AJ22" s="1">
        <f t="shared" si="15"/>
        <v>1</v>
      </c>
      <c r="AK22" s="1">
        <f t="shared" si="15"/>
        <v>1</v>
      </c>
      <c r="AL22" s="1">
        <f t="shared" si="15"/>
        <v>0</v>
      </c>
      <c r="AM22" s="1">
        <f t="shared" si="15"/>
        <v>1</v>
      </c>
      <c r="AN22" s="1">
        <f t="shared" si="15"/>
        <v>0</v>
      </c>
      <c r="AO22" s="1">
        <f t="shared" si="15"/>
        <v>1</v>
      </c>
      <c r="AS22" s="39"/>
      <c r="AT22" s="39"/>
    </row>
    <row r="23" spans="1:53" x14ac:dyDescent="0.25">
      <c r="A23" s="17">
        <v>3</v>
      </c>
      <c r="B23" s="19">
        <f t="shared" ref="B23:K54" si="17">B$16</f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 t="shared" si="13"/>
        <v>8</v>
      </c>
      <c r="J23" s="19">
        <f t="shared" si="13"/>
        <v>9</v>
      </c>
      <c r="K23" s="19">
        <f t="shared" si="13"/>
        <v>10</v>
      </c>
      <c r="L23" s="19">
        <f>B18</f>
        <v>11</v>
      </c>
      <c r="M23" s="19">
        <f>C18</f>
        <v>12</v>
      </c>
      <c r="N23" s="19">
        <f>D18</f>
        <v>13</v>
      </c>
      <c r="O23" s="19">
        <f>K18</f>
        <v>20</v>
      </c>
      <c r="P23" s="19">
        <f>L18</f>
        <v>21</v>
      </c>
      <c r="Q23" s="68">
        <f t="shared" si="14"/>
        <v>11</v>
      </c>
      <c r="R23" s="69"/>
      <c r="S23" s="70"/>
      <c r="AA23" s="1">
        <f t="shared" si="16"/>
        <v>1</v>
      </c>
      <c r="AB23" s="1">
        <f t="shared" si="15"/>
        <v>0</v>
      </c>
      <c r="AC23" s="1">
        <f t="shared" si="15"/>
        <v>1</v>
      </c>
      <c r="AD23" s="1">
        <f t="shared" si="15"/>
        <v>1</v>
      </c>
      <c r="AE23" s="1">
        <f t="shared" si="15"/>
        <v>1</v>
      </c>
      <c r="AF23" s="1">
        <f t="shared" si="15"/>
        <v>0</v>
      </c>
      <c r="AG23" s="1">
        <f t="shared" si="15"/>
        <v>1</v>
      </c>
      <c r="AH23" s="1">
        <f t="shared" si="15"/>
        <v>1</v>
      </c>
      <c r="AI23" s="1">
        <f t="shared" si="15"/>
        <v>1</v>
      </c>
      <c r="AJ23" s="1">
        <f t="shared" si="15"/>
        <v>1</v>
      </c>
      <c r="AK23" s="1">
        <f t="shared" si="15"/>
        <v>1</v>
      </c>
      <c r="AL23" s="1">
        <f t="shared" si="15"/>
        <v>0</v>
      </c>
      <c r="AM23" s="1">
        <f t="shared" si="15"/>
        <v>1</v>
      </c>
      <c r="AN23" s="1">
        <f t="shared" si="15"/>
        <v>1</v>
      </c>
      <c r="AO23" s="1">
        <f t="shared" si="15"/>
        <v>0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 t="shared" si="13"/>
        <v>8</v>
      </c>
      <c r="J24" s="19">
        <f t="shared" si="13"/>
        <v>9</v>
      </c>
      <c r="K24" s="19">
        <f t="shared" si="13"/>
        <v>10</v>
      </c>
      <c r="L24" s="19">
        <f>B18</f>
        <v>11</v>
      </c>
      <c r="M24" s="19">
        <f>C18</f>
        <v>12</v>
      </c>
      <c r="N24" s="19">
        <f>D18</f>
        <v>13</v>
      </c>
      <c r="O24" s="19">
        <f>K18</f>
        <v>20</v>
      </c>
      <c r="P24" s="19">
        <f>N18</f>
        <v>23</v>
      </c>
      <c r="Q24" s="68">
        <f t="shared" si="14"/>
        <v>11</v>
      </c>
      <c r="R24" s="69"/>
      <c r="S24" s="70"/>
      <c r="AA24" s="1">
        <f t="shared" si="16"/>
        <v>1</v>
      </c>
      <c r="AB24" s="1">
        <f t="shared" si="15"/>
        <v>0</v>
      </c>
      <c r="AC24" s="1">
        <f t="shared" si="15"/>
        <v>1</v>
      </c>
      <c r="AD24" s="1">
        <f t="shared" si="15"/>
        <v>1</v>
      </c>
      <c r="AE24" s="1">
        <f t="shared" si="15"/>
        <v>1</v>
      </c>
      <c r="AF24" s="1">
        <f t="shared" si="15"/>
        <v>0</v>
      </c>
      <c r="AG24" s="1">
        <f t="shared" si="15"/>
        <v>1</v>
      </c>
      <c r="AH24" s="1">
        <f t="shared" si="15"/>
        <v>1</v>
      </c>
      <c r="AI24" s="1">
        <f t="shared" si="15"/>
        <v>1</v>
      </c>
      <c r="AJ24" s="1">
        <f t="shared" si="15"/>
        <v>1</v>
      </c>
      <c r="AK24" s="1">
        <f t="shared" si="15"/>
        <v>1</v>
      </c>
      <c r="AL24" s="1">
        <f t="shared" si="15"/>
        <v>0</v>
      </c>
      <c r="AM24" s="1">
        <f t="shared" si="15"/>
        <v>1</v>
      </c>
      <c r="AN24" s="1">
        <f t="shared" si="15"/>
        <v>1</v>
      </c>
      <c r="AO24" s="1">
        <f t="shared" si="15"/>
        <v>0</v>
      </c>
      <c r="AS24" s="67" t="s">
        <v>20</v>
      </c>
      <c r="AT24" s="67"/>
      <c r="AU24" s="67"/>
      <c r="AV24" s="67"/>
      <c r="AW24" s="67"/>
      <c r="AX24" s="67"/>
      <c r="AY24" s="67"/>
      <c r="AZ24" s="67"/>
      <c r="BA24" s="67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 t="shared" si="13"/>
        <v>8</v>
      </c>
      <c r="J25" s="19">
        <f t="shared" si="13"/>
        <v>9</v>
      </c>
      <c r="K25" s="19">
        <f t="shared" si="13"/>
        <v>10</v>
      </c>
      <c r="L25" s="19">
        <f>B18</f>
        <v>11</v>
      </c>
      <c r="M25" s="19">
        <f>C18</f>
        <v>12</v>
      </c>
      <c r="N25" s="19">
        <f>E18</f>
        <v>14</v>
      </c>
      <c r="O25" s="19">
        <f>H18</f>
        <v>17</v>
      </c>
      <c r="P25" s="19">
        <f>K18</f>
        <v>20</v>
      </c>
      <c r="Q25" s="68">
        <f t="shared" si="14"/>
        <v>11</v>
      </c>
      <c r="R25" s="69"/>
      <c r="S25" s="70"/>
      <c r="AA25" s="1">
        <f t="shared" si="16"/>
        <v>1</v>
      </c>
      <c r="AB25" s="1">
        <f t="shared" si="15"/>
        <v>0</v>
      </c>
      <c r="AC25" s="1">
        <f t="shared" si="15"/>
        <v>1</v>
      </c>
      <c r="AD25" s="1">
        <f t="shared" si="15"/>
        <v>1</v>
      </c>
      <c r="AE25" s="1">
        <f t="shared" si="15"/>
        <v>1</v>
      </c>
      <c r="AF25" s="1">
        <f t="shared" si="15"/>
        <v>0</v>
      </c>
      <c r="AG25" s="1">
        <f t="shared" si="15"/>
        <v>1</v>
      </c>
      <c r="AH25" s="1">
        <f t="shared" si="15"/>
        <v>1</v>
      </c>
      <c r="AI25" s="1">
        <f t="shared" si="15"/>
        <v>1</v>
      </c>
      <c r="AJ25" s="1">
        <f t="shared" si="15"/>
        <v>1</v>
      </c>
      <c r="AK25" s="1">
        <f t="shared" si="15"/>
        <v>1</v>
      </c>
      <c r="AL25" s="1">
        <f t="shared" si="15"/>
        <v>0</v>
      </c>
      <c r="AM25" s="1">
        <f t="shared" si="15"/>
        <v>0</v>
      </c>
      <c r="AN25" s="1">
        <f t="shared" si="15"/>
        <v>1</v>
      </c>
      <c r="AO25" s="1">
        <f t="shared" si="15"/>
        <v>1</v>
      </c>
      <c r="AS25" s="67"/>
      <c r="AT25" s="67"/>
      <c r="AU25" s="67"/>
      <c r="AV25" s="67"/>
      <c r="AW25" s="67"/>
      <c r="AX25" s="67"/>
      <c r="AY25" s="67"/>
      <c r="AZ25" s="67"/>
      <c r="BA25" s="67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 t="shared" si="13"/>
        <v>8</v>
      </c>
      <c r="J26" s="19">
        <f t="shared" si="13"/>
        <v>9</v>
      </c>
      <c r="K26" s="19">
        <f t="shared" si="13"/>
        <v>10</v>
      </c>
      <c r="L26" s="19">
        <f>B18</f>
        <v>11</v>
      </c>
      <c r="M26" s="19">
        <f>C18</f>
        <v>12</v>
      </c>
      <c r="N26" s="19">
        <f>F18</f>
        <v>15</v>
      </c>
      <c r="O26" s="19">
        <f>H18</f>
        <v>17</v>
      </c>
      <c r="P26" s="19">
        <f>N18</f>
        <v>23</v>
      </c>
      <c r="Q26" s="68">
        <f t="shared" si="14"/>
        <v>11</v>
      </c>
      <c r="R26" s="69"/>
      <c r="S26" s="70"/>
      <c r="AA26" s="1">
        <f t="shared" si="16"/>
        <v>1</v>
      </c>
      <c r="AB26" s="1">
        <f t="shared" si="16"/>
        <v>0</v>
      </c>
      <c r="AC26" s="1">
        <f t="shared" si="16"/>
        <v>1</v>
      </c>
      <c r="AD26" s="1">
        <f t="shared" si="16"/>
        <v>1</v>
      </c>
      <c r="AE26" s="1">
        <f t="shared" si="16"/>
        <v>1</v>
      </c>
      <c r="AF26" s="1">
        <f t="shared" si="16"/>
        <v>0</v>
      </c>
      <c r="AG26" s="1">
        <f t="shared" si="16"/>
        <v>1</v>
      </c>
      <c r="AH26" s="1">
        <f t="shared" si="16"/>
        <v>1</v>
      </c>
      <c r="AI26" s="1">
        <f t="shared" si="16"/>
        <v>1</v>
      </c>
      <c r="AJ26" s="1">
        <f t="shared" si="16"/>
        <v>1</v>
      </c>
      <c r="AK26" s="1">
        <f t="shared" si="16"/>
        <v>1</v>
      </c>
      <c r="AL26" s="1">
        <f t="shared" si="16"/>
        <v>0</v>
      </c>
      <c r="AM26" s="1">
        <f t="shared" si="16"/>
        <v>1</v>
      </c>
      <c r="AN26" s="1">
        <f t="shared" si="16"/>
        <v>1</v>
      </c>
      <c r="AO26" s="1">
        <f t="shared" si="16"/>
        <v>0</v>
      </c>
      <c r="AS26" s="67"/>
      <c r="AT26" s="67"/>
      <c r="AU26" s="67"/>
      <c r="AV26" s="67"/>
      <c r="AW26" s="67"/>
      <c r="AX26" s="67"/>
      <c r="AY26" s="67"/>
      <c r="AZ26" s="67"/>
      <c r="BA26" s="67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 t="shared" si="13"/>
        <v>8</v>
      </c>
      <c r="J27" s="19">
        <f t="shared" si="13"/>
        <v>9</v>
      </c>
      <c r="K27" s="19">
        <f t="shared" si="13"/>
        <v>10</v>
      </c>
      <c r="L27" s="19">
        <f>B18</f>
        <v>11</v>
      </c>
      <c r="M27" s="19">
        <f>C18</f>
        <v>12</v>
      </c>
      <c r="N27" s="19">
        <f>F18</f>
        <v>15</v>
      </c>
      <c r="O27" s="19">
        <f>I18</f>
        <v>18</v>
      </c>
      <c r="P27" s="19">
        <f>K18</f>
        <v>20</v>
      </c>
      <c r="Q27" s="68">
        <f t="shared" ref="Q27" si="18">SUM(AA27:AR27)</f>
        <v>11</v>
      </c>
      <c r="R27" s="69"/>
      <c r="S27" s="70"/>
      <c r="AA27" s="1">
        <f t="shared" ref="AA27:AA28" si="19">COUNTIF($C$11:$Q$11,B27)</f>
        <v>1</v>
      </c>
      <c r="AB27" s="1">
        <f t="shared" ref="AB27:AB28" si="20">COUNTIF($C$11:$Q$11,C27)</f>
        <v>0</v>
      </c>
      <c r="AC27" s="1">
        <f t="shared" ref="AC27:AC28" si="21">COUNTIF($C$11:$Q$11,D27)</f>
        <v>1</v>
      </c>
      <c r="AD27" s="1">
        <f t="shared" ref="AD27:AD28" si="22">COUNTIF($C$11:$Q$11,E27)</f>
        <v>1</v>
      </c>
      <c r="AE27" s="1">
        <f t="shared" ref="AE27:AE28" si="23">COUNTIF($C$11:$Q$11,F27)</f>
        <v>1</v>
      </c>
      <c r="AF27" s="1">
        <f t="shared" ref="AF27:AF28" si="24">COUNTIF($C$11:$Q$11,G27)</f>
        <v>0</v>
      </c>
      <c r="AG27" s="1">
        <f t="shared" ref="AG27:AG28" si="25">COUNTIF($C$11:$Q$11,H27)</f>
        <v>1</v>
      </c>
      <c r="AH27" s="1">
        <f t="shared" ref="AH27:AH28" si="26">COUNTIF($C$11:$Q$11,I27)</f>
        <v>1</v>
      </c>
      <c r="AI27" s="1">
        <f t="shared" ref="AI27:AI28" si="27">COUNTIF($C$11:$Q$11,J27)</f>
        <v>1</v>
      </c>
      <c r="AJ27" s="1">
        <f t="shared" ref="AJ27:AJ28" si="28">COUNTIF($C$11:$Q$11,K27)</f>
        <v>1</v>
      </c>
      <c r="AK27" s="1">
        <f t="shared" ref="AK27:AK28" si="29">COUNTIF($C$11:$Q$11,L27)</f>
        <v>1</v>
      </c>
      <c r="AL27" s="1">
        <f t="shared" ref="AL27:AL28" si="30">COUNTIF($C$11:$Q$11,M27)</f>
        <v>0</v>
      </c>
      <c r="AM27" s="1">
        <f t="shared" ref="AM27:AM28" si="31">COUNTIF($C$11:$Q$11,N27)</f>
        <v>1</v>
      </c>
      <c r="AN27" s="1">
        <f t="shared" ref="AN27:AN28" si="32">COUNTIF($C$11:$Q$11,O27)</f>
        <v>0</v>
      </c>
      <c r="AO27" s="1">
        <f t="shared" ref="AO27:AO28" si="33">COUNTIF($C$11:$Q$11,P27)</f>
        <v>1</v>
      </c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x14ac:dyDescent="0.25">
      <c r="A28" s="23">
        <v>8</v>
      </c>
      <c r="B28" s="19">
        <f t="shared" si="17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 t="shared" si="13"/>
        <v>8</v>
      </c>
      <c r="J28" s="19">
        <f t="shared" si="13"/>
        <v>9</v>
      </c>
      <c r="K28" s="19">
        <f t="shared" si="13"/>
        <v>10</v>
      </c>
      <c r="L28" s="19">
        <f>B18</f>
        <v>11</v>
      </c>
      <c r="M28" s="19">
        <f>C18</f>
        <v>12</v>
      </c>
      <c r="N28" s="19">
        <f>F18</f>
        <v>15</v>
      </c>
      <c r="O28" s="19">
        <f>J18</f>
        <v>19</v>
      </c>
      <c r="P28" s="19">
        <f>P18</f>
        <v>25</v>
      </c>
      <c r="Q28" s="68">
        <f t="shared" ref="Q28:Q132" si="34">SUM(AA28:AR28)</f>
        <v>11</v>
      </c>
      <c r="R28" s="69"/>
      <c r="S28" s="70"/>
      <c r="AA28" s="1">
        <f t="shared" si="19"/>
        <v>1</v>
      </c>
      <c r="AB28" s="1">
        <f t="shared" si="20"/>
        <v>0</v>
      </c>
      <c r="AC28" s="1">
        <f t="shared" si="21"/>
        <v>1</v>
      </c>
      <c r="AD28" s="1">
        <f t="shared" si="22"/>
        <v>1</v>
      </c>
      <c r="AE28" s="1">
        <f t="shared" si="23"/>
        <v>1</v>
      </c>
      <c r="AF28" s="1">
        <f t="shared" si="24"/>
        <v>0</v>
      </c>
      <c r="AG28" s="1">
        <f t="shared" si="25"/>
        <v>1</v>
      </c>
      <c r="AH28" s="1">
        <f t="shared" si="26"/>
        <v>1</v>
      </c>
      <c r="AI28" s="1">
        <f t="shared" si="27"/>
        <v>1</v>
      </c>
      <c r="AJ28" s="1">
        <f t="shared" si="28"/>
        <v>1</v>
      </c>
      <c r="AK28" s="1">
        <f t="shared" si="29"/>
        <v>1</v>
      </c>
      <c r="AL28" s="1">
        <f t="shared" si="30"/>
        <v>0</v>
      </c>
      <c r="AM28" s="1">
        <f t="shared" si="31"/>
        <v>1</v>
      </c>
      <c r="AN28" s="1">
        <f t="shared" si="32"/>
        <v>1</v>
      </c>
      <c r="AO28" s="1">
        <f t="shared" si="33"/>
        <v>0</v>
      </c>
    </row>
    <row r="29" spans="1:53" x14ac:dyDescent="0.25">
      <c r="A29" s="23">
        <v>9</v>
      </c>
      <c r="B29" s="19">
        <f t="shared" si="17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 t="shared" si="13"/>
        <v>8</v>
      </c>
      <c r="J29" s="19">
        <f t="shared" si="13"/>
        <v>9</v>
      </c>
      <c r="K29" s="19">
        <f t="shared" si="13"/>
        <v>10</v>
      </c>
      <c r="L29" s="19">
        <f>B18</f>
        <v>11</v>
      </c>
      <c r="M29" s="19">
        <f>C18</f>
        <v>12</v>
      </c>
      <c r="N29" s="19">
        <f>G18</f>
        <v>16</v>
      </c>
      <c r="O29" s="19">
        <f>H18</f>
        <v>17</v>
      </c>
      <c r="P29" s="19">
        <f>O18</f>
        <v>24</v>
      </c>
      <c r="Q29" s="68">
        <f t="shared" si="34"/>
        <v>11</v>
      </c>
      <c r="R29" s="69"/>
      <c r="S29" s="70"/>
      <c r="AA29" s="1">
        <f t="shared" ref="AA29:AA51" si="35">COUNTIF($C$11:$Q$11,B29)</f>
        <v>1</v>
      </c>
      <c r="AB29" s="1">
        <f t="shared" ref="AB29:AB51" si="36">COUNTIF($C$11:$Q$11,C29)</f>
        <v>0</v>
      </c>
      <c r="AC29" s="1">
        <f t="shared" ref="AC29:AC51" si="37">COUNTIF($C$11:$Q$11,D29)</f>
        <v>1</v>
      </c>
      <c r="AD29" s="1">
        <f t="shared" ref="AD29:AD51" si="38">COUNTIF($C$11:$Q$11,E29)</f>
        <v>1</v>
      </c>
      <c r="AE29" s="1">
        <f t="shared" ref="AE29:AE51" si="39">COUNTIF($C$11:$Q$11,F29)</f>
        <v>1</v>
      </c>
      <c r="AF29" s="1">
        <f t="shared" ref="AF29:AF51" si="40">COUNTIF($C$11:$Q$11,G29)</f>
        <v>0</v>
      </c>
      <c r="AG29" s="1">
        <f t="shared" ref="AG29:AG51" si="41">COUNTIF($C$11:$Q$11,H29)</f>
        <v>1</v>
      </c>
      <c r="AH29" s="1">
        <f t="shared" ref="AH29:AH51" si="42">COUNTIF($C$11:$Q$11,I29)</f>
        <v>1</v>
      </c>
      <c r="AI29" s="1">
        <f t="shared" ref="AI29:AI51" si="43">COUNTIF($C$11:$Q$11,J29)</f>
        <v>1</v>
      </c>
      <c r="AJ29" s="1">
        <f t="shared" ref="AJ29:AJ51" si="44">COUNTIF($C$11:$Q$11,K29)</f>
        <v>1</v>
      </c>
      <c r="AK29" s="1">
        <f t="shared" ref="AK29:AK51" si="45">COUNTIF($C$11:$Q$11,L29)</f>
        <v>1</v>
      </c>
      <c r="AL29" s="1">
        <f t="shared" ref="AL29:AL51" si="46">COUNTIF($C$11:$Q$11,M29)</f>
        <v>0</v>
      </c>
      <c r="AM29" s="1">
        <f t="shared" ref="AM29:AM51" si="47">COUNTIF($C$11:$Q$11,N29)</f>
        <v>0</v>
      </c>
      <c r="AN29" s="1">
        <f t="shared" ref="AN29:AN51" si="48">COUNTIF($C$11:$Q$11,O29)</f>
        <v>1</v>
      </c>
      <c r="AO29" s="1">
        <f t="shared" ref="AO29:AO51" si="49">COUNTIF($C$11:$Q$11,P29)</f>
        <v>1</v>
      </c>
    </row>
    <row r="30" spans="1:53" x14ac:dyDescent="0.25">
      <c r="A30" s="23">
        <v>10</v>
      </c>
      <c r="B30" s="19">
        <f t="shared" si="17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 t="shared" si="13"/>
        <v>8</v>
      </c>
      <c r="J30" s="19">
        <f t="shared" si="13"/>
        <v>9</v>
      </c>
      <c r="K30" s="19">
        <f t="shared" si="13"/>
        <v>10</v>
      </c>
      <c r="L30" s="19">
        <f>B18</f>
        <v>11</v>
      </c>
      <c r="M30" s="19">
        <f>C18</f>
        <v>12</v>
      </c>
      <c r="N30" s="19">
        <f>G18</f>
        <v>16</v>
      </c>
      <c r="O30" s="19">
        <f>N18</f>
        <v>23</v>
      </c>
      <c r="P30" s="19">
        <f>P18</f>
        <v>25</v>
      </c>
      <c r="Q30" s="68">
        <f t="shared" si="34"/>
        <v>9</v>
      </c>
      <c r="R30" s="69"/>
      <c r="S30" s="70"/>
      <c r="AA30" s="1">
        <f t="shared" si="35"/>
        <v>1</v>
      </c>
      <c r="AB30" s="1">
        <f t="shared" si="36"/>
        <v>0</v>
      </c>
      <c r="AC30" s="1">
        <f t="shared" si="37"/>
        <v>1</v>
      </c>
      <c r="AD30" s="1">
        <f t="shared" si="38"/>
        <v>1</v>
      </c>
      <c r="AE30" s="1">
        <f t="shared" si="39"/>
        <v>1</v>
      </c>
      <c r="AF30" s="1">
        <f t="shared" si="40"/>
        <v>0</v>
      </c>
      <c r="AG30" s="1">
        <f t="shared" si="41"/>
        <v>1</v>
      </c>
      <c r="AH30" s="1">
        <f t="shared" si="42"/>
        <v>1</v>
      </c>
      <c r="AI30" s="1">
        <f t="shared" si="43"/>
        <v>1</v>
      </c>
      <c r="AJ30" s="1">
        <f t="shared" si="44"/>
        <v>1</v>
      </c>
      <c r="AK30" s="1">
        <f t="shared" si="45"/>
        <v>1</v>
      </c>
      <c r="AL30" s="1">
        <f t="shared" si="46"/>
        <v>0</v>
      </c>
      <c r="AM30" s="1">
        <f t="shared" si="47"/>
        <v>0</v>
      </c>
      <c r="AN30" s="1">
        <f t="shared" si="48"/>
        <v>0</v>
      </c>
      <c r="AO30" s="1">
        <f t="shared" si="49"/>
        <v>0</v>
      </c>
    </row>
    <row r="31" spans="1:53" x14ac:dyDescent="0.25">
      <c r="A31" s="23">
        <v>11</v>
      </c>
      <c r="B31" s="19">
        <f t="shared" si="17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 t="shared" si="13"/>
        <v>8</v>
      </c>
      <c r="J31" s="19">
        <f t="shared" si="13"/>
        <v>9</v>
      </c>
      <c r="K31" s="19">
        <f t="shared" si="13"/>
        <v>10</v>
      </c>
      <c r="L31" s="19">
        <f>B18</f>
        <v>11</v>
      </c>
      <c r="M31" s="19">
        <f>C18</f>
        <v>12</v>
      </c>
      <c r="N31" s="19">
        <f>J18</f>
        <v>19</v>
      </c>
      <c r="O31" s="19">
        <f>L18</f>
        <v>21</v>
      </c>
      <c r="P31" s="19">
        <f>M18</f>
        <v>22</v>
      </c>
      <c r="Q31" s="68">
        <f t="shared" si="34"/>
        <v>10</v>
      </c>
      <c r="R31" s="69"/>
      <c r="S31" s="70"/>
      <c r="AA31" s="1">
        <f t="shared" si="35"/>
        <v>1</v>
      </c>
      <c r="AB31" s="1">
        <f t="shared" si="36"/>
        <v>0</v>
      </c>
      <c r="AC31" s="1">
        <f t="shared" si="37"/>
        <v>1</v>
      </c>
      <c r="AD31" s="1">
        <f t="shared" si="38"/>
        <v>1</v>
      </c>
      <c r="AE31" s="1">
        <f t="shared" si="39"/>
        <v>1</v>
      </c>
      <c r="AF31" s="1">
        <f t="shared" si="40"/>
        <v>0</v>
      </c>
      <c r="AG31" s="1">
        <f t="shared" si="41"/>
        <v>1</v>
      </c>
      <c r="AH31" s="1">
        <f t="shared" si="42"/>
        <v>1</v>
      </c>
      <c r="AI31" s="1">
        <f t="shared" si="43"/>
        <v>1</v>
      </c>
      <c r="AJ31" s="1">
        <f t="shared" si="44"/>
        <v>1</v>
      </c>
      <c r="AK31" s="1">
        <f t="shared" si="45"/>
        <v>1</v>
      </c>
      <c r="AL31" s="1">
        <f t="shared" si="46"/>
        <v>0</v>
      </c>
      <c r="AM31" s="1">
        <f t="shared" si="47"/>
        <v>1</v>
      </c>
      <c r="AN31" s="1">
        <f t="shared" si="48"/>
        <v>0</v>
      </c>
      <c r="AO31" s="1">
        <f t="shared" si="49"/>
        <v>0</v>
      </c>
    </row>
    <row r="32" spans="1:53" x14ac:dyDescent="0.25">
      <c r="A32" s="23">
        <v>12</v>
      </c>
      <c r="B32" s="19">
        <f t="shared" si="17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 t="shared" si="13"/>
        <v>8</v>
      </c>
      <c r="J32" s="19">
        <f t="shared" si="13"/>
        <v>9</v>
      </c>
      <c r="K32" s="19">
        <f t="shared" si="13"/>
        <v>10</v>
      </c>
      <c r="L32" s="19">
        <f>B18</f>
        <v>11</v>
      </c>
      <c r="M32" s="19">
        <f>D18</f>
        <v>13</v>
      </c>
      <c r="N32" s="19">
        <f>E18</f>
        <v>14</v>
      </c>
      <c r="O32" s="19">
        <f>H18</f>
        <v>17</v>
      </c>
      <c r="P32" s="19">
        <f>K18</f>
        <v>20</v>
      </c>
      <c r="Q32" s="68">
        <f t="shared" si="34"/>
        <v>12</v>
      </c>
      <c r="R32" s="69"/>
      <c r="S32" s="70"/>
      <c r="AA32" s="1">
        <f t="shared" si="35"/>
        <v>1</v>
      </c>
      <c r="AB32" s="1">
        <f t="shared" si="36"/>
        <v>0</v>
      </c>
      <c r="AC32" s="1">
        <f t="shared" si="37"/>
        <v>1</v>
      </c>
      <c r="AD32" s="1">
        <f t="shared" si="38"/>
        <v>1</v>
      </c>
      <c r="AE32" s="1">
        <f t="shared" si="39"/>
        <v>1</v>
      </c>
      <c r="AF32" s="1">
        <f t="shared" si="40"/>
        <v>0</v>
      </c>
      <c r="AG32" s="1">
        <f t="shared" si="41"/>
        <v>1</v>
      </c>
      <c r="AH32" s="1">
        <f t="shared" si="42"/>
        <v>1</v>
      </c>
      <c r="AI32" s="1">
        <f t="shared" si="43"/>
        <v>1</v>
      </c>
      <c r="AJ32" s="1">
        <f t="shared" si="44"/>
        <v>1</v>
      </c>
      <c r="AK32" s="1">
        <f t="shared" si="45"/>
        <v>1</v>
      </c>
      <c r="AL32" s="1">
        <f t="shared" si="46"/>
        <v>1</v>
      </c>
      <c r="AM32" s="1">
        <f t="shared" si="47"/>
        <v>0</v>
      </c>
      <c r="AN32" s="1">
        <f t="shared" si="48"/>
        <v>1</v>
      </c>
      <c r="AO32" s="1">
        <f t="shared" si="49"/>
        <v>1</v>
      </c>
    </row>
    <row r="33" spans="1:41" x14ac:dyDescent="0.25">
      <c r="A33" s="23">
        <v>13</v>
      </c>
      <c r="B33" s="19">
        <f t="shared" si="17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 t="shared" si="13"/>
        <v>8</v>
      </c>
      <c r="J33" s="19">
        <f t="shared" si="13"/>
        <v>9</v>
      </c>
      <c r="K33" s="19">
        <f t="shared" si="13"/>
        <v>10</v>
      </c>
      <c r="L33" s="19">
        <f>B18</f>
        <v>11</v>
      </c>
      <c r="M33" s="19">
        <f>D18</f>
        <v>13</v>
      </c>
      <c r="N33" s="19">
        <f>F18</f>
        <v>15</v>
      </c>
      <c r="O33" s="19">
        <f>G18</f>
        <v>16</v>
      </c>
      <c r="P33" s="19">
        <f>I18</f>
        <v>18</v>
      </c>
      <c r="Q33" s="68">
        <f t="shared" si="34"/>
        <v>11</v>
      </c>
      <c r="R33" s="69"/>
      <c r="S33" s="70"/>
      <c r="AA33" s="1">
        <f t="shared" si="35"/>
        <v>1</v>
      </c>
      <c r="AB33" s="1">
        <f t="shared" si="36"/>
        <v>0</v>
      </c>
      <c r="AC33" s="1">
        <f t="shared" si="37"/>
        <v>1</v>
      </c>
      <c r="AD33" s="1">
        <f t="shared" si="38"/>
        <v>1</v>
      </c>
      <c r="AE33" s="1">
        <f t="shared" si="39"/>
        <v>1</v>
      </c>
      <c r="AF33" s="1">
        <f t="shared" si="40"/>
        <v>0</v>
      </c>
      <c r="AG33" s="1">
        <f t="shared" si="41"/>
        <v>1</v>
      </c>
      <c r="AH33" s="1">
        <f t="shared" si="42"/>
        <v>1</v>
      </c>
      <c r="AI33" s="1">
        <f t="shared" si="43"/>
        <v>1</v>
      </c>
      <c r="AJ33" s="1">
        <f t="shared" si="44"/>
        <v>1</v>
      </c>
      <c r="AK33" s="1">
        <f t="shared" si="45"/>
        <v>1</v>
      </c>
      <c r="AL33" s="1">
        <f t="shared" si="46"/>
        <v>1</v>
      </c>
      <c r="AM33" s="1">
        <f t="shared" si="47"/>
        <v>1</v>
      </c>
      <c r="AN33" s="1">
        <f t="shared" si="48"/>
        <v>0</v>
      </c>
      <c r="AO33" s="1">
        <f t="shared" si="49"/>
        <v>0</v>
      </c>
    </row>
    <row r="34" spans="1:41" x14ac:dyDescent="0.25">
      <c r="A34" s="23">
        <v>14</v>
      </c>
      <c r="B34" s="19">
        <f t="shared" si="17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 t="shared" si="13"/>
        <v>8</v>
      </c>
      <c r="J34" s="19">
        <f t="shared" si="13"/>
        <v>9</v>
      </c>
      <c r="K34" s="19">
        <f t="shared" si="13"/>
        <v>10</v>
      </c>
      <c r="L34" s="19">
        <f>B18</f>
        <v>11</v>
      </c>
      <c r="M34" s="19">
        <f>D18</f>
        <v>13</v>
      </c>
      <c r="N34" s="19">
        <f>F18</f>
        <v>15</v>
      </c>
      <c r="O34" s="19">
        <f>J18</f>
        <v>19</v>
      </c>
      <c r="P34" s="19">
        <f>K18</f>
        <v>20</v>
      </c>
      <c r="Q34" s="68">
        <f t="shared" si="34"/>
        <v>13</v>
      </c>
      <c r="R34" s="69"/>
      <c r="S34" s="70"/>
      <c r="AA34" s="1">
        <f t="shared" si="35"/>
        <v>1</v>
      </c>
      <c r="AB34" s="1">
        <f t="shared" si="36"/>
        <v>0</v>
      </c>
      <c r="AC34" s="1">
        <f t="shared" si="37"/>
        <v>1</v>
      </c>
      <c r="AD34" s="1">
        <f t="shared" si="38"/>
        <v>1</v>
      </c>
      <c r="AE34" s="1">
        <f t="shared" si="39"/>
        <v>1</v>
      </c>
      <c r="AF34" s="1">
        <f t="shared" si="40"/>
        <v>0</v>
      </c>
      <c r="AG34" s="1">
        <f t="shared" si="41"/>
        <v>1</v>
      </c>
      <c r="AH34" s="1">
        <f t="shared" si="42"/>
        <v>1</v>
      </c>
      <c r="AI34" s="1">
        <f t="shared" si="43"/>
        <v>1</v>
      </c>
      <c r="AJ34" s="1">
        <f t="shared" si="44"/>
        <v>1</v>
      </c>
      <c r="AK34" s="1">
        <f t="shared" si="45"/>
        <v>1</v>
      </c>
      <c r="AL34" s="1">
        <f t="shared" si="46"/>
        <v>1</v>
      </c>
      <c r="AM34" s="1">
        <f t="shared" si="47"/>
        <v>1</v>
      </c>
      <c r="AN34" s="1">
        <f t="shared" si="48"/>
        <v>1</v>
      </c>
      <c r="AO34" s="1">
        <f t="shared" si="49"/>
        <v>1</v>
      </c>
    </row>
    <row r="35" spans="1:41" x14ac:dyDescent="0.25">
      <c r="A35" s="23">
        <v>15</v>
      </c>
      <c r="B35" s="19">
        <f t="shared" si="17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 t="shared" si="13"/>
        <v>8</v>
      </c>
      <c r="J35" s="19">
        <f t="shared" si="13"/>
        <v>9</v>
      </c>
      <c r="K35" s="19">
        <f t="shared" si="13"/>
        <v>10</v>
      </c>
      <c r="L35" s="19">
        <f>B18</f>
        <v>11</v>
      </c>
      <c r="M35" s="19">
        <f>D18</f>
        <v>13</v>
      </c>
      <c r="N35" s="19">
        <f>F18</f>
        <v>15</v>
      </c>
      <c r="O35" s="19">
        <f>L18</f>
        <v>21</v>
      </c>
      <c r="P35" s="19">
        <f>O18</f>
        <v>24</v>
      </c>
      <c r="Q35" s="68">
        <f t="shared" si="34"/>
        <v>12</v>
      </c>
      <c r="R35" s="69"/>
      <c r="S35" s="70"/>
      <c r="AA35" s="1">
        <f t="shared" si="35"/>
        <v>1</v>
      </c>
      <c r="AB35" s="1">
        <f t="shared" si="36"/>
        <v>0</v>
      </c>
      <c r="AC35" s="1">
        <f t="shared" si="37"/>
        <v>1</v>
      </c>
      <c r="AD35" s="1">
        <f t="shared" si="38"/>
        <v>1</v>
      </c>
      <c r="AE35" s="1">
        <f t="shared" si="39"/>
        <v>1</v>
      </c>
      <c r="AF35" s="1">
        <f t="shared" si="40"/>
        <v>0</v>
      </c>
      <c r="AG35" s="1">
        <f t="shared" si="41"/>
        <v>1</v>
      </c>
      <c r="AH35" s="1">
        <f t="shared" si="42"/>
        <v>1</v>
      </c>
      <c r="AI35" s="1">
        <f t="shared" si="43"/>
        <v>1</v>
      </c>
      <c r="AJ35" s="1">
        <f t="shared" si="44"/>
        <v>1</v>
      </c>
      <c r="AK35" s="1">
        <f t="shared" si="45"/>
        <v>1</v>
      </c>
      <c r="AL35" s="1">
        <f t="shared" si="46"/>
        <v>1</v>
      </c>
      <c r="AM35" s="1">
        <f t="shared" si="47"/>
        <v>1</v>
      </c>
      <c r="AN35" s="1">
        <f t="shared" si="48"/>
        <v>0</v>
      </c>
      <c r="AO35" s="1">
        <f t="shared" si="49"/>
        <v>1</v>
      </c>
    </row>
    <row r="36" spans="1:41" x14ac:dyDescent="0.25">
      <c r="A36" s="23">
        <v>16</v>
      </c>
      <c r="B36" s="19">
        <f t="shared" si="17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 t="shared" si="13"/>
        <v>8</v>
      </c>
      <c r="J36" s="19">
        <f t="shared" si="13"/>
        <v>9</v>
      </c>
      <c r="K36" s="19">
        <f t="shared" si="13"/>
        <v>10</v>
      </c>
      <c r="L36" s="19">
        <f>B18</f>
        <v>11</v>
      </c>
      <c r="M36" s="19">
        <f>D18</f>
        <v>13</v>
      </c>
      <c r="N36" s="19">
        <f>G18</f>
        <v>16</v>
      </c>
      <c r="O36" s="19">
        <f>M18</f>
        <v>22</v>
      </c>
      <c r="P36" s="19">
        <f>P18</f>
        <v>25</v>
      </c>
      <c r="Q36" s="68">
        <f t="shared" si="34"/>
        <v>10</v>
      </c>
      <c r="R36" s="69"/>
      <c r="S36" s="70"/>
      <c r="AA36" s="1">
        <f t="shared" si="35"/>
        <v>1</v>
      </c>
      <c r="AB36" s="1">
        <f t="shared" si="36"/>
        <v>0</v>
      </c>
      <c r="AC36" s="1">
        <f t="shared" si="37"/>
        <v>1</v>
      </c>
      <c r="AD36" s="1">
        <f t="shared" si="38"/>
        <v>1</v>
      </c>
      <c r="AE36" s="1">
        <f t="shared" si="39"/>
        <v>1</v>
      </c>
      <c r="AF36" s="1">
        <f t="shared" si="40"/>
        <v>0</v>
      </c>
      <c r="AG36" s="1">
        <f t="shared" si="41"/>
        <v>1</v>
      </c>
      <c r="AH36" s="1">
        <f t="shared" si="42"/>
        <v>1</v>
      </c>
      <c r="AI36" s="1">
        <f t="shared" si="43"/>
        <v>1</v>
      </c>
      <c r="AJ36" s="1">
        <f t="shared" si="44"/>
        <v>1</v>
      </c>
      <c r="AK36" s="1">
        <f t="shared" si="45"/>
        <v>1</v>
      </c>
      <c r="AL36" s="1">
        <f t="shared" si="46"/>
        <v>1</v>
      </c>
      <c r="AM36" s="1">
        <f t="shared" si="47"/>
        <v>0</v>
      </c>
      <c r="AN36" s="1">
        <f t="shared" si="48"/>
        <v>0</v>
      </c>
      <c r="AO36" s="1">
        <f t="shared" si="49"/>
        <v>0</v>
      </c>
    </row>
    <row r="37" spans="1:41" x14ac:dyDescent="0.25">
      <c r="A37" s="23">
        <v>17</v>
      </c>
      <c r="B37" s="19">
        <f t="shared" si="17"/>
        <v>1</v>
      </c>
      <c r="C37" s="19">
        <f t="shared" si="17"/>
        <v>2</v>
      </c>
      <c r="D37" s="19">
        <f t="shared" si="17"/>
        <v>3</v>
      </c>
      <c r="E37" s="19">
        <f t="shared" si="17"/>
        <v>4</v>
      </c>
      <c r="F37" s="19">
        <f t="shared" si="17"/>
        <v>5</v>
      </c>
      <c r="G37" s="19">
        <f t="shared" si="17"/>
        <v>6</v>
      </c>
      <c r="H37" s="19">
        <f t="shared" si="17"/>
        <v>7</v>
      </c>
      <c r="I37" s="19">
        <f t="shared" si="17"/>
        <v>8</v>
      </c>
      <c r="J37" s="19">
        <f t="shared" si="17"/>
        <v>9</v>
      </c>
      <c r="K37" s="19">
        <f t="shared" si="17"/>
        <v>10</v>
      </c>
      <c r="L37" s="19">
        <f>B18</f>
        <v>11</v>
      </c>
      <c r="M37" s="19">
        <f>D18</f>
        <v>13</v>
      </c>
      <c r="N37" s="19">
        <f>H18</f>
        <v>17</v>
      </c>
      <c r="O37" s="19">
        <f>M18</f>
        <v>22</v>
      </c>
      <c r="P37" s="19">
        <f>N18</f>
        <v>23</v>
      </c>
      <c r="Q37" s="68">
        <f t="shared" ref="Q37:Q100" si="50">SUM(AA37:AR37)</f>
        <v>11</v>
      </c>
      <c r="R37" s="69"/>
      <c r="S37" s="70"/>
      <c r="AA37" s="1">
        <f t="shared" si="35"/>
        <v>1</v>
      </c>
      <c r="AB37" s="1">
        <f t="shared" si="36"/>
        <v>0</v>
      </c>
      <c r="AC37" s="1">
        <f t="shared" si="37"/>
        <v>1</v>
      </c>
      <c r="AD37" s="1">
        <f t="shared" si="38"/>
        <v>1</v>
      </c>
      <c r="AE37" s="1">
        <f t="shared" si="39"/>
        <v>1</v>
      </c>
      <c r="AF37" s="1">
        <f t="shared" si="40"/>
        <v>0</v>
      </c>
      <c r="AG37" s="1">
        <f t="shared" si="41"/>
        <v>1</v>
      </c>
      <c r="AH37" s="1">
        <f t="shared" si="42"/>
        <v>1</v>
      </c>
      <c r="AI37" s="1">
        <f t="shared" si="43"/>
        <v>1</v>
      </c>
      <c r="AJ37" s="1">
        <f t="shared" si="44"/>
        <v>1</v>
      </c>
      <c r="AK37" s="1">
        <f t="shared" si="45"/>
        <v>1</v>
      </c>
      <c r="AL37" s="1">
        <f t="shared" si="46"/>
        <v>1</v>
      </c>
      <c r="AM37" s="1">
        <f t="shared" si="47"/>
        <v>1</v>
      </c>
      <c r="AN37" s="1">
        <f t="shared" si="48"/>
        <v>0</v>
      </c>
      <c r="AO37" s="1">
        <f t="shared" si="49"/>
        <v>0</v>
      </c>
    </row>
    <row r="38" spans="1:41" x14ac:dyDescent="0.25">
      <c r="A38" s="23">
        <v>18</v>
      </c>
      <c r="B38" s="19">
        <f t="shared" si="17"/>
        <v>1</v>
      </c>
      <c r="C38" s="19">
        <f t="shared" si="17"/>
        <v>2</v>
      </c>
      <c r="D38" s="19">
        <f t="shared" si="17"/>
        <v>3</v>
      </c>
      <c r="E38" s="19">
        <f t="shared" si="17"/>
        <v>4</v>
      </c>
      <c r="F38" s="19">
        <f t="shared" si="17"/>
        <v>5</v>
      </c>
      <c r="G38" s="19">
        <f t="shared" si="17"/>
        <v>6</v>
      </c>
      <c r="H38" s="19">
        <f t="shared" si="17"/>
        <v>7</v>
      </c>
      <c r="I38" s="19">
        <f t="shared" si="17"/>
        <v>8</v>
      </c>
      <c r="J38" s="19">
        <f t="shared" si="17"/>
        <v>9</v>
      </c>
      <c r="K38" s="19">
        <f t="shared" si="17"/>
        <v>10</v>
      </c>
      <c r="L38" s="19">
        <f>B18</f>
        <v>11</v>
      </c>
      <c r="M38" s="19">
        <f>D18</f>
        <v>13</v>
      </c>
      <c r="N38" s="19">
        <f>H18</f>
        <v>17</v>
      </c>
      <c r="O38" s="19">
        <f>N18</f>
        <v>23</v>
      </c>
      <c r="P38" s="19">
        <f>P18</f>
        <v>25</v>
      </c>
      <c r="Q38" s="68">
        <f t="shared" si="50"/>
        <v>11</v>
      </c>
      <c r="R38" s="69"/>
      <c r="S38" s="70"/>
      <c r="AA38" s="1">
        <f t="shared" si="35"/>
        <v>1</v>
      </c>
      <c r="AB38" s="1">
        <f t="shared" si="36"/>
        <v>0</v>
      </c>
      <c r="AC38" s="1">
        <f t="shared" si="37"/>
        <v>1</v>
      </c>
      <c r="AD38" s="1">
        <f t="shared" si="38"/>
        <v>1</v>
      </c>
      <c r="AE38" s="1">
        <f t="shared" si="39"/>
        <v>1</v>
      </c>
      <c r="AF38" s="1">
        <f t="shared" si="40"/>
        <v>0</v>
      </c>
      <c r="AG38" s="1">
        <f t="shared" si="41"/>
        <v>1</v>
      </c>
      <c r="AH38" s="1">
        <f t="shared" si="42"/>
        <v>1</v>
      </c>
      <c r="AI38" s="1">
        <f t="shared" si="43"/>
        <v>1</v>
      </c>
      <c r="AJ38" s="1">
        <f t="shared" si="44"/>
        <v>1</v>
      </c>
      <c r="AK38" s="1">
        <f t="shared" si="45"/>
        <v>1</v>
      </c>
      <c r="AL38" s="1">
        <f t="shared" si="46"/>
        <v>1</v>
      </c>
      <c r="AM38" s="1">
        <f t="shared" si="47"/>
        <v>1</v>
      </c>
      <c r="AN38" s="1">
        <f t="shared" si="48"/>
        <v>0</v>
      </c>
      <c r="AO38" s="1">
        <f t="shared" si="49"/>
        <v>0</v>
      </c>
    </row>
    <row r="39" spans="1:41" x14ac:dyDescent="0.25">
      <c r="A39" s="23">
        <v>19</v>
      </c>
      <c r="B39" s="19">
        <f t="shared" si="17"/>
        <v>1</v>
      </c>
      <c r="C39" s="19">
        <f t="shared" si="17"/>
        <v>2</v>
      </c>
      <c r="D39" s="19">
        <f t="shared" si="17"/>
        <v>3</v>
      </c>
      <c r="E39" s="19">
        <f t="shared" si="17"/>
        <v>4</v>
      </c>
      <c r="F39" s="19">
        <f t="shared" si="17"/>
        <v>5</v>
      </c>
      <c r="G39" s="19">
        <f t="shared" si="17"/>
        <v>6</v>
      </c>
      <c r="H39" s="19">
        <f t="shared" si="17"/>
        <v>7</v>
      </c>
      <c r="I39" s="19">
        <f t="shared" si="17"/>
        <v>8</v>
      </c>
      <c r="J39" s="19">
        <f t="shared" si="17"/>
        <v>9</v>
      </c>
      <c r="K39" s="19">
        <f t="shared" si="17"/>
        <v>10</v>
      </c>
      <c r="L39" s="19">
        <f>B18</f>
        <v>11</v>
      </c>
      <c r="M39" s="19">
        <f>D18</f>
        <v>13</v>
      </c>
      <c r="N39" s="19">
        <f>J18</f>
        <v>19</v>
      </c>
      <c r="O39" s="19">
        <f>K18</f>
        <v>20</v>
      </c>
      <c r="P39" s="19">
        <f>L18</f>
        <v>21</v>
      </c>
      <c r="Q39" s="68">
        <f t="shared" si="50"/>
        <v>12</v>
      </c>
      <c r="R39" s="69"/>
      <c r="S39" s="70"/>
      <c r="AA39" s="1">
        <f t="shared" si="35"/>
        <v>1</v>
      </c>
      <c r="AB39" s="1">
        <f t="shared" si="36"/>
        <v>0</v>
      </c>
      <c r="AC39" s="1">
        <f t="shared" si="37"/>
        <v>1</v>
      </c>
      <c r="AD39" s="1">
        <f t="shared" si="38"/>
        <v>1</v>
      </c>
      <c r="AE39" s="1">
        <f t="shared" si="39"/>
        <v>1</v>
      </c>
      <c r="AF39" s="1">
        <f t="shared" si="40"/>
        <v>0</v>
      </c>
      <c r="AG39" s="1">
        <f t="shared" si="41"/>
        <v>1</v>
      </c>
      <c r="AH39" s="1">
        <f t="shared" si="42"/>
        <v>1</v>
      </c>
      <c r="AI39" s="1">
        <f t="shared" si="43"/>
        <v>1</v>
      </c>
      <c r="AJ39" s="1">
        <f t="shared" si="44"/>
        <v>1</v>
      </c>
      <c r="AK39" s="1">
        <f t="shared" si="45"/>
        <v>1</v>
      </c>
      <c r="AL39" s="1">
        <f t="shared" si="46"/>
        <v>1</v>
      </c>
      <c r="AM39" s="1">
        <f t="shared" si="47"/>
        <v>1</v>
      </c>
      <c r="AN39" s="1">
        <f t="shared" si="48"/>
        <v>1</v>
      </c>
      <c r="AO39" s="1">
        <f t="shared" si="49"/>
        <v>0</v>
      </c>
    </row>
    <row r="40" spans="1:41" x14ac:dyDescent="0.25">
      <c r="A40" s="23">
        <v>20</v>
      </c>
      <c r="B40" s="19">
        <f t="shared" si="17"/>
        <v>1</v>
      </c>
      <c r="C40" s="19">
        <f t="shared" si="17"/>
        <v>2</v>
      </c>
      <c r="D40" s="19">
        <f t="shared" si="17"/>
        <v>3</v>
      </c>
      <c r="E40" s="19">
        <f t="shared" si="17"/>
        <v>4</v>
      </c>
      <c r="F40" s="19">
        <f t="shared" si="17"/>
        <v>5</v>
      </c>
      <c r="G40" s="19">
        <f t="shared" si="17"/>
        <v>6</v>
      </c>
      <c r="H40" s="19">
        <f t="shared" si="17"/>
        <v>7</v>
      </c>
      <c r="I40" s="19">
        <f t="shared" si="17"/>
        <v>8</v>
      </c>
      <c r="J40" s="19">
        <f t="shared" si="17"/>
        <v>9</v>
      </c>
      <c r="K40" s="19">
        <f t="shared" si="17"/>
        <v>10</v>
      </c>
      <c r="L40" s="19">
        <f>B18</f>
        <v>11</v>
      </c>
      <c r="M40" s="19">
        <f>E18</f>
        <v>14</v>
      </c>
      <c r="N40" s="19">
        <f>F18</f>
        <v>15</v>
      </c>
      <c r="O40" s="19">
        <f>H18</f>
        <v>17</v>
      </c>
      <c r="P40" s="19">
        <f>M18</f>
        <v>22</v>
      </c>
      <c r="Q40" s="68">
        <f t="shared" si="50"/>
        <v>11</v>
      </c>
      <c r="R40" s="69"/>
      <c r="S40" s="70"/>
      <c r="AA40" s="1">
        <f t="shared" si="35"/>
        <v>1</v>
      </c>
      <c r="AB40" s="1">
        <f t="shared" si="36"/>
        <v>0</v>
      </c>
      <c r="AC40" s="1">
        <f t="shared" si="37"/>
        <v>1</v>
      </c>
      <c r="AD40" s="1">
        <f t="shared" si="38"/>
        <v>1</v>
      </c>
      <c r="AE40" s="1">
        <f t="shared" si="39"/>
        <v>1</v>
      </c>
      <c r="AF40" s="1">
        <f t="shared" si="40"/>
        <v>0</v>
      </c>
      <c r="AG40" s="1">
        <f t="shared" si="41"/>
        <v>1</v>
      </c>
      <c r="AH40" s="1">
        <f t="shared" si="42"/>
        <v>1</v>
      </c>
      <c r="AI40" s="1">
        <f t="shared" si="43"/>
        <v>1</v>
      </c>
      <c r="AJ40" s="1">
        <f t="shared" si="44"/>
        <v>1</v>
      </c>
      <c r="AK40" s="1">
        <f t="shared" si="45"/>
        <v>1</v>
      </c>
      <c r="AL40" s="1">
        <f t="shared" si="46"/>
        <v>0</v>
      </c>
      <c r="AM40" s="1">
        <f t="shared" si="47"/>
        <v>1</v>
      </c>
      <c r="AN40" s="1">
        <f t="shared" si="48"/>
        <v>1</v>
      </c>
      <c r="AO40" s="1">
        <f t="shared" si="49"/>
        <v>0</v>
      </c>
    </row>
    <row r="41" spans="1:41" x14ac:dyDescent="0.25">
      <c r="A41" s="23">
        <v>21</v>
      </c>
      <c r="B41" s="19">
        <f t="shared" si="17"/>
        <v>1</v>
      </c>
      <c r="C41" s="19">
        <f t="shared" si="17"/>
        <v>2</v>
      </c>
      <c r="D41" s="19">
        <f t="shared" si="17"/>
        <v>3</v>
      </c>
      <c r="E41" s="19">
        <f t="shared" si="17"/>
        <v>4</v>
      </c>
      <c r="F41" s="19">
        <f t="shared" si="17"/>
        <v>5</v>
      </c>
      <c r="G41" s="19">
        <f t="shared" si="17"/>
        <v>6</v>
      </c>
      <c r="H41" s="19">
        <f t="shared" si="17"/>
        <v>7</v>
      </c>
      <c r="I41" s="19">
        <f t="shared" si="17"/>
        <v>8</v>
      </c>
      <c r="J41" s="19">
        <f t="shared" si="17"/>
        <v>9</v>
      </c>
      <c r="K41" s="19">
        <f t="shared" si="17"/>
        <v>10</v>
      </c>
      <c r="L41" s="19">
        <f>B18</f>
        <v>11</v>
      </c>
      <c r="M41" s="19">
        <f>E18</f>
        <v>14</v>
      </c>
      <c r="N41" s="19">
        <f>F18</f>
        <v>15</v>
      </c>
      <c r="O41" s="19">
        <f>N18</f>
        <v>23</v>
      </c>
      <c r="P41" s="19">
        <f>O18</f>
        <v>24</v>
      </c>
      <c r="Q41" s="68">
        <f t="shared" si="50"/>
        <v>11</v>
      </c>
      <c r="R41" s="69"/>
      <c r="S41" s="70"/>
      <c r="AA41" s="1">
        <f t="shared" si="35"/>
        <v>1</v>
      </c>
      <c r="AB41" s="1">
        <f t="shared" si="36"/>
        <v>0</v>
      </c>
      <c r="AC41" s="1">
        <f t="shared" si="37"/>
        <v>1</v>
      </c>
      <c r="AD41" s="1">
        <f t="shared" si="38"/>
        <v>1</v>
      </c>
      <c r="AE41" s="1">
        <f t="shared" si="39"/>
        <v>1</v>
      </c>
      <c r="AF41" s="1">
        <f t="shared" si="40"/>
        <v>0</v>
      </c>
      <c r="AG41" s="1">
        <f t="shared" si="41"/>
        <v>1</v>
      </c>
      <c r="AH41" s="1">
        <f t="shared" si="42"/>
        <v>1</v>
      </c>
      <c r="AI41" s="1">
        <f t="shared" si="43"/>
        <v>1</v>
      </c>
      <c r="AJ41" s="1">
        <f t="shared" si="44"/>
        <v>1</v>
      </c>
      <c r="AK41" s="1">
        <f t="shared" si="45"/>
        <v>1</v>
      </c>
      <c r="AL41" s="1">
        <f t="shared" si="46"/>
        <v>0</v>
      </c>
      <c r="AM41" s="1">
        <f t="shared" si="47"/>
        <v>1</v>
      </c>
      <c r="AN41" s="1">
        <f t="shared" si="48"/>
        <v>0</v>
      </c>
      <c r="AO41" s="1">
        <f t="shared" si="49"/>
        <v>1</v>
      </c>
    </row>
    <row r="42" spans="1:41" x14ac:dyDescent="0.25">
      <c r="A42" s="23">
        <v>22</v>
      </c>
      <c r="B42" s="19">
        <f t="shared" si="17"/>
        <v>1</v>
      </c>
      <c r="C42" s="19">
        <f t="shared" si="17"/>
        <v>2</v>
      </c>
      <c r="D42" s="19">
        <f t="shared" si="17"/>
        <v>3</v>
      </c>
      <c r="E42" s="19">
        <f t="shared" si="17"/>
        <v>4</v>
      </c>
      <c r="F42" s="19">
        <f t="shared" si="17"/>
        <v>5</v>
      </c>
      <c r="G42" s="19">
        <f t="shared" si="17"/>
        <v>6</v>
      </c>
      <c r="H42" s="19">
        <f t="shared" si="17"/>
        <v>7</v>
      </c>
      <c r="I42" s="19">
        <f t="shared" si="17"/>
        <v>8</v>
      </c>
      <c r="J42" s="19">
        <f t="shared" si="17"/>
        <v>9</v>
      </c>
      <c r="K42" s="19">
        <f t="shared" si="17"/>
        <v>10</v>
      </c>
      <c r="L42" s="19">
        <f>B18</f>
        <v>11</v>
      </c>
      <c r="M42" s="19">
        <f>E18</f>
        <v>14</v>
      </c>
      <c r="N42" s="19">
        <f>G18</f>
        <v>16</v>
      </c>
      <c r="O42" s="19">
        <f>J18</f>
        <v>19</v>
      </c>
      <c r="P42" s="19">
        <f>N18</f>
        <v>23</v>
      </c>
      <c r="Q42" s="68">
        <f t="shared" si="50"/>
        <v>10</v>
      </c>
      <c r="R42" s="69"/>
      <c r="S42" s="70"/>
      <c r="AA42" s="1">
        <f t="shared" si="35"/>
        <v>1</v>
      </c>
      <c r="AB42" s="1">
        <f t="shared" si="36"/>
        <v>0</v>
      </c>
      <c r="AC42" s="1">
        <f t="shared" si="37"/>
        <v>1</v>
      </c>
      <c r="AD42" s="1">
        <f t="shared" si="38"/>
        <v>1</v>
      </c>
      <c r="AE42" s="1">
        <f t="shared" si="39"/>
        <v>1</v>
      </c>
      <c r="AF42" s="1">
        <f t="shared" si="40"/>
        <v>0</v>
      </c>
      <c r="AG42" s="1">
        <f t="shared" si="41"/>
        <v>1</v>
      </c>
      <c r="AH42" s="1">
        <f t="shared" si="42"/>
        <v>1</v>
      </c>
      <c r="AI42" s="1">
        <f t="shared" si="43"/>
        <v>1</v>
      </c>
      <c r="AJ42" s="1">
        <f t="shared" si="44"/>
        <v>1</v>
      </c>
      <c r="AK42" s="1">
        <f t="shared" si="45"/>
        <v>1</v>
      </c>
      <c r="AL42" s="1">
        <f t="shared" si="46"/>
        <v>0</v>
      </c>
      <c r="AM42" s="1">
        <f t="shared" si="47"/>
        <v>0</v>
      </c>
      <c r="AN42" s="1">
        <f t="shared" si="48"/>
        <v>1</v>
      </c>
      <c r="AO42" s="1">
        <f t="shared" si="49"/>
        <v>0</v>
      </c>
    </row>
    <row r="43" spans="1:41" x14ac:dyDescent="0.25">
      <c r="A43" s="23">
        <v>23</v>
      </c>
      <c r="B43" s="19">
        <f t="shared" si="17"/>
        <v>1</v>
      </c>
      <c r="C43" s="19">
        <f t="shared" si="17"/>
        <v>2</v>
      </c>
      <c r="D43" s="19">
        <f t="shared" si="17"/>
        <v>3</v>
      </c>
      <c r="E43" s="19">
        <f t="shared" si="17"/>
        <v>4</v>
      </c>
      <c r="F43" s="19">
        <f t="shared" si="17"/>
        <v>5</v>
      </c>
      <c r="G43" s="19">
        <f t="shared" si="17"/>
        <v>6</v>
      </c>
      <c r="H43" s="19">
        <f t="shared" si="17"/>
        <v>7</v>
      </c>
      <c r="I43" s="19">
        <f t="shared" si="17"/>
        <v>8</v>
      </c>
      <c r="J43" s="19">
        <f t="shared" si="17"/>
        <v>9</v>
      </c>
      <c r="K43" s="19">
        <f t="shared" si="17"/>
        <v>10</v>
      </c>
      <c r="L43" s="19">
        <f>B18</f>
        <v>11</v>
      </c>
      <c r="M43" s="19">
        <f>E18</f>
        <v>14</v>
      </c>
      <c r="N43" s="19">
        <f>G18</f>
        <v>16</v>
      </c>
      <c r="O43" s="19">
        <f>K18</f>
        <v>20</v>
      </c>
      <c r="P43" s="19">
        <f>L18</f>
        <v>21</v>
      </c>
      <c r="Q43" s="68">
        <f t="shared" si="50"/>
        <v>10</v>
      </c>
      <c r="R43" s="69"/>
      <c r="S43" s="70"/>
      <c r="AA43" s="1">
        <f t="shared" si="35"/>
        <v>1</v>
      </c>
      <c r="AB43" s="1">
        <f t="shared" si="36"/>
        <v>0</v>
      </c>
      <c r="AC43" s="1">
        <f t="shared" si="37"/>
        <v>1</v>
      </c>
      <c r="AD43" s="1">
        <f t="shared" si="38"/>
        <v>1</v>
      </c>
      <c r="AE43" s="1">
        <f t="shared" si="39"/>
        <v>1</v>
      </c>
      <c r="AF43" s="1">
        <f t="shared" si="40"/>
        <v>0</v>
      </c>
      <c r="AG43" s="1">
        <f t="shared" si="41"/>
        <v>1</v>
      </c>
      <c r="AH43" s="1">
        <f t="shared" si="42"/>
        <v>1</v>
      </c>
      <c r="AI43" s="1">
        <f t="shared" si="43"/>
        <v>1</v>
      </c>
      <c r="AJ43" s="1">
        <f t="shared" si="44"/>
        <v>1</v>
      </c>
      <c r="AK43" s="1">
        <f t="shared" si="45"/>
        <v>1</v>
      </c>
      <c r="AL43" s="1">
        <f t="shared" si="46"/>
        <v>0</v>
      </c>
      <c r="AM43" s="1">
        <f t="shared" si="47"/>
        <v>0</v>
      </c>
      <c r="AN43" s="1">
        <f t="shared" si="48"/>
        <v>1</v>
      </c>
      <c r="AO43" s="1">
        <f t="shared" si="49"/>
        <v>0</v>
      </c>
    </row>
    <row r="44" spans="1:41" x14ac:dyDescent="0.25">
      <c r="A44" s="23">
        <v>24</v>
      </c>
      <c r="B44" s="19">
        <f t="shared" si="17"/>
        <v>1</v>
      </c>
      <c r="C44" s="19">
        <f t="shared" si="17"/>
        <v>2</v>
      </c>
      <c r="D44" s="19">
        <f t="shared" si="17"/>
        <v>3</v>
      </c>
      <c r="E44" s="19">
        <f t="shared" si="17"/>
        <v>4</v>
      </c>
      <c r="F44" s="19">
        <f t="shared" si="17"/>
        <v>5</v>
      </c>
      <c r="G44" s="19">
        <f t="shared" si="17"/>
        <v>6</v>
      </c>
      <c r="H44" s="19">
        <f t="shared" si="17"/>
        <v>7</v>
      </c>
      <c r="I44" s="19">
        <f t="shared" si="17"/>
        <v>8</v>
      </c>
      <c r="J44" s="19">
        <f t="shared" si="17"/>
        <v>9</v>
      </c>
      <c r="K44" s="19">
        <f t="shared" si="17"/>
        <v>10</v>
      </c>
      <c r="L44" s="19">
        <f>B18</f>
        <v>11</v>
      </c>
      <c r="M44" s="19">
        <f>E18</f>
        <v>14</v>
      </c>
      <c r="N44" s="19">
        <f>I18</f>
        <v>18</v>
      </c>
      <c r="O44" s="19">
        <f>L18</f>
        <v>21</v>
      </c>
      <c r="P44" s="19">
        <f>N18</f>
        <v>23</v>
      </c>
      <c r="Q44" s="68">
        <f t="shared" si="50"/>
        <v>9</v>
      </c>
      <c r="R44" s="69"/>
      <c r="S44" s="70"/>
      <c r="AA44" s="1">
        <f t="shared" si="35"/>
        <v>1</v>
      </c>
      <c r="AB44" s="1">
        <f t="shared" si="36"/>
        <v>0</v>
      </c>
      <c r="AC44" s="1">
        <f t="shared" si="37"/>
        <v>1</v>
      </c>
      <c r="AD44" s="1">
        <f t="shared" si="38"/>
        <v>1</v>
      </c>
      <c r="AE44" s="1">
        <f t="shared" si="39"/>
        <v>1</v>
      </c>
      <c r="AF44" s="1">
        <f t="shared" si="40"/>
        <v>0</v>
      </c>
      <c r="AG44" s="1">
        <f t="shared" si="41"/>
        <v>1</v>
      </c>
      <c r="AH44" s="1">
        <f t="shared" si="42"/>
        <v>1</v>
      </c>
      <c r="AI44" s="1">
        <f t="shared" si="43"/>
        <v>1</v>
      </c>
      <c r="AJ44" s="1">
        <f t="shared" si="44"/>
        <v>1</v>
      </c>
      <c r="AK44" s="1">
        <f t="shared" si="45"/>
        <v>1</v>
      </c>
      <c r="AL44" s="1">
        <f t="shared" si="46"/>
        <v>0</v>
      </c>
      <c r="AM44" s="1">
        <f t="shared" si="47"/>
        <v>0</v>
      </c>
      <c r="AN44" s="1">
        <f t="shared" si="48"/>
        <v>0</v>
      </c>
      <c r="AO44" s="1">
        <f t="shared" si="49"/>
        <v>0</v>
      </c>
    </row>
    <row r="45" spans="1:41" x14ac:dyDescent="0.25">
      <c r="A45" s="23">
        <v>25</v>
      </c>
      <c r="B45" s="19">
        <f t="shared" si="17"/>
        <v>1</v>
      </c>
      <c r="C45" s="19">
        <f t="shared" si="17"/>
        <v>2</v>
      </c>
      <c r="D45" s="19">
        <f t="shared" si="17"/>
        <v>3</v>
      </c>
      <c r="E45" s="19">
        <f t="shared" si="17"/>
        <v>4</v>
      </c>
      <c r="F45" s="19">
        <f t="shared" si="17"/>
        <v>5</v>
      </c>
      <c r="G45" s="19">
        <f t="shared" si="17"/>
        <v>6</v>
      </c>
      <c r="H45" s="19">
        <f t="shared" si="17"/>
        <v>7</v>
      </c>
      <c r="I45" s="19">
        <f t="shared" si="17"/>
        <v>8</v>
      </c>
      <c r="J45" s="19">
        <f t="shared" si="17"/>
        <v>9</v>
      </c>
      <c r="K45" s="19">
        <f t="shared" si="17"/>
        <v>10</v>
      </c>
      <c r="L45" s="19">
        <f>B18</f>
        <v>11</v>
      </c>
      <c r="M45" s="19">
        <f>E18</f>
        <v>14</v>
      </c>
      <c r="N45" s="19">
        <f>I18</f>
        <v>18</v>
      </c>
      <c r="O45" s="19">
        <f>L18</f>
        <v>21</v>
      </c>
      <c r="P45" s="19">
        <f>P18</f>
        <v>25</v>
      </c>
      <c r="Q45" s="68">
        <f t="shared" si="50"/>
        <v>9</v>
      </c>
      <c r="R45" s="69"/>
      <c r="S45" s="70"/>
      <c r="AA45" s="1">
        <f t="shared" si="35"/>
        <v>1</v>
      </c>
      <c r="AB45" s="1">
        <f t="shared" si="36"/>
        <v>0</v>
      </c>
      <c r="AC45" s="1">
        <f t="shared" si="37"/>
        <v>1</v>
      </c>
      <c r="AD45" s="1">
        <f t="shared" si="38"/>
        <v>1</v>
      </c>
      <c r="AE45" s="1">
        <f t="shared" si="39"/>
        <v>1</v>
      </c>
      <c r="AF45" s="1">
        <f t="shared" si="40"/>
        <v>0</v>
      </c>
      <c r="AG45" s="1">
        <f t="shared" si="41"/>
        <v>1</v>
      </c>
      <c r="AH45" s="1">
        <f t="shared" si="42"/>
        <v>1</v>
      </c>
      <c r="AI45" s="1">
        <f t="shared" si="43"/>
        <v>1</v>
      </c>
      <c r="AJ45" s="1">
        <f t="shared" si="44"/>
        <v>1</v>
      </c>
      <c r="AK45" s="1">
        <f t="shared" si="45"/>
        <v>1</v>
      </c>
      <c r="AL45" s="1">
        <f t="shared" si="46"/>
        <v>0</v>
      </c>
      <c r="AM45" s="1">
        <f t="shared" si="47"/>
        <v>0</v>
      </c>
      <c r="AN45" s="1">
        <f t="shared" si="48"/>
        <v>0</v>
      </c>
      <c r="AO45" s="1">
        <f t="shared" si="49"/>
        <v>0</v>
      </c>
    </row>
    <row r="46" spans="1:41" x14ac:dyDescent="0.25">
      <c r="A46" s="23">
        <v>26</v>
      </c>
      <c r="B46" s="19">
        <f t="shared" si="17"/>
        <v>1</v>
      </c>
      <c r="C46" s="19">
        <f t="shared" si="17"/>
        <v>2</v>
      </c>
      <c r="D46" s="19">
        <f t="shared" si="17"/>
        <v>3</v>
      </c>
      <c r="E46" s="19">
        <f t="shared" si="17"/>
        <v>4</v>
      </c>
      <c r="F46" s="19">
        <f t="shared" si="17"/>
        <v>5</v>
      </c>
      <c r="G46" s="19">
        <f t="shared" si="17"/>
        <v>6</v>
      </c>
      <c r="H46" s="19">
        <f t="shared" si="17"/>
        <v>7</v>
      </c>
      <c r="I46" s="19">
        <f t="shared" si="17"/>
        <v>8</v>
      </c>
      <c r="J46" s="19">
        <f t="shared" si="17"/>
        <v>9</v>
      </c>
      <c r="K46" s="19">
        <f t="shared" si="17"/>
        <v>10</v>
      </c>
      <c r="L46" s="19">
        <f>B18</f>
        <v>11</v>
      </c>
      <c r="M46" s="19">
        <f>E18</f>
        <v>14</v>
      </c>
      <c r="N46" s="19">
        <f>I18</f>
        <v>18</v>
      </c>
      <c r="O46" s="19">
        <f>O18</f>
        <v>24</v>
      </c>
      <c r="P46" s="19">
        <f>P18</f>
        <v>25</v>
      </c>
      <c r="Q46" s="68">
        <f t="shared" si="50"/>
        <v>10</v>
      </c>
      <c r="R46" s="69"/>
      <c r="S46" s="70"/>
      <c r="AA46" s="1">
        <f t="shared" si="35"/>
        <v>1</v>
      </c>
      <c r="AB46" s="1">
        <f t="shared" si="36"/>
        <v>0</v>
      </c>
      <c r="AC46" s="1">
        <f t="shared" si="37"/>
        <v>1</v>
      </c>
      <c r="AD46" s="1">
        <f t="shared" si="38"/>
        <v>1</v>
      </c>
      <c r="AE46" s="1">
        <f t="shared" si="39"/>
        <v>1</v>
      </c>
      <c r="AF46" s="1">
        <f t="shared" si="40"/>
        <v>0</v>
      </c>
      <c r="AG46" s="1">
        <f t="shared" si="41"/>
        <v>1</v>
      </c>
      <c r="AH46" s="1">
        <f t="shared" si="42"/>
        <v>1</v>
      </c>
      <c r="AI46" s="1">
        <f t="shared" si="43"/>
        <v>1</v>
      </c>
      <c r="AJ46" s="1">
        <f t="shared" si="44"/>
        <v>1</v>
      </c>
      <c r="AK46" s="1">
        <f t="shared" si="45"/>
        <v>1</v>
      </c>
      <c r="AL46" s="1">
        <f t="shared" si="46"/>
        <v>0</v>
      </c>
      <c r="AM46" s="1">
        <f t="shared" si="47"/>
        <v>0</v>
      </c>
      <c r="AN46" s="1">
        <f t="shared" si="48"/>
        <v>1</v>
      </c>
      <c r="AO46" s="1">
        <f t="shared" si="49"/>
        <v>0</v>
      </c>
    </row>
    <row r="47" spans="1:41" x14ac:dyDescent="0.25">
      <c r="A47" s="23">
        <v>27</v>
      </c>
      <c r="B47" s="19">
        <f t="shared" si="17"/>
        <v>1</v>
      </c>
      <c r="C47" s="19">
        <f t="shared" si="17"/>
        <v>2</v>
      </c>
      <c r="D47" s="19">
        <f t="shared" si="17"/>
        <v>3</v>
      </c>
      <c r="E47" s="19">
        <f t="shared" si="17"/>
        <v>4</v>
      </c>
      <c r="F47" s="19">
        <f t="shared" si="17"/>
        <v>5</v>
      </c>
      <c r="G47" s="19">
        <f t="shared" si="17"/>
        <v>6</v>
      </c>
      <c r="H47" s="19">
        <f t="shared" si="17"/>
        <v>7</v>
      </c>
      <c r="I47" s="19">
        <f t="shared" si="17"/>
        <v>8</v>
      </c>
      <c r="J47" s="19">
        <f t="shared" si="17"/>
        <v>9</v>
      </c>
      <c r="K47" s="19">
        <f t="shared" si="17"/>
        <v>10</v>
      </c>
      <c r="L47" s="19">
        <f>B18</f>
        <v>11</v>
      </c>
      <c r="M47" s="19">
        <f>E18</f>
        <v>14</v>
      </c>
      <c r="N47" s="19">
        <f>J18</f>
        <v>19</v>
      </c>
      <c r="O47" s="19">
        <f>L18</f>
        <v>21</v>
      </c>
      <c r="P47" s="19">
        <f>O18</f>
        <v>24</v>
      </c>
      <c r="Q47" s="68">
        <f t="shared" si="50"/>
        <v>11</v>
      </c>
      <c r="R47" s="69"/>
      <c r="S47" s="70"/>
      <c r="AA47" s="1">
        <f t="shared" si="35"/>
        <v>1</v>
      </c>
      <c r="AB47" s="1">
        <f t="shared" si="36"/>
        <v>0</v>
      </c>
      <c r="AC47" s="1">
        <f t="shared" si="37"/>
        <v>1</v>
      </c>
      <c r="AD47" s="1">
        <f t="shared" si="38"/>
        <v>1</v>
      </c>
      <c r="AE47" s="1">
        <f t="shared" si="39"/>
        <v>1</v>
      </c>
      <c r="AF47" s="1">
        <f t="shared" si="40"/>
        <v>0</v>
      </c>
      <c r="AG47" s="1">
        <f t="shared" si="41"/>
        <v>1</v>
      </c>
      <c r="AH47" s="1">
        <f t="shared" si="42"/>
        <v>1</v>
      </c>
      <c r="AI47" s="1">
        <f t="shared" si="43"/>
        <v>1</v>
      </c>
      <c r="AJ47" s="1">
        <f t="shared" si="44"/>
        <v>1</v>
      </c>
      <c r="AK47" s="1">
        <f t="shared" si="45"/>
        <v>1</v>
      </c>
      <c r="AL47" s="1">
        <f t="shared" si="46"/>
        <v>0</v>
      </c>
      <c r="AM47" s="1">
        <f t="shared" si="47"/>
        <v>1</v>
      </c>
      <c r="AN47" s="1">
        <f t="shared" si="48"/>
        <v>0</v>
      </c>
      <c r="AO47" s="1">
        <f t="shared" si="49"/>
        <v>1</v>
      </c>
    </row>
    <row r="48" spans="1:41" x14ac:dyDescent="0.25">
      <c r="A48" s="23">
        <v>28</v>
      </c>
      <c r="B48" s="19">
        <f t="shared" si="17"/>
        <v>1</v>
      </c>
      <c r="C48" s="19">
        <f t="shared" si="17"/>
        <v>2</v>
      </c>
      <c r="D48" s="19">
        <f t="shared" si="17"/>
        <v>3</v>
      </c>
      <c r="E48" s="19">
        <f t="shared" si="17"/>
        <v>4</v>
      </c>
      <c r="F48" s="19">
        <f t="shared" si="17"/>
        <v>5</v>
      </c>
      <c r="G48" s="19">
        <f t="shared" si="17"/>
        <v>6</v>
      </c>
      <c r="H48" s="19">
        <f t="shared" si="17"/>
        <v>7</v>
      </c>
      <c r="I48" s="19">
        <f t="shared" si="17"/>
        <v>8</v>
      </c>
      <c r="J48" s="19">
        <f t="shared" si="17"/>
        <v>9</v>
      </c>
      <c r="K48" s="19">
        <f t="shared" si="17"/>
        <v>10</v>
      </c>
      <c r="L48" s="19">
        <f>B18</f>
        <v>11</v>
      </c>
      <c r="M48" s="19">
        <f>F18</f>
        <v>15</v>
      </c>
      <c r="N48" s="19">
        <f>G18</f>
        <v>16</v>
      </c>
      <c r="O48" s="19">
        <f>M18</f>
        <v>22</v>
      </c>
      <c r="P48" s="19">
        <f>O18</f>
        <v>24</v>
      </c>
      <c r="Q48" s="68">
        <f t="shared" si="50"/>
        <v>11</v>
      </c>
      <c r="R48" s="69"/>
      <c r="S48" s="70"/>
      <c r="AA48" s="1">
        <f t="shared" si="35"/>
        <v>1</v>
      </c>
      <c r="AB48" s="1">
        <f t="shared" si="36"/>
        <v>0</v>
      </c>
      <c r="AC48" s="1">
        <f t="shared" si="37"/>
        <v>1</v>
      </c>
      <c r="AD48" s="1">
        <f t="shared" si="38"/>
        <v>1</v>
      </c>
      <c r="AE48" s="1">
        <f t="shared" si="39"/>
        <v>1</v>
      </c>
      <c r="AF48" s="1">
        <f t="shared" si="40"/>
        <v>0</v>
      </c>
      <c r="AG48" s="1">
        <f t="shared" si="41"/>
        <v>1</v>
      </c>
      <c r="AH48" s="1">
        <f t="shared" si="42"/>
        <v>1</v>
      </c>
      <c r="AI48" s="1">
        <f t="shared" si="43"/>
        <v>1</v>
      </c>
      <c r="AJ48" s="1">
        <f t="shared" si="44"/>
        <v>1</v>
      </c>
      <c r="AK48" s="1">
        <f t="shared" si="45"/>
        <v>1</v>
      </c>
      <c r="AL48" s="1">
        <f t="shared" si="46"/>
        <v>1</v>
      </c>
      <c r="AM48" s="1">
        <f t="shared" si="47"/>
        <v>0</v>
      </c>
      <c r="AN48" s="1">
        <f t="shared" si="48"/>
        <v>0</v>
      </c>
      <c r="AO48" s="1">
        <f t="shared" si="49"/>
        <v>1</v>
      </c>
    </row>
    <row r="49" spans="1:41" x14ac:dyDescent="0.25">
      <c r="A49" s="23">
        <v>29</v>
      </c>
      <c r="B49" s="19">
        <f t="shared" si="17"/>
        <v>1</v>
      </c>
      <c r="C49" s="19">
        <f t="shared" si="17"/>
        <v>2</v>
      </c>
      <c r="D49" s="19">
        <f t="shared" si="17"/>
        <v>3</v>
      </c>
      <c r="E49" s="19">
        <f t="shared" si="17"/>
        <v>4</v>
      </c>
      <c r="F49" s="19">
        <f t="shared" si="17"/>
        <v>5</v>
      </c>
      <c r="G49" s="19">
        <f t="shared" si="17"/>
        <v>6</v>
      </c>
      <c r="H49" s="19">
        <f t="shared" si="17"/>
        <v>7</v>
      </c>
      <c r="I49" s="19">
        <f t="shared" si="17"/>
        <v>8</v>
      </c>
      <c r="J49" s="19">
        <f t="shared" si="17"/>
        <v>9</v>
      </c>
      <c r="K49" s="19">
        <f t="shared" si="17"/>
        <v>10</v>
      </c>
      <c r="L49" s="19">
        <f>B18</f>
        <v>11</v>
      </c>
      <c r="M49" s="19">
        <f>F18</f>
        <v>15</v>
      </c>
      <c r="N49" s="19">
        <f>L18</f>
        <v>21</v>
      </c>
      <c r="O49" s="19">
        <f>O18</f>
        <v>24</v>
      </c>
      <c r="P49" s="19">
        <f>P18</f>
        <v>25</v>
      </c>
      <c r="Q49" s="68">
        <f t="shared" si="50"/>
        <v>11</v>
      </c>
      <c r="R49" s="69"/>
      <c r="S49" s="70"/>
      <c r="AA49" s="1">
        <f t="shared" si="35"/>
        <v>1</v>
      </c>
      <c r="AB49" s="1">
        <f t="shared" si="36"/>
        <v>0</v>
      </c>
      <c r="AC49" s="1">
        <f t="shared" si="37"/>
        <v>1</v>
      </c>
      <c r="AD49" s="1">
        <f t="shared" si="38"/>
        <v>1</v>
      </c>
      <c r="AE49" s="1">
        <f t="shared" si="39"/>
        <v>1</v>
      </c>
      <c r="AF49" s="1">
        <f t="shared" si="40"/>
        <v>0</v>
      </c>
      <c r="AG49" s="1">
        <f t="shared" si="41"/>
        <v>1</v>
      </c>
      <c r="AH49" s="1">
        <f t="shared" si="42"/>
        <v>1</v>
      </c>
      <c r="AI49" s="1">
        <f t="shared" si="43"/>
        <v>1</v>
      </c>
      <c r="AJ49" s="1">
        <f t="shared" si="44"/>
        <v>1</v>
      </c>
      <c r="AK49" s="1">
        <f t="shared" si="45"/>
        <v>1</v>
      </c>
      <c r="AL49" s="1">
        <f t="shared" si="46"/>
        <v>1</v>
      </c>
      <c r="AM49" s="1">
        <f t="shared" si="47"/>
        <v>0</v>
      </c>
      <c r="AN49" s="1">
        <f t="shared" si="48"/>
        <v>1</v>
      </c>
      <c r="AO49" s="1">
        <f t="shared" si="49"/>
        <v>0</v>
      </c>
    </row>
    <row r="50" spans="1:41" x14ac:dyDescent="0.25">
      <c r="A50" s="23">
        <v>30</v>
      </c>
      <c r="B50" s="19">
        <f t="shared" si="17"/>
        <v>1</v>
      </c>
      <c r="C50" s="19">
        <f t="shared" si="17"/>
        <v>2</v>
      </c>
      <c r="D50" s="19">
        <f t="shared" si="17"/>
        <v>3</v>
      </c>
      <c r="E50" s="19">
        <f t="shared" si="17"/>
        <v>4</v>
      </c>
      <c r="F50" s="19">
        <f t="shared" si="17"/>
        <v>5</v>
      </c>
      <c r="G50" s="19">
        <f t="shared" si="17"/>
        <v>6</v>
      </c>
      <c r="H50" s="19">
        <f t="shared" si="17"/>
        <v>7</v>
      </c>
      <c r="I50" s="19">
        <f t="shared" si="17"/>
        <v>8</v>
      </c>
      <c r="J50" s="19">
        <f t="shared" si="17"/>
        <v>9</v>
      </c>
      <c r="K50" s="19">
        <f t="shared" si="17"/>
        <v>10</v>
      </c>
      <c r="L50" s="19">
        <f>B18</f>
        <v>11</v>
      </c>
      <c r="M50" s="19">
        <f>G18</f>
        <v>16</v>
      </c>
      <c r="N50" s="19">
        <f>H18</f>
        <v>17</v>
      </c>
      <c r="O50" s="19">
        <f>I18</f>
        <v>18</v>
      </c>
      <c r="P50" s="19">
        <f>L18</f>
        <v>21</v>
      </c>
      <c r="Q50" s="68">
        <f t="shared" si="50"/>
        <v>10</v>
      </c>
      <c r="R50" s="69"/>
      <c r="S50" s="70"/>
      <c r="AA50" s="1">
        <f t="shared" si="35"/>
        <v>1</v>
      </c>
      <c r="AB50" s="1">
        <f t="shared" si="36"/>
        <v>0</v>
      </c>
      <c r="AC50" s="1">
        <f t="shared" si="37"/>
        <v>1</v>
      </c>
      <c r="AD50" s="1">
        <f t="shared" si="38"/>
        <v>1</v>
      </c>
      <c r="AE50" s="1">
        <f t="shared" si="39"/>
        <v>1</v>
      </c>
      <c r="AF50" s="1">
        <f t="shared" si="40"/>
        <v>0</v>
      </c>
      <c r="AG50" s="1">
        <f t="shared" si="41"/>
        <v>1</v>
      </c>
      <c r="AH50" s="1">
        <f t="shared" si="42"/>
        <v>1</v>
      </c>
      <c r="AI50" s="1">
        <f t="shared" si="43"/>
        <v>1</v>
      </c>
      <c r="AJ50" s="1">
        <f t="shared" si="44"/>
        <v>1</v>
      </c>
      <c r="AK50" s="1">
        <f t="shared" si="45"/>
        <v>1</v>
      </c>
      <c r="AL50" s="1">
        <f t="shared" si="46"/>
        <v>0</v>
      </c>
      <c r="AM50" s="1">
        <f t="shared" si="47"/>
        <v>1</v>
      </c>
      <c r="AN50" s="1">
        <f t="shared" si="48"/>
        <v>0</v>
      </c>
      <c r="AO50" s="1">
        <f t="shared" si="49"/>
        <v>0</v>
      </c>
    </row>
    <row r="51" spans="1:41" x14ac:dyDescent="0.25">
      <c r="A51" s="23">
        <v>31</v>
      </c>
      <c r="B51" s="19">
        <f t="shared" si="17"/>
        <v>1</v>
      </c>
      <c r="C51" s="19">
        <f t="shared" si="17"/>
        <v>2</v>
      </c>
      <c r="D51" s="19">
        <f t="shared" si="17"/>
        <v>3</v>
      </c>
      <c r="E51" s="19">
        <f t="shared" si="17"/>
        <v>4</v>
      </c>
      <c r="F51" s="19">
        <f t="shared" si="17"/>
        <v>5</v>
      </c>
      <c r="G51" s="19">
        <f t="shared" si="17"/>
        <v>6</v>
      </c>
      <c r="H51" s="19">
        <f t="shared" si="17"/>
        <v>7</v>
      </c>
      <c r="I51" s="19">
        <f t="shared" si="17"/>
        <v>8</v>
      </c>
      <c r="J51" s="19">
        <f t="shared" si="17"/>
        <v>9</v>
      </c>
      <c r="K51" s="19">
        <f t="shared" si="17"/>
        <v>10</v>
      </c>
      <c r="L51" s="19">
        <f>B18</f>
        <v>11</v>
      </c>
      <c r="M51" s="19">
        <f>G18</f>
        <v>16</v>
      </c>
      <c r="N51" s="19">
        <f>H18</f>
        <v>17</v>
      </c>
      <c r="O51" s="19">
        <f>K18</f>
        <v>20</v>
      </c>
      <c r="P51" s="19">
        <f>L18</f>
        <v>21</v>
      </c>
      <c r="Q51" s="68">
        <f t="shared" si="50"/>
        <v>11</v>
      </c>
      <c r="R51" s="69"/>
      <c r="S51" s="70"/>
      <c r="AA51" s="1">
        <f t="shared" si="35"/>
        <v>1</v>
      </c>
      <c r="AB51" s="1">
        <f t="shared" si="36"/>
        <v>0</v>
      </c>
      <c r="AC51" s="1">
        <f t="shared" si="37"/>
        <v>1</v>
      </c>
      <c r="AD51" s="1">
        <f t="shared" si="38"/>
        <v>1</v>
      </c>
      <c r="AE51" s="1">
        <f t="shared" si="39"/>
        <v>1</v>
      </c>
      <c r="AF51" s="1">
        <f t="shared" si="40"/>
        <v>0</v>
      </c>
      <c r="AG51" s="1">
        <f t="shared" si="41"/>
        <v>1</v>
      </c>
      <c r="AH51" s="1">
        <f t="shared" si="42"/>
        <v>1</v>
      </c>
      <c r="AI51" s="1">
        <f t="shared" si="43"/>
        <v>1</v>
      </c>
      <c r="AJ51" s="1">
        <f t="shared" si="44"/>
        <v>1</v>
      </c>
      <c r="AK51" s="1">
        <f t="shared" si="45"/>
        <v>1</v>
      </c>
      <c r="AL51" s="1">
        <f t="shared" si="46"/>
        <v>0</v>
      </c>
      <c r="AM51" s="1">
        <f t="shared" si="47"/>
        <v>1</v>
      </c>
      <c r="AN51" s="1">
        <f t="shared" si="48"/>
        <v>1</v>
      </c>
      <c r="AO51" s="1">
        <f t="shared" si="49"/>
        <v>0</v>
      </c>
    </row>
    <row r="52" spans="1:41" x14ac:dyDescent="0.25">
      <c r="A52" s="24">
        <v>32</v>
      </c>
      <c r="B52" s="19">
        <f t="shared" si="17"/>
        <v>1</v>
      </c>
      <c r="C52" s="19">
        <f t="shared" si="17"/>
        <v>2</v>
      </c>
      <c r="D52" s="19">
        <f t="shared" si="17"/>
        <v>3</v>
      </c>
      <c r="E52" s="19">
        <f t="shared" si="17"/>
        <v>4</v>
      </c>
      <c r="F52" s="19">
        <f t="shared" si="17"/>
        <v>5</v>
      </c>
      <c r="G52" s="19">
        <f t="shared" si="17"/>
        <v>6</v>
      </c>
      <c r="H52" s="19">
        <f t="shared" si="17"/>
        <v>7</v>
      </c>
      <c r="I52" s="19">
        <f t="shared" si="17"/>
        <v>8</v>
      </c>
      <c r="J52" s="19">
        <f t="shared" si="17"/>
        <v>9</v>
      </c>
      <c r="K52" s="19">
        <f t="shared" si="17"/>
        <v>10</v>
      </c>
      <c r="L52" s="19">
        <f>B18</f>
        <v>11</v>
      </c>
      <c r="M52" s="19">
        <f>G18</f>
        <v>16</v>
      </c>
      <c r="N52" s="19">
        <f>M18</f>
        <v>22</v>
      </c>
      <c r="O52" s="19">
        <f>N18</f>
        <v>23</v>
      </c>
      <c r="P52" s="19">
        <f>P18</f>
        <v>25</v>
      </c>
      <c r="Q52" s="68">
        <f t="shared" si="50"/>
        <v>9</v>
      </c>
      <c r="R52" s="69"/>
      <c r="S52" s="70"/>
      <c r="AA52" s="1">
        <f t="shared" ref="AA52:AA115" si="51">COUNTIF($C$11:$Q$11,B52)</f>
        <v>1</v>
      </c>
      <c r="AB52" s="1">
        <f t="shared" ref="AB52:AB115" si="52">COUNTIF($C$11:$Q$11,C52)</f>
        <v>0</v>
      </c>
      <c r="AC52" s="1">
        <f t="shared" ref="AC52:AC115" si="53">COUNTIF($C$11:$Q$11,D52)</f>
        <v>1</v>
      </c>
      <c r="AD52" s="1">
        <f t="shared" ref="AD52:AD115" si="54">COUNTIF($C$11:$Q$11,E52)</f>
        <v>1</v>
      </c>
      <c r="AE52" s="1">
        <f t="shared" ref="AE52:AE115" si="55">COUNTIF($C$11:$Q$11,F52)</f>
        <v>1</v>
      </c>
      <c r="AF52" s="1">
        <f t="shared" ref="AF52:AF115" si="56">COUNTIF($C$11:$Q$11,G52)</f>
        <v>0</v>
      </c>
      <c r="AG52" s="1">
        <f t="shared" ref="AG52:AG115" si="57">COUNTIF($C$11:$Q$11,H52)</f>
        <v>1</v>
      </c>
      <c r="AH52" s="1">
        <f t="shared" ref="AH52:AH115" si="58">COUNTIF($C$11:$Q$11,I52)</f>
        <v>1</v>
      </c>
      <c r="AI52" s="1">
        <f t="shared" ref="AI52:AI115" si="59">COUNTIF($C$11:$Q$11,J52)</f>
        <v>1</v>
      </c>
      <c r="AJ52" s="1">
        <f t="shared" ref="AJ52:AJ115" si="60">COUNTIF($C$11:$Q$11,K52)</f>
        <v>1</v>
      </c>
      <c r="AK52" s="1">
        <f t="shared" ref="AK52:AK115" si="61">COUNTIF($C$11:$Q$11,L52)</f>
        <v>1</v>
      </c>
      <c r="AL52" s="1">
        <f t="shared" ref="AL52:AL115" si="62">COUNTIF($C$11:$Q$11,M52)</f>
        <v>0</v>
      </c>
      <c r="AM52" s="1">
        <f t="shared" ref="AM52:AM115" si="63">COUNTIF($C$11:$Q$11,N52)</f>
        <v>0</v>
      </c>
      <c r="AN52" s="1">
        <f t="shared" ref="AN52:AN115" si="64">COUNTIF($C$11:$Q$11,O52)</f>
        <v>0</v>
      </c>
      <c r="AO52" s="1">
        <f t="shared" ref="AO52:AO115" si="65">COUNTIF($C$11:$Q$11,P52)</f>
        <v>0</v>
      </c>
    </row>
    <row r="53" spans="1:41" x14ac:dyDescent="0.25">
      <c r="A53" s="24">
        <v>33</v>
      </c>
      <c r="B53" s="19">
        <f t="shared" si="17"/>
        <v>1</v>
      </c>
      <c r="C53" s="19">
        <f t="shared" si="17"/>
        <v>2</v>
      </c>
      <c r="D53" s="19">
        <f t="shared" si="17"/>
        <v>3</v>
      </c>
      <c r="E53" s="19">
        <f t="shared" si="17"/>
        <v>4</v>
      </c>
      <c r="F53" s="19">
        <f t="shared" si="17"/>
        <v>5</v>
      </c>
      <c r="G53" s="19">
        <f t="shared" si="17"/>
        <v>6</v>
      </c>
      <c r="H53" s="19">
        <f t="shared" si="17"/>
        <v>7</v>
      </c>
      <c r="I53" s="19">
        <f t="shared" si="17"/>
        <v>8</v>
      </c>
      <c r="J53" s="19">
        <f t="shared" si="17"/>
        <v>9</v>
      </c>
      <c r="K53" s="19">
        <f t="shared" si="17"/>
        <v>10</v>
      </c>
      <c r="L53" s="19">
        <f>B18</f>
        <v>11</v>
      </c>
      <c r="M53" s="19">
        <f>H18</f>
        <v>17</v>
      </c>
      <c r="N53" s="19">
        <f>I18</f>
        <v>18</v>
      </c>
      <c r="O53" s="19">
        <f>J18</f>
        <v>19</v>
      </c>
      <c r="P53" s="19">
        <f>P18</f>
        <v>25</v>
      </c>
      <c r="Q53" s="68">
        <f t="shared" si="50"/>
        <v>11</v>
      </c>
      <c r="R53" s="69"/>
      <c r="S53" s="70"/>
      <c r="AA53" s="1">
        <f t="shared" si="51"/>
        <v>1</v>
      </c>
      <c r="AB53" s="1">
        <f t="shared" si="52"/>
        <v>0</v>
      </c>
      <c r="AC53" s="1">
        <f t="shared" si="53"/>
        <v>1</v>
      </c>
      <c r="AD53" s="1">
        <f t="shared" si="54"/>
        <v>1</v>
      </c>
      <c r="AE53" s="1">
        <f t="shared" si="55"/>
        <v>1</v>
      </c>
      <c r="AF53" s="1">
        <f t="shared" si="56"/>
        <v>0</v>
      </c>
      <c r="AG53" s="1">
        <f t="shared" si="57"/>
        <v>1</v>
      </c>
      <c r="AH53" s="1">
        <f t="shared" si="58"/>
        <v>1</v>
      </c>
      <c r="AI53" s="1">
        <f t="shared" si="59"/>
        <v>1</v>
      </c>
      <c r="AJ53" s="1">
        <f t="shared" si="60"/>
        <v>1</v>
      </c>
      <c r="AK53" s="1">
        <f t="shared" si="61"/>
        <v>1</v>
      </c>
      <c r="AL53" s="1">
        <f t="shared" si="62"/>
        <v>1</v>
      </c>
      <c r="AM53" s="1">
        <f t="shared" si="63"/>
        <v>0</v>
      </c>
      <c r="AN53" s="1">
        <f t="shared" si="64"/>
        <v>1</v>
      </c>
      <c r="AO53" s="1">
        <f t="shared" si="65"/>
        <v>0</v>
      </c>
    </row>
    <row r="54" spans="1:41" x14ac:dyDescent="0.25">
      <c r="A54" s="24">
        <v>34</v>
      </c>
      <c r="B54" s="19">
        <f t="shared" si="17"/>
        <v>1</v>
      </c>
      <c r="C54" s="19">
        <f t="shared" si="17"/>
        <v>2</v>
      </c>
      <c r="D54" s="19">
        <f t="shared" si="17"/>
        <v>3</v>
      </c>
      <c r="E54" s="19">
        <f t="shared" si="17"/>
        <v>4</v>
      </c>
      <c r="F54" s="19">
        <f t="shared" si="17"/>
        <v>5</v>
      </c>
      <c r="G54" s="19">
        <f t="shared" si="17"/>
        <v>6</v>
      </c>
      <c r="H54" s="19">
        <f t="shared" si="17"/>
        <v>7</v>
      </c>
      <c r="I54" s="19">
        <f t="shared" si="17"/>
        <v>8</v>
      </c>
      <c r="J54" s="19">
        <f t="shared" si="17"/>
        <v>9</v>
      </c>
      <c r="K54" s="19">
        <f t="shared" si="17"/>
        <v>10</v>
      </c>
      <c r="L54" s="19">
        <f>B18</f>
        <v>11</v>
      </c>
      <c r="M54" s="19">
        <f>H18</f>
        <v>17</v>
      </c>
      <c r="N54" s="19">
        <f>I18</f>
        <v>18</v>
      </c>
      <c r="O54" s="19">
        <f>K18</f>
        <v>20</v>
      </c>
      <c r="P54" s="19">
        <f>O18</f>
        <v>24</v>
      </c>
      <c r="Q54" s="68">
        <f t="shared" si="50"/>
        <v>12</v>
      </c>
      <c r="R54" s="69"/>
      <c r="S54" s="70"/>
      <c r="AA54" s="1">
        <f t="shared" si="51"/>
        <v>1</v>
      </c>
      <c r="AB54" s="1">
        <f t="shared" si="52"/>
        <v>0</v>
      </c>
      <c r="AC54" s="1">
        <f t="shared" si="53"/>
        <v>1</v>
      </c>
      <c r="AD54" s="1">
        <f t="shared" si="54"/>
        <v>1</v>
      </c>
      <c r="AE54" s="1">
        <f t="shared" si="55"/>
        <v>1</v>
      </c>
      <c r="AF54" s="1">
        <f t="shared" si="56"/>
        <v>0</v>
      </c>
      <c r="AG54" s="1">
        <f t="shared" si="57"/>
        <v>1</v>
      </c>
      <c r="AH54" s="1">
        <f t="shared" si="58"/>
        <v>1</v>
      </c>
      <c r="AI54" s="1">
        <f t="shared" si="59"/>
        <v>1</v>
      </c>
      <c r="AJ54" s="1">
        <f t="shared" si="60"/>
        <v>1</v>
      </c>
      <c r="AK54" s="1">
        <f t="shared" si="61"/>
        <v>1</v>
      </c>
      <c r="AL54" s="1">
        <f t="shared" si="62"/>
        <v>1</v>
      </c>
      <c r="AM54" s="1">
        <f t="shared" si="63"/>
        <v>0</v>
      </c>
      <c r="AN54" s="1">
        <f t="shared" si="64"/>
        <v>1</v>
      </c>
      <c r="AO54" s="1">
        <f t="shared" si="65"/>
        <v>1</v>
      </c>
    </row>
    <row r="55" spans="1:41" x14ac:dyDescent="0.25">
      <c r="A55" s="24">
        <v>35</v>
      </c>
      <c r="B55" s="19">
        <f t="shared" ref="B55:K80" si="66">B$16</f>
        <v>1</v>
      </c>
      <c r="C55" s="19">
        <f t="shared" si="66"/>
        <v>2</v>
      </c>
      <c r="D55" s="19">
        <f t="shared" si="66"/>
        <v>3</v>
      </c>
      <c r="E55" s="19">
        <f t="shared" si="66"/>
        <v>4</v>
      </c>
      <c r="F55" s="19">
        <f t="shared" si="66"/>
        <v>5</v>
      </c>
      <c r="G55" s="19">
        <f t="shared" si="66"/>
        <v>6</v>
      </c>
      <c r="H55" s="19">
        <f t="shared" si="66"/>
        <v>7</v>
      </c>
      <c r="I55" s="19">
        <f t="shared" si="66"/>
        <v>8</v>
      </c>
      <c r="J55" s="19">
        <f t="shared" si="66"/>
        <v>9</v>
      </c>
      <c r="K55" s="19">
        <f t="shared" si="66"/>
        <v>10</v>
      </c>
      <c r="L55" s="19">
        <f>B18</f>
        <v>11</v>
      </c>
      <c r="M55" s="19">
        <f>I18</f>
        <v>18</v>
      </c>
      <c r="N55" s="19">
        <f>J18</f>
        <v>19</v>
      </c>
      <c r="O55" s="19">
        <f>K18</f>
        <v>20</v>
      </c>
      <c r="P55" s="19">
        <f>M18</f>
        <v>22</v>
      </c>
      <c r="Q55" s="68">
        <f t="shared" si="50"/>
        <v>11</v>
      </c>
      <c r="R55" s="69"/>
      <c r="S55" s="70"/>
      <c r="AA55" s="1">
        <f t="shared" si="51"/>
        <v>1</v>
      </c>
      <c r="AB55" s="1">
        <f t="shared" si="52"/>
        <v>0</v>
      </c>
      <c r="AC55" s="1">
        <f t="shared" si="53"/>
        <v>1</v>
      </c>
      <c r="AD55" s="1">
        <f t="shared" si="54"/>
        <v>1</v>
      </c>
      <c r="AE55" s="1">
        <f t="shared" si="55"/>
        <v>1</v>
      </c>
      <c r="AF55" s="1">
        <f t="shared" si="56"/>
        <v>0</v>
      </c>
      <c r="AG55" s="1">
        <f t="shared" si="57"/>
        <v>1</v>
      </c>
      <c r="AH55" s="1">
        <f t="shared" si="58"/>
        <v>1</v>
      </c>
      <c r="AI55" s="1">
        <f t="shared" si="59"/>
        <v>1</v>
      </c>
      <c r="AJ55" s="1">
        <f t="shared" si="60"/>
        <v>1</v>
      </c>
      <c r="AK55" s="1">
        <f t="shared" si="61"/>
        <v>1</v>
      </c>
      <c r="AL55" s="1">
        <f t="shared" si="62"/>
        <v>0</v>
      </c>
      <c r="AM55" s="1">
        <f t="shared" si="63"/>
        <v>1</v>
      </c>
      <c r="AN55" s="1">
        <f t="shared" si="64"/>
        <v>1</v>
      </c>
      <c r="AO55" s="1">
        <f t="shared" si="65"/>
        <v>0</v>
      </c>
    </row>
    <row r="56" spans="1:41" x14ac:dyDescent="0.25">
      <c r="A56" s="24">
        <v>36</v>
      </c>
      <c r="B56" s="19">
        <f t="shared" si="66"/>
        <v>1</v>
      </c>
      <c r="C56" s="19">
        <f t="shared" si="66"/>
        <v>2</v>
      </c>
      <c r="D56" s="19">
        <f t="shared" si="66"/>
        <v>3</v>
      </c>
      <c r="E56" s="19">
        <f t="shared" si="66"/>
        <v>4</v>
      </c>
      <c r="F56" s="19">
        <f t="shared" si="66"/>
        <v>5</v>
      </c>
      <c r="G56" s="19">
        <f t="shared" si="66"/>
        <v>6</v>
      </c>
      <c r="H56" s="19">
        <f t="shared" si="66"/>
        <v>7</v>
      </c>
      <c r="I56" s="19">
        <f t="shared" si="66"/>
        <v>8</v>
      </c>
      <c r="J56" s="19">
        <f t="shared" si="66"/>
        <v>9</v>
      </c>
      <c r="K56" s="19">
        <f t="shared" si="66"/>
        <v>10</v>
      </c>
      <c r="L56" s="19">
        <f>B18</f>
        <v>11</v>
      </c>
      <c r="M56" s="19">
        <f>I18</f>
        <v>18</v>
      </c>
      <c r="N56" s="19">
        <f>M18</f>
        <v>22</v>
      </c>
      <c r="O56" s="19">
        <f>N18</f>
        <v>23</v>
      </c>
      <c r="P56" s="19">
        <f>O18</f>
        <v>24</v>
      </c>
      <c r="Q56" s="68">
        <f t="shared" si="50"/>
        <v>10</v>
      </c>
      <c r="R56" s="69"/>
      <c r="S56" s="70"/>
      <c r="AA56" s="1">
        <f t="shared" si="51"/>
        <v>1</v>
      </c>
      <c r="AB56" s="1">
        <f t="shared" si="52"/>
        <v>0</v>
      </c>
      <c r="AC56" s="1">
        <f t="shared" si="53"/>
        <v>1</v>
      </c>
      <c r="AD56" s="1">
        <f t="shared" si="54"/>
        <v>1</v>
      </c>
      <c r="AE56" s="1">
        <f t="shared" si="55"/>
        <v>1</v>
      </c>
      <c r="AF56" s="1">
        <f t="shared" si="56"/>
        <v>0</v>
      </c>
      <c r="AG56" s="1">
        <f t="shared" si="57"/>
        <v>1</v>
      </c>
      <c r="AH56" s="1">
        <f t="shared" si="58"/>
        <v>1</v>
      </c>
      <c r="AI56" s="1">
        <f t="shared" si="59"/>
        <v>1</v>
      </c>
      <c r="AJ56" s="1">
        <f t="shared" si="60"/>
        <v>1</v>
      </c>
      <c r="AK56" s="1">
        <f t="shared" si="61"/>
        <v>1</v>
      </c>
      <c r="AL56" s="1">
        <f t="shared" si="62"/>
        <v>0</v>
      </c>
      <c r="AM56" s="1">
        <f t="shared" si="63"/>
        <v>0</v>
      </c>
      <c r="AN56" s="1">
        <f t="shared" si="64"/>
        <v>0</v>
      </c>
      <c r="AO56" s="1">
        <f t="shared" si="65"/>
        <v>1</v>
      </c>
    </row>
    <row r="57" spans="1:41" x14ac:dyDescent="0.25">
      <c r="A57" s="24">
        <v>37</v>
      </c>
      <c r="B57" s="19">
        <f t="shared" si="66"/>
        <v>1</v>
      </c>
      <c r="C57" s="19">
        <f t="shared" si="66"/>
        <v>2</v>
      </c>
      <c r="D57" s="19">
        <f t="shared" si="66"/>
        <v>3</v>
      </c>
      <c r="E57" s="19">
        <f t="shared" si="66"/>
        <v>4</v>
      </c>
      <c r="F57" s="19">
        <f t="shared" si="66"/>
        <v>5</v>
      </c>
      <c r="G57" s="19">
        <f t="shared" si="66"/>
        <v>6</v>
      </c>
      <c r="H57" s="19">
        <f t="shared" si="66"/>
        <v>7</v>
      </c>
      <c r="I57" s="19">
        <f t="shared" si="66"/>
        <v>8</v>
      </c>
      <c r="J57" s="19">
        <f t="shared" si="66"/>
        <v>9</v>
      </c>
      <c r="K57" s="19">
        <f t="shared" si="66"/>
        <v>10</v>
      </c>
      <c r="L57" s="19">
        <f>B18</f>
        <v>11</v>
      </c>
      <c r="M57" s="19">
        <f>J18</f>
        <v>19</v>
      </c>
      <c r="N57" s="19">
        <f>K18</f>
        <v>20</v>
      </c>
      <c r="O57" s="19">
        <f>N18</f>
        <v>23</v>
      </c>
      <c r="P57" s="19">
        <f>P18</f>
        <v>25</v>
      </c>
      <c r="Q57" s="68">
        <f t="shared" si="50"/>
        <v>11</v>
      </c>
      <c r="R57" s="69"/>
      <c r="S57" s="70"/>
      <c r="AA57" s="1">
        <f t="shared" si="51"/>
        <v>1</v>
      </c>
      <c r="AB57" s="1">
        <f t="shared" si="52"/>
        <v>0</v>
      </c>
      <c r="AC57" s="1">
        <f t="shared" si="53"/>
        <v>1</v>
      </c>
      <c r="AD57" s="1">
        <f t="shared" si="54"/>
        <v>1</v>
      </c>
      <c r="AE57" s="1">
        <f t="shared" si="55"/>
        <v>1</v>
      </c>
      <c r="AF57" s="1">
        <f t="shared" si="56"/>
        <v>0</v>
      </c>
      <c r="AG57" s="1">
        <f t="shared" si="57"/>
        <v>1</v>
      </c>
      <c r="AH57" s="1">
        <f t="shared" si="58"/>
        <v>1</v>
      </c>
      <c r="AI57" s="1">
        <f t="shared" si="59"/>
        <v>1</v>
      </c>
      <c r="AJ57" s="1">
        <f t="shared" si="60"/>
        <v>1</v>
      </c>
      <c r="AK57" s="1">
        <f t="shared" si="61"/>
        <v>1</v>
      </c>
      <c r="AL57" s="1">
        <f t="shared" si="62"/>
        <v>1</v>
      </c>
      <c r="AM57" s="1">
        <f t="shared" si="63"/>
        <v>1</v>
      </c>
      <c r="AN57" s="1">
        <f t="shared" si="64"/>
        <v>0</v>
      </c>
      <c r="AO57" s="1">
        <f t="shared" si="65"/>
        <v>0</v>
      </c>
    </row>
    <row r="58" spans="1:41" x14ac:dyDescent="0.25">
      <c r="A58" s="24">
        <v>38</v>
      </c>
      <c r="B58" s="19">
        <f t="shared" si="66"/>
        <v>1</v>
      </c>
      <c r="C58" s="19">
        <f t="shared" si="66"/>
        <v>2</v>
      </c>
      <c r="D58" s="19">
        <f t="shared" si="66"/>
        <v>3</v>
      </c>
      <c r="E58" s="19">
        <f t="shared" si="66"/>
        <v>4</v>
      </c>
      <c r="F58" s="19">
        <f t="shared" si="66"/>
        <v>5</v>
      </c>
      <c r="G58" s="19">
        <f t="shared" si="66"/>
        <v>6</v>
      </c>
      <c r="H58" s="19">
        <f t="shared" si="66"/>
        <v>7</v>
      </c>
      <c r="I58" s="19">
        <f t="shared" si="66"/>
        <v>8</v>
      </c>
      <c r="J58" s="19">
        <f t="shared" si="66"/>
        <v>9</v>
      </c>
      <c r="K58" s="19">
        <f t="shared" si="66"/>
        <v>10</v>
      </c>
      <c r="L58" s="19">
        <f>B18</f>
        <v>11</v>
      </c>
      <c r="M58" s="19">
        <f>J18</f>
        <v>19</v>
      </c>
      <c r="N58" s="19">
        <f>L18</f>
        <v>21</v>
      </c>
      <c r="O58" s="19">
        <f>N18</f>
        <v>23</v>
      </c>
      <c r="P58" s="19">
        <f>O18</f>
        <v>24</v>
      </c>
      <c r="Q58" s="68">
        <f t="shared" si="50"/>
        <v>11</v>
      </c>
      <c r="R58" s="69"/>
      <c r="S58" s="70"/>
      <c r="AA58" s="1">
        <f t="shared" si="51"/>
        <v>1</v>
      </c>
      <c r="AB58" s="1">
        <f t="shared" si="52"/>
        <v>0</v>
      </c>
      <c r="AC58" s="1">
        <f t="shared" si="53"/>
        <v>1</v>
      </c>
      <c r="AD58" s="1">
        <f t="shared" si="54"/>
        <v>1</v>
      </c>
      <c r="AE58" s="1">
        <f t="shared" si="55"/>
        <v>1</v>
      </c>
      <c r="AF58" s="1">
        <f t="shared" si="56"/>
        <v>0</v>
      </c>
      <c r="AG58" s="1">
        <f t="shared" si="57"/>
        <v>1</v>
      </c>
      <c r="AH58" s="1">
        <f t="shared" si="58"/>
        <v>1</v>
      </c>
      <c r="AI58" s="1">
        <f t="shared" si="59"/>
        <v>1</v>
      </c>
      <c r="AJ58" s="1">
        <f t="shared" si="60"/>
        <v>1</v>
      </c>
      <c r="AK58" s="1">
        <f t="shared" si="61"/>
        <v>1</v>
      </c>
      <c r="AL58" s="1">
        <f t="shared" si="62"/>
        <v>1</v>
      </c>
      <c r="AM58" s="1">
        <f t="shared" si="63"/>
        <v>0</v>
      </c>
      <c r="AN58" s="1">
        <f t="shared" si="64"/>
        <v>0</v>
      </c>
      <c r="AO58" s="1">
        <f t="shared" si="65"/>
        <v>1</v>
      </c>
    </row>
    <row r="59" spans="1:41" x14ac:dyDescent="0.25">
      <c r="A59" s="24">
        <v>39</v>
      </c>
      <c r="B59" s="19">
        <f t="shared" si="66"/>
        <v>1</v>
      </c>
      <c r="C59" s="19">
        <f t="shared" si="66"/>
        <v>2</v>
      </c>
      <c r="D59" s="19">
        <f t="shared" si="66"/>
        <v>3</v>
      </c>
      <c r="E59" s="19">
        <f t="shared" si="66"/>
        <v>4</v>
      </c>
      <c r="F59" s="19">
        <f t="shared" si="66"/>
        <v>5</v>
      </c>
      <c r="G59" s="19">
        <f t="shared" si="66"/>
        <v>6</v>
      </c>
      <c r="H59" s="19">
        <f t="shared" si="66"/>
        <v>7</v>
      </c>
      <c r="I59" s="19">
        <f t="shared" si="66"/>
        <v>8</v>
      </c>
      <c r="J59" s="19">
        <f t="shared" si="66"/>
        <v>9</v>
      </c>
      <c r="K59" s="19">
        <f t="shared" si="66"/>
        <v>10</v>
      </c>
      <c r="L59" s="19">
        <f>B18</f>
        <v>11</v>
      </c>
      <c r="M59" s="19">
        <f>K18</f>
        <v>20</v>
      </c>
      <c r="N59" s="19">
        <f>M18</f>
        <v>22</v>
      </c>
      <c r="O59" s="19">
        <f>O18</f>
        <v>24</v>
      </c>
      <c r="P59" s="19">
        <f>P18</f>
        <v>25</v>
      </c>
      <c r="Q59" s="68">
        <f t="shared" si="50"/>
        <v>11</v>
      </c>
      <c r="R59" s="69"/>
      <c r="S59" s="70"/>
      <c r="AA59" s="1">
        <f t="shared" si="51"/>
        <v>1</v>
      </c>
      <c r="AB59" s="1">
        <f t="shared" si="52"/>
        <v>0</v>
      </c>
      <c r="AC59" s="1">
        <f t="shared" si="53"/>
        <v>1</v>
      </c>
      <c r="AD59" s="1">
        <f t="shared" si="54"/>
        <v>1</v>
      </c>
      <c r="AE59" s="1">
        <f t="shared" si="55"/>
        <v>1</v>
      </c>
      <c r="AF59" s="1">
        <f t="shared" si="56"/>
        <v>0</v>
      </c>
      <c r="AG59" s="1">
        <f t="shared" si="57"/>
        <v>1</v>
      </c>
      <c r="AH59" s="1">
        <f t="shared" si="58"/>
        <v>1</v>
      </c>
      <c r="AI59" s="1">
        <f t="shared" si="59"/>
        <v>1</v>
      </c>
      <c r="AJ59" s="1">
        <f t="shared" si="60"/>
        <v>1</v>
      </c>
      <c r="AK59" s="1">
        <f t="shared" si="61"/>
        <v>1</v>
      </c>
      <c r="AL59" s="1">
        <f t="shared" si="62"/>
        <v>1</v>
      </c>
      <c r="AM59" s="1">
        <f t="shared" si="63"/>
        <v>0</v>
      </c>
      <c r="AN59" s="1">
        <f t="shared" si="64"/>
        <v>1</v>
      </c>
      <c r="AO59" s="1">
        <f t="shared" si="65"/>
        <v>0</v>
      </c>
    </row>
    <row r="60" spans="1:41" x14ac:dyDescent="0.25">
      <c r="A60" s="24">
        <v>40</v>
      </c>
      <c r="B60" s="19">
        <f t="shared" si="66"/>
        <v>1</v>
      </c>
      <c r="C60" s="19">
        <f t="shared" si="66"/>
        <v>2</v>
      </c>
      <c r="D60" s="19">
        <f t="shared" si="66"/>
        <v>3</v>
      </c>
      <c r="E60" s="19">
        <f t="shared" si="66"/>
        <v>4</v>
      </c>
      <c r="F60" s="19">
        <f t="shared" si="66"/>
        <v>5</v>
      </c>
      <c r="G60" s="19">
        <f t="shared" si="66"/>
        <v>6</v>
      </c>
      <c r="H60" s="19">
        <f t="shared" si="66"/>
        <v>7</v>
      </c>
      <c r="I60" s="19">
        <f t="shared" si="66"/>
        <v>8</v>
      </c>
      <c r="J60" s="19">
        <f t="shared" si="66"/>
        <v>9</v>
      </c>
      <c r="K60" s="19">
        <f t="shared" si="66"/>
        <v>10</v>
      </c>
      <c r="L60" s="19">
        <f>C18</f>
        <v>12</v>
      </c>
      <c r="M60" s="19">
        <f>D18</f>
        <v>13</v>
      </c>
      <c r="N60" s="19">
        <f>E18</f>
        <v>14</v>
      </c>
      <c r="O60" s="19">
        <f>N18</f>
        <v>23</v>
      </c>
      <c r="P60" s="19">
        <f>O18</f>
        <v>24</v>
      </c>
      <c r="Q60" s="68">
        <f t="shared" si="50"/>
        <v>10</v>
      </c>
      <c r="R60" s="69"/>
      <c r="S60" s="70"/>
      <c r="AA60" s="1">
        <f t="shared" si="51"/>
        <v>1</v>
      </c>
      <c r="AB60" s="1">
        <f t="shared" si="52"/>
        <v>0</v>
      </c>
      <c r="AC60" s="1">
        <f t="shared" si="53"/>
        <v>1</v>
      </c>
      <c r="AD60" s="1">
        <f t="shared" si="54"/>
        <v>1</v>
      </c>
      <c r="AE60" s="1">
        <f t="shared" si="55"/>
        <v>1</v>
      </c>
      <c r="AF60" s="1">
        <f t="shared" si="56"/>
        <v>0</v>
      </c>
      <c r="AG60" s="1">
        <f t="shared" si="57"/>
        <v>1</v>
      </c>
      <c r="AH60" s="1">
        <f t="shared" si="58"/>
        <v>1</v>
      </c>
      <c r="AI60" s="1">
        <f t="shared" si="59"/>
        <v>1</v>
      </c>
      <c r="AJ60" s="1">
        <f t="shared" si="60"/>
        <v>1</v>
      </c>
      <c r="AK60" s="1">
        <f t="shared" si="61"/>
        <v>0</v>
      </c>
      <c r="AL60" s="1">
        <f t="shared" si="62"/>
        <v>1</v>
      </c>
      <c r="AM60" s="1">
        <f t="shared" si="63"/>
        <v>0</v>
      </c>
      <c r="AN60" s="1">
        <f t="shared" si="64"/>
        <v>0</v>
      </c>
      <c r="AO60" s="1">
        <f t="shared" si="65"/>
        <v>1</v>
      </c>
    </row>
    <row r="61" spans="1:41" x14ac:dyDescent="0.25">
      <c r="A61" s="24">
        <v>41</v>
      </c>
      <c r="B61" s="19">
        <f t="shared" si="66"/>
        <v>1</v>
      </c>
      <c r="C61" s="19">
        <f t="shared" si="66"/>
        <v>2</v>
      </c>
      <c r="D61" s="19">
        <f t="shared" si="66"/>
        <v>3</v>
      </c>
      <c r="E61" s="19">
        <f t="shared" si="66"/>
        <v>4</v>
      </c>
      <c r="F61" s="19">
        <f t="shared" si="66"/>
        <v>5</v>
      </c>
      <c r="G61" s="19">
        <f t="shared" si="66"/>
        <v>6</v>
      </c>
      <c r="H61" s="19">
        <f t="shared" si="66"/>
        <v>7</v>
      </c>
      <c r="I61" s="19">
        <f t="shared" si="66"/>
        <v>8</v>
      </c>
      <c r="J61" s="19">
        <f t="shared" si="66"/>
        <v>9</v>
      </c>
      <c r="K61" s="19">
        <f t="shared" si="66"/>
        <v>10</v>
      </c>
      <c r="L61" s="19">
        <f>C18</f>
        <v>12</v>
      </c>
      <c r="M61" s="19">
        <f>D18</f>
        <v>13</v>
      </c>
      <c r="N61" s="19">
        <f>F18</f>
        <v>15</v>
      </c>
      <c r="O61" s="19">
        <f>G18</f>
        <v>16</v>
      </c>
      <c r="P61" s="19">
        <f>H18</f>
        <v>17</v>
      </c>
      <c r="Q61" s="68">
        <f t="shared" si="50"/>
        <v>11</v>
      </c>
      <c r="R61" s="69"/>
      <c r="S61" s="70"/>
      <c r="AA61" s="1">
        <f t="shared" si="51"/>
        <v>1</v>
      </c>
      <c r="AB61" s="1">
        <f t="shared" si="52"/>
        <v>0</v>
      </c>
      <c r="AC61" s="1">
        <f t="shared" si="53"/>
        <v>1</v>
      </c>
      <c r="AD61" s="1">
        <f t="shared" si="54"/>
        <v>1</v>
      </c>
      <c r="AE61" s="1">
        <f t="shared" si="55"/>
        <v>1</v>
      </c>
      <c r="AF61" s="1">
        <f t="shared" si="56"/>
        <v>0</v>
      </c>
      <c r="AG61" s="1">
        <f t="shared" si="57"/>
        <v>1</v>
      </c>
      <c r="AH61" s="1">
        <f t="shared" si="58"/>
        <v>1</v>
      </c>
      <c r="AI61" s="1">
        <f t="shared" si="59"/>
        <v>1</v>
      </c>
      <c r="AJ61" s="1">
        <f t="shared" si="60"/>
        <v>1</v>
      </c>
      <c r="AK61" s="1">
        <f t="shared" si="61"/>
        <v>0</v>
      </c>
      <c r="AL61" s="1">
        <f t="shared" si="62"/>
        <v>1</v>
      </c>
      <c r="AM61" s="1">
        <f t="shared" si="63"/>
        <v>1</v>
      </c>
      <c r="AN61" s="1">
        <f t="shared" si="64"/>
        <v>0</v>
      </c>
      <c r="AO61" s="1">
        <f t="shared" si="65"/>
        <v>1</v>
      </c>
    </row>
    <row r="62" spans="1:41" x14ac:dyDescent="0.25">
      <c r="A62" s="24">
        <v>42</v>
      </c>
      <c r="B62" s="19">
        <f t="shared" si="66"/>
        <v>1</v>
      </c>
      <c r="C62" s="19">
        <f t="shared" si="66"/>
        <v>2</v>
      </c>
      <c r="D62" s="19">
        <f t="shared" si="66"/>
        <v>3</v>
      </c>
      <c r="E62" s="19">
        <f t="shared" si="66"/>
        <v>4</v>
      </c>
      <c r="F62" s="19">
        <f t="shared" si="66"/>
        <v>5</v>
      </c>
      <c r="G62" s="19">
        <f t="shared" si="66"/>
        <v>6</v>
      </c>
      <c r="H62" s="19">
        <f t="shared" si="66"/>
        <v>7</v>
      </c>
      <c r="I62" s="19">
        <f t="shared" si="66"/>
        <v>8</v>
      </c>
      <c r="J62" s="19">
        <f t="shared" si="66"/>
        <v>9</v>
      </c>
      <c r="K62" s="19">
        <f t="shared" si="66"/>
        <v>10</v>
      </c>
      <c r="L62" s="19">
        <f>C18</f>
        <v>12</v>
      </c>
      <c r="M62" s="19">
        <f>D18</f>
        <v>13</v>
      </c>
      <c r="N62" s="19">
        <f>F18</f>
        <v>15</v>
      </c>
      <c r="O62" s="19">
        <f>O18</f>
        <v>24</v>
      </c>
      <c r="P62" s="19">
        <f>P18</f>
        <v>25</v>
      </c>
      <c r="Q62" s="68">
        <f t="shared" si="50"/>
        <v>11</v>
      </c>
      <c r="R62" s="69"/>
      <c r="S62" s="70"/>
      <c r="AA62" s="1">
        <f t="shared" si="51"/>
        <v>1</v>
      </c>
      <c r="AB62" s="1">
        <f t="shared" si="52"/>
        <v>0</v>
      </c>
      <c r="AC62" s="1">
        <f t="shared" si="53"/>
        <v>1</v>
      </c>
      <c r="AD62" s="1">
        <f t="shared" si="54"/>
        <v>1</v>
      </c>
      <c r="AE62" s="1">
        <f t="shared" si="55"/>
        <v>1</v>
      </c>
      <c r="AF62" s="1">
        <f t="shared" si="56"/>
        <v>0</v>
      </c>
      <c r="AG62" s="1">
        <f t="shared" si="57"/>
        <v>1</v>
      </c>
      <c r="AH62" s="1">
        <f t="shared" si="58"/>
        <v>1</v>
      </c>
      <c r="AI62" s="1">
        <f t="shared" si="59"/>
        <v>1</v>
      </c>
      <c r="AJ62" s="1">
        <f t="shared" si="60"/>
        <v>1</v>
      </c>
      <c r="AK62" s="1">
        <f t="shared" si="61"/>
        <v>0</v>
      </c>
      <c r="AL62" s="1">
        <f t="shared" si="62"/>
        <v>1</v>
      </c>
      <c r="AM62" s="1">
        <f t="shared" si="63"/>
        <v>1</v>
      </c>
      <c r="AN62" s="1">
        <f t="shared" si="64"/>
        <v>1</v>
      </c>
      <c r="AO62" s="1">
        <f t="shared" si="65"/>
        <v>0</v>
      </c>
    </row>
    <row r="63" spans="1:41" x14ac:dyDescent="0.25">
      <c r="A63" s="24">
        <v>43</v>
      </c>
      <c r="B63" s="19">
        <f t="shared" si="66"/>
        <v>1</v>
      </c>
      <c r="C63" s="19">
        <f t="shared" si="66"/>
        <v>2</v>
      </c>
      <c r="D63" s="19">
        <f t="shared" si="66"/>
        <v>3</v>
      </c>
      <c r="E63" s="19">
        <f t="shared" si="66"/>
        <v>4</v>
      </c>
      <c r="F63" s="19">
        <f t="shared" si="66"/>
        <v>5</v>
      </c>
      <c r="G63" s="19">
        <f t="shared" si="66"/>
        <v>6</v>
      </c>
      <c r="H63" s="19">
        <f t="shared" si="66"/>
        <v>7</v>
      </c>
      <c r="I63" s="19">
        <f t="shared" si="66"/>
        <v>8</v>
      </c>
      <c r="J63" s="19">
        <f t="shared" si="66"/>
        <v>9</v>
      </c>
      <c r="K63" s="19">
        <f t="shared" si="66"/>
        <v>10</v>
      </c>
      <c r="L63" s="19">
        <f>C18</f>
        <v>12</v>
      </c>
      <c r="M63" s="19">
        <f>D18</f>
        <v>13</v>
      </c>
      <c r="N63" s="19">
        <f>G18</f>
        <v>16</v>
      </c>
      <c r="O63" s="19">
        <f>K18</f>
        <v>20</v>
      </c>
      <c r="P63" s="19">
        <f>M18</f>
        <v>22</v>
      </c>
      <c r="Q63" s="68">
        <f t="shared" si="50"/>
        <v>10</v>
      </c>
      <c r="R63" s="69"/>
      <c r="S63" s="70"/>
      <c r="AA63" s="1">
        <f t="shared" si="51"/>
        <v>1</v>
      </c>
      <c r="AB63" s="1">
        <f t="shared" si="52"/>
        <v>0</v>
      </c>
      <c r="AC63" s="1">
        <f t="shared" si="53"/>
        <v>1</v>
      </c>
      <c r="AD63" s="1">
        <f t="shared" si="54"/>
        <v>1</v>
      </c>
      <c r="AE63" s="1">
        <f t="shared" si="55"/>
        <v>1</v>
      </c>
      <c r="AF63" s="1">
        <f t="shared" si="56"/>
        <v>0</v>
      </c>
      <c r="AG63" s="1">
        <f t="shared" si="57"/>
        <v>1</v>
      </c>
      <c r="AH63" s="1">
        <f t="shared" si="58"/>
        <v>1</v>
      </c>
      <c r="AI63" s="1">
        <f t="shared" si="59"/>
        <v>1</v>
      </c>
      <c r="AJ63" s="1">
        <f t="shared" si="60"/>
        <v>1</v>
      </c>
      <c r="AK63" s="1">
        <f t="shared" si="61"/>
        <v>0</v>
      </c>
      <c r="AL63" s="1">
        <f t="shared" si="62"/>
        <v>1</v>
      </c>
      <c r="AM63" s="1">
        <f t="shared" si="63"/>
        <v>0</v>
      </c>
      <c r="AN63" s="1">
        <f t="shared" si="64"/>
        <v>1</v>
      </c>
      <c r="AO63" s="1">
        <f t="shared" si="65"/>
        <v>0</v>
      </c>
    </row>
    <row r="64" spans="1:41" x14ac:dyDescent="0.25">
      <c r="A64" s="24">
        <v>44</v>
      </c>
      <c r="B64" s="19">
        <f t="shared" si="66"/>
        <v>1</v>
      </c>
      <c r="C64" s="19">
        <f t="shared" si="66"/>
        <v>2</v>
      </c>
      <c r="D64" s="19">
        <f t="shared" si="66"/>
        <v>3</v>
      </c>
      <c r="E64" s="19">
        <f t="shared" si="66"/>
        <v>4</v>
      </c>
      <c r="F64" s="19">
        <f t="shared" si="66"/>
        <v>5</v>
      </c>
      <c r="G64" s="19">
        <f t="shared" si="66"/>
        <v>6</v>
      </c>
      <c r="H64" s="19">
        <f t="shared" si="66"/>
        <v>7</v>
      </c>
      <c r="I64" s="19">
        <f t="shared" si="66"/>
        <v>8</v>
      </c>
      <c r="J64" s="19">
        <f t="shared" si="66"/>
        <v>9</v>
      </c>
      <c r="K64" s="19">
        <f t="shared" si="66"/>
        <v>10</v>
      </c>
      <c r="L64" s="19">
        <f>C18</f>
        <v>12</v>
      </c>
      <c r="M64" s="19">
        <f>D18</f>
        <v>13</v>
      </c>
      <c r="N64" s="19">
        <f>I18</f>
        <v>18</v>
      </c>
      <c r="O64" s="19">
        <f>L18</f>
        <v>21</v>
      </c>
      <c r="P64" s="19">
        <f>N18</f>
        <v>23</v>
      </c>
      <c r="Q64" s="68">
        <f t="shared" si="50"/>
        <v>9</v>
      </c>
      <c r="R64" s="69"/>
      <c r="S64" s="70"/>
      <c r="AA64" s="1">
        <f t="shared" si="51"/>
        <v>1</v>
      </c>
      <c r="AB64" s="1">
        <f t="shared" si="52"/>
        <v>0</v>
      </c>
      <c r="AC64" s="1">
        <f t="shared" si="53"/>
        <v>1</v>
      </c>
      <c r="AD64" s="1">
        <f t="shared" si="54"/>
        <v>1</v>
      </c>
      <c r="AE64" s="1">
        <f t="shared" si="55"/>
        <v>1</v>
      </c>
      <c r="AF64" s="1">
        <f t="shared" si="56"/>
        <v>0</v>
      </c>
      <c r="AG64" s="1">
        <f t="shared" si="57"/>
        <v>1</v>
      </c>
      <c r="AH64" s="1">
        <f t="shared" si="58"/>
        <v>1</v>
      </c>
      <c r="AI64" s="1">
        <f t="shared" si="59"/>
        <v>1</v>
      </c>
      <c r="AJ64" s="1">
        <f t="shared" si="60"/>
        <v>1</v>
      </c>
      <c r="AK64" s="1">
        <f t="shared" si="61"/>
        <v>0</v>
      </c>
      <c r="AL64" s="1">
        <f t="shared" si="62"/>
        <v>1</v>
      </c>
      <c r="AM64" s="1">
        <f t="shared" si="63"/>
        <v>0</v>
      </c>
      <c r="AN64" s="1">
        <f t="shared" si="64"/>
        <v>0</v>
      </c>
      <c r="AO64" s="1">
        <f t="shared" si="65"/>
        <v>0</v>
      </c>
    </row>
    <row r="65" spans="1:41" x14ac:dyDescent="0.25">
      <c r="A65" s="24">
        <v>45</v>
      </c>
      <c r="B65" s="19">
        <f t="shared" si="66"/>
        <v>1</v>
      </c>
      <c r="C65" s="19">
        <f t="shared" si="66"/>
        <v>2</v>
      </c>
      <c r="D65" s="19">
        <f t="shared" si="66"/>
        <v>3</v>
      </c>
      <c r="E65" s="19">
        <f t="shared" si="66"/>
        <v>4</v>
      </c>
      <c r="F65" s="19">
        <f t="shared" si="66"/>
        <v>5</v>
      </c>
      <c r="G65" s="19">
        <f t="shared" si="66"/>
        <v>6</v>
      </c>
      <c r="H65" s="19">
        <f t="shared" si="66"/>
        <v>7</v>
      </c>
      <c r="I65" s="19">
        <f t="shared" si="66"/>
        <v>8</v>
      </c>
      <c r="J65" s="19">
        <f t="shared" si="66"/>
        <v>9</v>
      </c>
      <c r="K65" s="19">
        <f t="shared" si="66"/>
        <v>10</v>
      </c>
      <c r="L65" s="19">
        <f>C18</f>
        <v>12</v>
      </c>
      <c r="M65" s="19">
        <f>D18</f>
        <v>13</v>
      </c>
      <c r="N65" s="19">
        <f>J18</f>
        <v>19</v>
      </c>
      <c r="O65" s="19">
        <f>L18</f>
        <v>21</v>
      </c>
      <c r="P65" s="19">
        <f>P18</f>
        <v>25</v>
      </c>
      <c r="Q65" s="68">
        <f t="shared" si="50"/>
        <v>10</v>
      </c>
      <c r="R65" s="69"/>
      <c r="S65" s="70"/>
      <c r="AA65" s="1">
        <f t="shared" si="51"/>
        <v>1</v>
      </c>
      <c r="AB65" s="1">
        <f t="shared" si="52"/>
        <v>0</v>
      </c>
      <c r="AC65" s="1">
        <f t="shared" si="53"/>
        <v>1</v>
      </c>
      <c r="AD65" s="1">
        <f t="shared" si="54"/>
        <v>1</v>
      </c>
      <c r="AE65" s="1">
        <f t="shared" si="55"/>
        <v>1</v>
      </c>
      <c r="AF65" s="1">
        <f t="shared" si="56"/>
        <v>0</v>
      </c>
      <c r="AG65" s="1">
        <f t="shared" si="57"/>
        <v>1</v>
      </c>
      <c r="AH65" s="1">
        <f t="shared" si="58"/>
        <v>1</v>
      </c>
      <c r="AI65" s="1">
        <f t="shared" si="59"/>
        <v>1</v>
      </c>
      <c r="AJ65" s="1">
        <f t="shared" si="60"/>
        <v>1</v>
      </c>
      <c r="AK65" s="1">
        <f t="shared" si="61"/>
        <v>0</v>
      </c>
      <c r="AL65" s="1">
        <f t="shared" si="62"/>
        <v>1</v>
      </c>
      <c r="AM65" s="1">
        <f t="shared" si="63"/>
        <v>1</v>
      </c>
      <c r="AN65" s="1">
        <f t="shared" si="64"/>
        <v>0</v>
      </c>
      <c r="AO65" s="1">
        <f t="shared" si="65"/>
        <v>0</v>
      </c>
    </row>
    <row r="66" spans="1:41" x14ac:dyDescent="0.25">
      <c r="A66" s="24">
        <v>46</v>
      </c>
      <c r="B66" s="19">
        <f t="shared" si="66"/>
        <v>1</v>
      </c>
      <c r="C66" s="19">
        <f t="shared" si="66"/>
        <v>2</v>
      </c>
      <c r="D66" s="19">
        <f t="shared" si="66"/>
        <v>3</v>
      </c>
      <c r="E66" s="19">
        <f t="shared" si="66"/>
        <v>4</v>
      </c>
      <c r="F66" s="19">
        <f t="shared" si="66"/>
        <v>5</v>
      </c>
      <c r="G66" s="19">
        <f t="shared" si="66"/>
        <v>6</v>
      </c>
      <c r="H66" s="19">
        <f t="shared" si="66"/>
        <v>7</v>
      </c>
      <c r="I66" s="19">
        <f t="shared" si="66"/>
        <v>8</v>
      </c>
      <c r="J66" s="19">
        <f t="shared" si="66"/>
        <v>9</v>
      </c>
      <c r="K66" s="19">
        <f t="shared" si="66"/>
        <v>10</v>
      </c>
      <c r="L66" s="19">
        <f>C18</f>
        <v>12</v>
      </c>
      <c r="M66" s="19">
        <f>E18</f>
        <v>14</v>
      </c>
      <c r="N66" s="19">
        <f>F18</f>
        <v>15</v>
      </c>
      <c r="O66" s="19">
        <f>G18</f>
        <v>16</v>
      </c>
      <c r="P66" s="19">
        <f>P18</f>
        <v>25</v>
      </c>
      <c r="Q66" s="68">
        <f t="shared" si="50"/>
        <v>9</v>
      </c>
      <c r="R66" s="69"/>
      <c r="S66" s="70"/>
      <c r="AA66" s="1">
        <f t="shared" si="51"/>
        <v>1</v>
      </c>
      <c r="AB66" s="1">
        <f t="shared" si="52"/>
        <v>0</v>
      </c>
      <c r="AC66" s="1">
        <f t="shared" si="53"/>
        <v>1</v>
      </c>
      <c r="AD66" s="1">
        <f t="shared" si="54"/>
        <v>1</v>
      </c>
      <c r="AE66" s="1">
        <f t="shared" si="55"/>
        <v>1</v>
      </c>
      <c r="AF66" s="1">
        <f t="shared" si="56"/>
        <v>0</v>
      </c>
      <c r="AG66" s="1">
        <f t="shared" si="57"/>
        <v>1</v>
      </c>
      <c r="AH66" s="1">
        <f t="shared" si="58"/>
        <v>1</v>
      </c>
      <c r="AI66" s="1">
        <f t="shared" si="59"/>
        <v>1</v>
      </c>
      <c r="AJ66" s="1">
        <f t="shared" si="60"/>
        <v>1</v>
      </c>
      <c r="AK66" s="1">
        <f t="shared" si="61"/>
        <v>0</v>
      </c>
      <c r="AL66" s="1">
        <f t="shared" si="62"/>
        <v>0</v>
      </c>
      <c r="AM66" s="1">
        <f t="shared" si="63"/>
        <v>1</v>
      </c>
      <c r="AN66" s="1">
        <f t="shared" si="64"/>
        <v>0</v>
      </c>
      <c r="AO66" s="1">
        <f t="shared" si="65"/>
        <v>0</v>
      </c>
    </row>
    <row r="67" spans="1:41" x14ac:dyDescent="0.25">
      <c r="A67" s="24">
        <v>47</v>
      </c>
      <c r="B67" s="19">
        <f t="shared" si="66"/>
        <v>1</v>
      </c>
      <c r="C67" s="19">
        <f t="shared" si="66"/>
        <v>2</v>
      </c>
      <c r="D67" s="19">
        <f t="shared" si="66"/>
        <v>3</v>
      </c>
      <c r="E67" s="19">
        <f t="shared" si="66"/>
        <v>4</v>
      </c>
      <c r="F67" s="19">
        <f t="shared" si="66"/>
        <v>5</v>
      </c>
      <c r="G67" s="19">
        <f t="shared" si="66"/>
        <v>6</v>
      </c>
      <c r="H67" s="19">
        <f t="shared" si="66"/>
        <v>7</v>
      </c>
      <c r="I67" s="19">
        <f t="shared" si="66"/>
        <v>8</v>
      </c>
      <c r="J67" s="19">
        <f t="shared" si="66"/>
        <v>9</v>
      </c>
      <c r="K67" s="19">
        <f t="shared" si="66"/>
        <v>10</v>
      </c>
      <c r="L67" s="19">
        <f>C18</f>
        <v>12</v>
      </c>
      <c r="M67" s="19">
        <f>E18</f>
        <v>14</v>
      </c>
      <c r="N67" s="19">
        <f>F18</f>
        <v>15</v>
      </c>
      <c r="O67" s="19">
        <f>K18</f>
        <v>20</v>
      </c>
      <c r="P67" s="19">
        <f>O18</f>
        <v>24</v>
      </c>
      <c r="Q67" s="68">
        <f t="shared" si="50"/>
        <v>11</v>
      </c>
      <c r="R67" s="69"/>
      <c r="S67" s="70"/>
      <c r="AA67" s="1">
        <f t="shared" si="51"/>
        <v>1</v>
      </c>
      <c r="AB67" s="1">
        <f t="shared" si="52"/>
        <v>0</v>
      </c>
      <c r="AC67" s="1">
        <f t="shared" si="53"/>
        <v>1</v>
      </c>
      <c r="AD67" s="1">
        <f t="shared" si="54"/>
        <v>1</v>
      </c>
      <c r="AE67" s="1">
        <f t="shared" si="55"/>
        <v>1</v>
      </c>
      <c r="AF67" s="1">
        <f t="shared" si="56"/>
        <v>0</v>
      </c>
      <c r="AG67" s="1">
        <f t="shared" si="57"/>
        <v>1</v>
      </c>
      <c r="AH67" s="1">
        <f t="shared" si="58"/>
        <v>1</v>
      </c>
      <c r="AI67" s="1">
        <f t="shared" si="59"/>
        <v>1</v>
      </c>
      <c r="AJ67" s="1">
        <f t="shared" si="60"/>
        <v>1</v>
      </c>
      <c r="AK67" s="1">
        <f t="shared" si="61"/>
        <v>0</v>
      </c>
      <c r="AL67" s="1">
        <f t="shared" si="62"/>
        <v>0</v>
      </c>
      <c r="AM67" s="1">
        <f t="shared" si="63"/>
        <v>1</v>
      </c>
      <c r="AN67" s="1">
        <f t="shared" si="64"/>
        <v>1</v>
      </c>
      <c r="AO67" s="1">
        <f t="shared" si="65"/>
        <v>1</v>
      </c>
    </row>
    <row r="68" spans="1:41" x14ac:dyDescent="0.25">
      <c r="A68" s="24">
        <v>48</v>
      </c>
      <c r="B68" s="19">
        <f t="shared" si="66"/>
        <v>1</v>
      </c>
      <c r="C68" s="19">
        <f t="shared" si="66"/>
        <v>2</v>
      </c>
      <c r="D68" s="19">
        <f t="shared" si="66"/>
        <v>3</v>
      </c>
      <c r="E68" s="19">
        <f t="shared" si="66"/>
        <v>4</v>
      </c>
      <c r="F68" s="19">
        <f t="shared" si="66"/>
        <v>5</v>
      </c>
      <c r="G68" s="19">
        <f t="shared" si="66"/>
        <v>6</v>
      </c>
      <c r="H68" s="19">
        <f t="shared" si="66"/>
        <v>7</v>
      </c>
      <c r="I68" s="19">
        <f t="shared" si="66"/>
        <v>8</v>
      </c>
      <c r="J68" s="19">
        <f t="shared" si="66"/>
        <v>9</v>
      </c>
      <c r="K68" s="19">
        <f t="shared" si="66"/>
        <v>10</v>
      </c>
      <c r="L68" s="19">
        <f>C18</f>
        <v>12</v>
      </c>
      <c r="M68" s="19">
        <f>E18</f>
        <v>14</v>
      </c>
      <c r="N68" s="19">
        <f>F18</f>
        <v>15</v>
      </c>
      <c r="O68" s="19">
        <f>L18</f>
        <v>21</v>
      </c>
      <c r="P68" s="19">
        <f>P18</f>
        <v>25</v>
      </c>
      <c r="Q68" s="68">
        <f t="shared" si="50"/>
        <v>9</v>
      </c>
      <c r="R68" s="69"/>
      <c r="S68" s="70"/>
      <c r="AA68" s="1">
        <f t="shared" si="51"/>
        <v>1</v>
      </c>
      <c r="AB68" s="1">
        <f t="shared" si="52"/>
        <v>0</v>
      </c>
      <c r="AC68" s="1">
        <f t="shared" si="53"/>
        <v>1</v>
      </c>
      <c r="AD68" s="1">
        <f t="shared" si="54"/>
        <v>1</v>
      </c>
      <c r="AE68" s="1">
        <f t="shared" si="55"/>
        <v>1</v>
      </c>
      <c r="AF68" s="1">
        <f t="shared" si="56"/>
        <v>0</v>
      </c>
      <c r="AG68" s="1">
        <f t="shared" si="57"/>
        <v>1</v>
      </c>
      <c r="AH68" s="1">
        <f t="shared" si="58"/>
        <v>1</v>
      </c>
      <c r="AI68" s="1">
        <f t="shared" si="59"/>
        <v>1</v>
      </c>
      <c r="AJ68" s="1">
        <f t="shared" si="60"/>
        <v>1</v>
      </c>
      <c r="AK68" s="1">
        <f t="shared" si="61"/>
        <v>0</v>
      </c>
      <c r="AL68" s="1">
        <f t="shared" si="62"/>
        <v>0</v>
      </c>
      <c r="AM68" s="1">
        <f t="shared" si="63"/>
        <v>1</v>
      </c>
      <c r="AN68" s="1">
        <f t="shared" si="64"/>
        <v>0</v>
      </c>
      <c r="AO68" s="1">
        <f t="shared" si="65"/>
        <v>0</v>
      </c>
    </row>
    <row r="69" spans="1:41" x14ac:dyDescent="0.25">
      <c r="A69" s="24">
        <v>49</v>
      </c>
      <c r="B69" s="19">
        <f t="shared" si="66"/>
        <v>1</v>
      </c>
      <c r="C69" s="19">
        <f t="shared" si="66"/>
        <v>2</v>
      </c>
      <c r="D69" s="19">
        <f t="shared" si="66"/>
        <v>3</v>
      </c>
      <c r="E69" s="19">
        <f t="shared" si="66"/>
        <v>4</v>
      </c>
      <c r="F69" s="19">
        <f t="shared" si="66"/>
        <v>5</v>
      </c>
      <c r="G69" s="19">
        <f t="shared" si="66"/>
        <v>6</v>
      </c>
      <c r="H69" s="19">
        <f t="shared" si="66"/>
        <v>7</v>
      </c>
      <c r="I69" s="19">
        <f t="shared" si="66"/>
        <v>8</v>
      </c>
      <c r="J69" s="19">
        <f t="shared" si="66"/>
        <v>9</v>
      </c>
      <c r="K69" s="19">
        <f t="shared" si="66"/>
        <v>10</v>
      </c>
      <c r="L69" s="19">
        <f>C18</f>
        <v>12</v>
      </c>
      <c r="M69" s="19">
        <f>E18</f>
        <v>14</v>
      </c>
      <c r="N69" s="19">
        <f>G18</f>
        <v>16</v>
      </c>
      <c r="O69" s="19">
        <f>I18</f>
        <v>18</v>
      </c>
      <c r="P69" s="19">
        <f>M18</f>
        <v>22</v>
      </c>
      <c r="Q69" s="68">
        <f t="shared" si="50"/>
        <v>8</v>
      </c>
      <c r="R69" s="69"/>
      <c r="S69" s="70"/>
      <c r="AA69" s="1">
        <f t="shared" si="51"/>
        <v>1</v>
      </c>
      <c r="AB69" s="1">
        <f t="shared" si="52"/>
        <v>0</v>
      </c>
      <c r="AC69" s="1">
        <f t="shared" si="53"/>
        <v>1</v>
      </c>
      <c r="AD69" s="1">
        <f t="shared" si="54"/>
        <v>1</v>
      </c>
      <c r="AE69" s="1">
        <f t="shared" si="55"/>
        <v>1</v>
      </c>
      <c r="AF69" s="1">
        <f t="shared" si="56"/>
        <v>0</v>
      </c>
      <c r="AG69" s="1">
        <f t="shared" si="57"/>
        <v>1</v>
      </c>
      <c r="AH69" s="1">
        <f t="shared" si="58"/>
        <v>1</v>
      </c>
      <c r="AI69" s="1">
        <f t="shared" si="59"/>
        <v>1</v>
      </c>
      <c r="AJ69" s="1">
        <f t="shared" si="60"/>
        <v>1</v>
      </c>
      <c r="AK69" s="1">
        <f t="shared" si="61"/>
        <v>0</v>
      </c>
      <c r="AL69" s="1">
        <f t="shared" si="62"/>
        <v>0</v>
      </c>
      <c r="AM69" s="1">
        <f t="shared" si="63"/>
        <v>0</v>
      </c>
      <c r="AN69" s="1">
        <f t="shared" si="64"/>
        <v>0</v>
      </c>
      <c r="AO69" s="1">
        <f t="shared" si="65"/>
        <v>0</v>
      </c>
    </row>
    <row r="70" spans="1:41" x14ac:dyDescent="0.25">
      <c r="A70" s="24">
        <v>50</v>
      </c>
      <c r="B70" s="19">
        <f t="shared" si="66"/>
        <v>1</v>
      </c>
      <c r="C70" s="19">
        <f t="shared" si="66"/>
        <v>2</v>
      </c>
      <c r="D70" s="19">
        <f t="shared" si="66"/>
        <v>3</v>
      </c>
      <c r="E70" s="19">
        <f t="shared" si="66"/>
        <v>4</v>
      </c>
      <c r="F70" s="19">
        <f t="shared" si="66"/>
        <v>5</v>
      </c>
      <c r="G70" s="19">
        <f t="shared" si="66"/>
        <v>6</v>
      </c>
      <c r="H70" s="19">
        <f t="shared" si="66"/>
        <v>7</v>
      </c>
      <c r="I70" s="19">
        <f t="shared" si="66"/>
        <v>8</v>
      </c>
      <c r="J70" s="19">
        <f t="shared" si="66"/>
        <v>9</v>
      </c>
      <c r="K70" s="19">
        <f t="shared" si="66"/>
        <v>10</v>
      </c>
      <c r="L70" s="19">
        <f>C18</f>
        <v>12</v>
      </c>
      <c r="M70" s="19">
        <f>E18</f>
        <v>14</v>
      </c>
      <c r="N70" s="19">
        <f>G18</f>
        <v>16</v>
      </c>
      <c r="O70" s="19">
        <f>J18</f>
        <v>19</v>
      </c>
      <c r="P70" s="19">
        <f>L18</f>
        <v>21</v>
      </c>
      <c r="Q70" s="68">
        <f t="shared" si="50"/>
        <v>9</v>
      </c>
      <c r="R70" s="69"/>
      <c r="S70" s="70"/>
      <c r="AA70" s="1">
        <f t="shared" si="51"/>
        <v>1</v>
      </c>
      <c r="AB70" s="1">
        <f t="shared" si="52"/>
        <v>0</v>
      </c>
      <c r="AC70" s="1">
        <f t="shared" si="53"/>
        <v>1</v>
      </c>
      <c r="AD70" s="1">
        <f t="shared" si="54"/>
        <v>1</v>
      </c>
      <c r="AE70" s="1">
        <f t="shared" si="55"/>
        <v>1</v>
      </c>
      <c r="AF70" s="1">
        <f t="shared" si="56"/>
        <v>0</v>
      </c>
      <c r="AG70" s="1">
        <f t="shared" si="57"/>
        <v>1</v>
      </c>
      <c r="AH70" s="1">
        <f t="shared" si="58"/>
        <v>1</v>
      </c>
      <c r="AI70" s="1">
        <f t="shared" si="59"/>
        <v>1</v>
      </c>
      <c r="AJ70" s="1">
        <f t="shared" si="60"/>
        <v>1</v>
      </c>
      <c r="AK70" s="1">
        <f t="shared" si="61"/>
        <v>0</v>
      </c>
      <c r="AL70" s="1">
        <f t="shared" si="62"/>
        <v>0</v>
      </c>
      <c r="AM70" s="1">
        <f t="shared" si="63"/>
        <v>0</v>
      </c>
      <c r="AN70" s="1">
        <f t="shared" si="64"/>
        <v>1</v>
      </c>
      <c r="AO70" s="1">
        <f t="shared" si="65"/>
        <v>0</v>
      </c>
    </row>
    <row r="71" spans="1:41" x14ac:dyDescent="0.25">
      <c r="A71" s="24">
        <v>51</v>
      </c>
      <c r="B71" s="19">
        <f t="shared" si="66"/>
        <v>1</v>
      </c>
      <c r="C71" s="19">
        <f t="shared" si="66"/>
        <v>2</v>
      </c>
      <c r="D71" s="19">
        <f t="shared" si="66"/>
        <v>3</v>
      </c>
      <c r="E71" s="19">
        <f t="shared" si="66"/>
        <v>4</v>
      </c>
      <c r="F71" s="19">
        <f t="shared" si="66"/>
        <v>5</v>
      </c>
      <c r="G71" s="19">
        <f t="shared" si="66"/>
        <v>6</v>
      </c>
      <c r="H71" s="19">
        <f t="shared" si="66"/>
        <v>7</v>
      </c>
      <c r="I71" s="19">
        <f t="shared" si="66"/>
        <v>8</v>
      </c>
      <c r="J71" s="19">
        <f t="shared" si="66"/>
        <v>9</v>
      </c>
      <c r="K71" s="19">
        <f t="shared" si="66"/>
        <v>10</v>
      </c>
      <c r="L71" s="19">
        <f>C18</f>
        <v>12</v>
      </c>
      <c r="M71" s="19">
        <f>E18</f>
        <v>14</v>
      </c>
      <c r="N71" s="19">
        <f>H18</f>
        <v>17</v>
      </c>
      <c r="O71" s="19">
        <f>I18</f>
        <v>18</v>
      </c>
      <c r="P71" s="19">
        <f>P18</f>
        <v>25</v>
      </c>
      <c r="Q71" s="68">
        <f t="shared" si="50"/>
        <v>9</v>
      </c>
      <c r="R71" s="69"/>
      <c r="S71" s="70"/>
      <c r="AA71" s="1">
        <f t="shared" si="51"/>
        <v>1</v>
      </c>
      <c r="AB71" s="1">
        <f t="shared" si="52"/>
        <v>0</v>
      </c>
      <c r="AC71" s="1">
        <f t="shared" si="53"/>
        <v>1</v>
      </c>
      <c r="AD71" s="1">
        <f t="shared" si="54"/>
        <v>1</v>
      </c>
      <c r="AE71" s="1">
        <f t="shared" si="55"/>
        <v>1</v>
      </c>
      <c r="AF71" s="1">
        <f t="shared" si="56"/>
        <v>0</v>
      </c>
      <c r="AG71" s="1">
        <f t="shared" si="57"/>
        <v>1</v>
      </c>
      <c r="AH71" s="1">
        <f t="shared" si="58"/>
        <v>1</v>
      </c>
      <c r="AI71" s="1">
        <f t="shared" si="59"/>
        <v>1</v>
      </c>
      <c r="AJ71" s="1">
        <f t="shared" si="60"/>
        <v>1</v>
      </c>
      <c r="AK71" s="1">
        <f t="shared" si="61"/>
        <v>0</v>
      </c>
      <c r="AL71" s="1">
        <f t="shared" si="62"/>
        <v>0</v>
      </c>
      <c r="AM71" s="1">
        <f t="shared" si="63"/>
        <v>1</v>
      </c>
      <c r="AN71" s="1">
        <f t="shared" si="64"/>
        <v>0</v>
      </c>
      <c r="AO71" s="1">
        <f t="shared" si="65"/>
        <v>0</v>
      </c>
    </row>
    <row r="72" spans="1:41" x14ac:dyDescent="0.25">
      <c r="A72" s="24">
        <v>52</v>
      </c>
      <c r="B72" s="19">
        <f t="shared" si="66"/>
        <v>1</v>
      </c>
      <c r="C72" s="19">
        <f t="shared" si="66"/>
        <v>2</v>
      </c>
      <c r="D72" s="19">
        <f t="shared" si="66"/>
        <v>3</v>
      </c>
      <c r="E72" s="19">
        <f t="shared" si="66"/>
        <v>4</v>
      </c>
      <c r="F72" s="19">
        <f t="shared" si="66"/>
        <v>5</v>
      </c>
      <c r="G72" s="19">
        <f t="shared" si="66"/>
        <v>6</v>
      </c>
      <c r="H72" s="19">
        <f t="shared" si="66"/>
        <v>7</v>
      </c>
      <c r="I72" s="19">
        <f t="shared" si="66"/>
        <v>8</v>
      </c>
      <c r="J72" s="19">
        <f t="shared" si="66"/>
        <v>9</v>
      </c>
      <c r="K72" s="19">
        <f t="shared" si="66"/>
        <v>10</v>
      </c>
      <c r="L72" s="19">
        <f>C18</f>
        <v>12</v>
      </c>
      <c r="M72" s="19">
        <f>E18</f>
        <v>14</v>
      </c>
      <c r="N72" s="19">
        <f>H18</f>
        <v>17</v>
      </c>
      <c r="O72" s="19">
        <f>J18</f>
        <v>19</v>
      </c>
      <c r="P72" s="19">
        <f>O18</f>
        <v>24</v>
      </c>
      <c r="Q72" s="68">
        <f t="shared" si="50"/>
        <v>11</v>
      </c>
      <c r="R72" s="69"/>
      <c r="S72" s="70"/>
      <c r="AA72" s="1">
        <f t="shared" si="51"/>
        <v>1</v>
      </c>
      <c r="AB72" s="1">
        <f t="shared" si="52"/>
        <v>0</v>
      </c>
      <c r="AC72" s="1">
        <f t="shared" si="53"/>
        <v>1</v>
      </c>
      <c r="AD72" s="1">
        <f t="shared" si="54"/>
        <v>1</v>
      </c>
      <c r="AE72" s="1">
        <f t="shared" si="55"/>
        <v>1</v>
      </c>
      <c r="AF72" s="1">
        <f t="shared" si="56"/>
        <v>0</v>
      </c>
      <c r="AG72" s="1">
        <f t="shared" si="57"/>
        <v>1</v>
      </c>
      <c r="AH72" s="1">
        <f t="shared" si="58"/>
        <v>1</v>
      </c>
      <c r="AI72" s="1">
        <f t="shared" si="59"/>
        <v>1</v>
      </c>
      <c r="AJ72" s="1">
        <f t="shared" si="60"/>
        <v>1</v>
      </c>
      <c r="AK72" s="1">
        <f t="shared" si="61"/>
        <v>0</v>
      </c>
      <c r="AL72" s="1">
        <f t="shared" si="62"/>
        <v>0</v>
      </c>
      <c r="AM72" s="1">
        <f t="shared" si="63"/>
        <v>1</v>
      </c>
      <c r="AN72" s="1">
        <f t="shared" si="64"/>
        <v>1</v>
      </c>
      <c r="AO72" s="1">
        <f t="shared" si="65"/>
        <v>1</v>
      </c>
    </row>
    <row r="73" spans="1:41" x14ac:dyDescent="0.25">
      <c r="A73" s="24">
        <v>53</v>
      </c>
      <c r="B73" s="19">
        <f t="shared" si="66"/>
        <v>1</v>
      </c>
      <c r="C73" s="19">
        <f t="shared" si="66"/>
        <v>2</v>
      </c>
      <c r="D73" s="19">
        <f t="shared" si="66"/>
        <v>3</v>
      </c>
      <c r="E73" s="19">
        <f t="shared" si="66"/>
        <v>4</v>
      </c>
      <c r="F73" s="19">
        <f t="shared" si="66"/>
        <v>5</v>
      </c>
      <c r="G73" s="19">
        <f t="shared" si="66"/>
        <v>6</v>
      </c>
      <c r="H73" s="19">
        <f t="shared" si="66"/>
        <v>7</v>
      </c>
      <c r="I73" s="19">
        <f t="shared" si="66"/>
        <v>8</v>
      </c>
      <c r="J73" s="19">
        <f t="shared" si="66"/>
        <v>9</v>
      </c>
      <c r="K73" s="19">
        <f t="shared" si="66"/>
        <v>10</v>
      </c>
      <c r="L73" s="19">
        <f>C18</f>
        <v>12</v>
      </c>
      <c r="M73" s="19">
        <f>E18</f>
        <v>14</v>
      </c>
      <c r="N73" s="19">
        <f>K18</f>
        <v>20</v>
      </c>
      <c r="O73" s="19">
        <f>M18</f>
        <v>22</v>
      </c>
      <c r="P73" s="19">
        <f>N18</f>
        <v>23</v>
      </c>
      <c r="Q73" s="68">
        <f t="shared" si="50"/>
        <v>9</v>
      </c>
      <c r="R73" s="69"/>
      <c r="S73" s="70"/>
      <c r="AA73" s="1">
        <f t="shared" si="51"/>
        <v>1</v>
      </c>
      <c r="AB73" s="1">
        <f t="shared" si="52"/>
        <v>0</v>
      </c>
      <c r="AC73" s="1">
        <f t="shared" si="53"/>
        <v>1</v>
      </c>
      <c r="AD73" s="1">
        <f t="shared" si="54"/>
        <v>1</v>
      </c>
      <c r="AE73" s="1">
        <f t="shared" si="55"/>
        <v>1</v>
      </c>
      <c r="AF73" s="1">
        <f t="shared" si="56"/>
        <v>0</v>
      </c>
      <c r="AG73" s="1">
        <f t="shared" si="57"/>
        <v>1</v>
      </c>
      <c r="AH73" s="1">
        <f t="shared" si="58"/>
        <v>1</v>
      </c>
      <c r="AI73" s="1">
        <f t="shared" si="59"/>
        <v>1</v>
      </c>
      <c r="AJ73" s="1">
        <f t="shared" si="60"/>
        <v>1</v>
      </c>
      <c r="AK73" s="1">
        <f t="shared" si="61"/>
        <v>0</v>
      </c>
      <c r="AL73" s="1">
        <f t="shared" si="62"/>
        <v>0</v>
      </c>
      <c r="AM73" s="1">
        <f t="shared" si="63"/>
        <v>1</v>
      </c>
      <c r="AN73" s="1">
        <f t="shared" si="64"/>
        <v>0</v>
      </c>
      <c r="AO73" s="1">
        <f t="shared" si="65"/>
        <v>0</v>
      </c>
    </row>
    <row r="74" spans="1:41" x14ac:dyDescent="0.25">
      <c r="A74" s="24">
        <v>54</v>
      </c>
      <c r="B74" s="19">
        <f t="shared" si="66"/>
        <v>1</v>
      </c>
      <c r="C74" s="19">
        <f t="shared" si="66"/>
        <v>2</v>
      </c>
      <c r="D74" s="19">
        <f t="shared" si="66"/>
        <v>3</v>
      </c>
      <c r="E74" s="19">
        <f t="shared" si="66"/>
        <v>4</v>
      </c>
      <c r="F74" s="19">
        <f t="shared" si="66"/>
        <v>5</v>
      </c>
      <c r="G74" s="19">
        <f t="shared" si="66"/>
        <v>6</v>
      </c>
      <c r="H74" s="19">
        <f t="shared" si="66"/>
        <v>7</v>
      </c>
      <c r="I74" s="19">
        <f t="shared" si="66"/>
        <v>8</v>
      </c>
      <c r="J74" s="19">
        <f t="shared" si="66"/>
        <v>9</v>
      </c>
      <c r="K74" s="19">
        <f t="shared" si="66"/>
        <v>10</v>
      </c>
      <c r="L74" s="19">
        <f>C18</f>
        <v>12</v>
      </c>
      <c r="M74" s="19">
        <f>F18</f>
        <v>15</v>
      </c>
      <c r="N74" s="19">
        <f>G18</f>
        <v>16</v>
      </c>
      <c r="O74" s="19">
        <f>L18</f>
        <v>21</v>
      </c>
      <c r="P74" s="19">
        <f>O18</f>
        <v>24</v>
      </c>
      <c r="Q74" s="68">
        <f t="shared" si="50"/>
        <v>10</v>
      </c>
      <c r="R74" s="69"/>
      <c r="S74" s="70"/>
      <c r="AA74" s="1">
        <f t="shared" si="51"/>
        <v>1</v>
      </c>
      <c r="AB74" s="1">
        <f t="shared" si="52"/>
        <v>0</v>
      </c>
      <c r="AC74" s="1">
        <f t="shared" si="53"/>
        <v>1</v>
      </c>
      <c r="AD74" s="1">
        <f t="shared" si="54"/>
        <v>1</v>
      </c>
      <c r="AE74" s="1">
        <f t="shared" si="55"/>
        <v>1</v>
      </c>
      <c r="AF74" s="1">
        <f t="shared" si="56"/>
        <v>0</v>
      </c>
      <c r="AG74" s="1">
        <f t="shared" si="57"/>
        <v>1</v>
      </c>
      <c r="AH74" s="1">
        <f t="shared" si="58"/>
        <v>1</v>
      </c>
      <c r="AI74" s="1">
        <f t="shared" si="59"/>
        <v>1</v>
      </c>
      <c r="AJ74" s="1">
        <f t="shared" si="60"/>
        <v>1</v>
      </c>
      <c r="AK74" s="1">
        <f t="shared" si="61"/>
        <v>0</v>
      </c>
      <c r="AL74" s="1">
        <f t="shared" si="62"/>
        <v>1</v>
      </c>
      <c r="AM74" s="1">
        <f t="shared" si="63"/>
        <v>0</v>
      </c>
      <c r="AN74" s="1">
        <f t="shared" si="64"/>
        <v>0</v>
      </c>
      <c r="AO74" s="1">
        <f t="shared" si="65"/>
        <v>1</v>
      </c>
    </row>
    <row r="75" spans="1:41" x14ac:dyDescent="0.25">
      <c r="A75" s="24">
        <v>55</v>
      </c>
      <c r="B75" s="19">
        <f t="shared" si="66"/>
        <v>1</v>
      </c>
      <c r="C75" s="19">
        <f t="shared" si="66"/>
        <v>2</v>
      </c>
      <c r="D75" s="19">
        <f t="shared" si="66"/>
        <v>3</v>
      </c>
      <c r="E75" s="19">
        <f t="shared" si="66"/>
        <v>4</v>
      </c>
      <c r="F75" s="19">
        <f t="shared" si="66"/>
        <v>5</v>
      </c>
      <c r="G75" s="19">
        <f t="shared" si="66"/>
        <v>6</v>
      </c>
      <c r="H75" s="19">
        <f t="shared" si="66"/>
        <v>7</v>
      </c>
      <c r="I75" s="19">
        <f t="shared" si="66"/>
        <v>8</v>
      </c>
      <c r="J75" s="19">
        <f t="shared" si="66"/>
        <v>9</v>
      </c>
      <c r="K75" s="19">
        <f t="shared" si="66"/>
        <v>10</v>
      </c>
      <c r="L75" s="19">
        <f>C18</f>
        <v>12</v>
      </c>
      <c r="M75" s="19">
        <f>F18</f>
        <v>15</v>
      </c>
      <c r="N75" s="19">
        <f>J18</f>
        <v>19</v>
      </c>
      <c r="O75" s="19">
        <f>M18</f>
        <v>22</v>
      </c>
      <c r="P75" s="19">
        <f>N18</f>
        <v>23</v>
      </c>
      <c r="Q75" s="68">
        <f t="shared" si="50"/>
        <v>10</v>
      </c>
      <c r="R75" s="69"/>
      <c r="S75" s="70"/>
      <c r="AA75" s="1">
        <f t="shared" si="51"/>
        <v>1</v>
      </c>
      <c r="AB75" s="1">
        <f t="shared" si="52"/>
        <v>0</v>
      </c>
      <c r="AC75" s="1">
        <f t="shared" si="53"/>
        <v>1</v>
      </c>
      <c r="AD75" s="1">
        <f t="shared" si="54"/>
        <v>1</v>
      </c>
      <c r="AE75" s="1">
        <f t="shared" si="55"/>
        <v>1</v>
      </c>
      <c r="AF75" s="1">
        <f t="shared" si="56"/>
        <v>0</v>
      </c>
      <c r="AG75" s="1">
        <f t="shared" si="57"/>
        <v>1</v>
      </c>
      <c r="AH75" s="1">
        <f t="shared" si="58"/>
        <v>1</v>
      </c>
      <c r="AI75" s="1">
        <f t="shared" si="59"/>
        <v>1</v>
      </c>
      <c r="AJ75" s="1">
        <f t="shared" si="60"/>
        <v>1</v>
      </c>
      <c r="AK75" s="1">
        <f t="shared" si="61"/>
        <v>0</v>
      </c>
      <c r="AL75" s="1">
        <f t="shared" si="62"/>
        <v>1</v>
      </c>
      <c r="AM75" s="1">
        <f t="shared" si="63"/>
        <v>1</v>
      </c>
      <c r="AN75" s="1">
        <f t="shared" si="64"/>
        <v>0</v>
      </c>
      <c r="AO75" s="1">
        <f t="shared" si="65"/>
        <v>0</v>
      </c>
    </row>
    <row r="76" spans="1:41" x14ac:dyDescent="0.25">
      <c r="A76" s="24">
        <v>56</v>
      </c>
      <c r="B76" s="19">
        <f t="shared" si="66"/>
        <v>1</v>
      </c>
      <c r="C76" s="19">
        <f t="shared" si="66"/>
        <v>2</v>
      </c>
      <c r="D76" s="19">
        <f t="shared" si="66"/>
        <v>3</v>
      </c>
      <c r="E76" s="19">
        <f t="shared" si="66"/>
        <v>4</v>
      </c>
      <c r="F76" s="19">
        <f t="shared" si="66"/>
        <v>5</v>
      </c>
      <c r="G76" s="19">
        <f t="shared" si="66"/>
        <v>6</v>
      </c>
      <c r="H76" s="19">
        <f t="shared" si="66"/>
        <v>7</v>
      </c>
      <c r="I76" s="19">
        <f t="shared" si="66"/>
        <v>8</v>
      </c>
      <c r="J76" s="19">
        <f t="shared" si="66"/>
        <v>9</v>
      </c>
      <c r="K76" s="19">
        <f t="shared" si="66"/>
        <v>10</v>
      </c>
      <c r="L76" s="19">
        <f>C18</f>
        <v>12</v>
      </c>
      <c r="M76" s="19">
        <f>G18</f>
        <v>16</v>
      </c>
      <c r="N76" s="19">
        <f>H18</f>
        <v>17</v>
      </c>
      <c r="O76" s="19">
        <f>J18</f>
        <v>19</v>
      </c>
      <c r="P76" s="19">
        <f>K18</f>
        <v>20</v>
      </c>
      <c r="Q76" s="68">
        <f t="shared" si="50"/>
        <v>11</v>
      </c>
      <c r="R76" s="69"/>
      <c r="S76" s="70"/>
      <c r="AA76" s="1">
        <f t="shared" si="51"/>
        <v>1</v>
      </c>
      <c r="AB76" s="1">
        <f t="shared" si="52"/>
        <v>0</v>
      </c>
      <c r="AC76" s="1">
        <f t="shared" si="53"/>
        <v>1</v>
      </c>
      <c r="AD76" s="1">
        <f t="shared" si="54"/>
        <v>1</v>
      </c>
      <c r="AE76" s="1">
        <f t="shared" si="55"/>
        <v>1</v>
      </c>
      <c r="AF76" s="1">
        <f t="shared" si="56"/>
        <v>0</v>
      </c>
      <c r="AG76" s="1">
        <f t="shared" si="57"/>
        <v>1</v>
      </c>
      <c r="AH76" s="1">
        <f t="shared" si="58"/>
        <v>1</v>
      </c>
      <c r="AI76" s="1">
        <f t="shared" si="59"/>
        <v>1</v>
      </c>
      <c r="AJ76" s="1">
        <f t="shared" si="60"/>
        <v>1</v>
      </c>
      <c r="AK76" s="1">
        <f t="shared" si="61"/>
        <v>0</v>
      </c>
      <c r="AL76" s="1">
        <f t="shared" si="62"/>
        <v>0</v>
      </c>
      <c r="AM76" s="1">
        <f t="shared" si="63"/>
        <v>1</v>
      </c>
      <c r="AN76" s="1">
        <f t="shared" si="64"/>
        <v>1</v>
      </c>
      <c r="AO76" s="1">
        <f t="shared" si="65"/>
        <v>1</v>
      </c>
    </row>
    <row r="77" spans="1:41" x14ac:dyDescent="0.25">
      <c r="A77" s="24">
        <v>57</v>
      </c>
      <c r="B77" s="19">
        <f t="shared" si="66"/>
        <v>1</v>
      </c>
      <c r="C77" s="19">
        <f t="shared" si="66"/>
        <v>2</v>
      </c>
      <c r="D77" s="19">
        <f t="shared" si="66"/>
        <v>3</v>
      </c>
      <c r="E77" s="19">
        <f t="shared" si="66"/>
        <v>4</v>
      </c>
      <c r="F77" s="19">
        <f t="shared" si="66"/>
        <v>5</v>
      </c>
      <c r="G77" s="19">
        <f t="shared" si="66"/>
        <v>6</v>
      </c>
      <c r="H77" s="19">
        <f t="shared" si="66"/>
        <v>7</v>
      </c>
      <c r="I77" s="19">
        <f t="shared" si="66"/>
        <v>8</v>
      </c>
      <c r="J77" s="19">
        <f t="shared" si="66"/>
        <v>9</v>
      </c>
      <c r="K77" s="19">
        <f t="shared" si="66"/>
        <v>10</v>
      </c>
      <c r="L77" s="19">
        <f>C18</f>
        <v>12</v>
      </c>
      <c r="M77" s="19">
        <f>G18</f>
        <v>16</v>
      </c>
      <c r="N77" s="19">
        <f>I18</f>
        <v>18</v>
      </c>
      <c r="O77" s="19">
        <f>J18</f>
        <v>19</v>
      </c>
      <c r="P77" s="19">
        <f>N18</f>
        <v>23</v>
      </c>
      <c r="Q77" s="68">
        <f t="shared" si="50"/>
        <v>9</v>
      </c>
      <c r="R77" s="69"/>
      <c r="S77" s="70"/>
      <c r="AA77" s="1">
        <f t="shared" si="51"/>
        <v>1</v>
      </c>
      <c r="AB77" s="1">
        <f t="shared" si="52"/>
        <v>0</v>
      </c>
      <c r="AC77" s="1">
        <f t="shared" si="53"/>
        <v>1</v>
      </c>
      <c r="AD77" s="1">
        <f t="shared" si="54"/>
        <v>1</v>
      </c>
      <c r="AE77" s="1">
        <f t="shared" si="55"/>
        <v>1</v>
      </c>
      <c r="AF77" s="1">
        <f t="shared" si="56"/>
        <v>0</v>
      </c>
      <c r="AG77" s="1">
        <f t="shared" si="57"/>
        <v>1</v>
      </c>
      <c r="AH77" s="1">
        <f t="shared" si="58"/>
        <v>1</v>
      </c>
      <c r="AI77" s="1">
        <f t="shared" si="59"/>
        <v>1</v>
      </c>
      <c r="AJ77" s="1">
        <f t="shared" si="60"/>
        <v>1</v>
      </c>
      <c r="AK77" s="1">
        <f t="shared" si="61"/>
        <v>0</v>
      </c>
      <c r="AL77" s="1">
        <f t="shared" si="62"/>
        <v>0</v>
      </c>
      <c r="AM77" s="1">
        <f t="shared" si="63"/>
        <v>0</v>
      </c>
      <c r="AN77" s="1">
        <f t="shared" si="64"/>
        <v>1</v>
      </c>
      <c r="AO77" s="1">
        <f t="shared" si="65"/>
        <v>0</v>
      </c>
    </row>
    <row r="78" spans="1:41" x14ac:dyDescent="0.25">
      <c r="A78" s="24">
        <v>58</v>
      </c>
      <c r="B78" s="19">
        <f t="shared" si="66"/>
        <v>1</v>
      </c>
      <c r="C78" s="19">
        <f t="shared" si="66"/>
        <v>2</v>
      </c>
      <c r="D78" s="19">
        <f t="shared" si="66"/>
        <v>3</v>
      </c>
      <c r="E78" s="19">
        <f t="shared" si="66"/>
        <v>4</v>
      </c>
      <c r="F78" s="19">
        <f t="shared" si="66"/>
        <v>5</v>
      </c>
      <c r="G78" s="19">
        <f t="shared" si="66"/>
        <v>6</v>
      </c>
      <c r="H78" s="19">
        <f t="shared" si="66"/>
        <v>7</v>
      </c>
      <c r="I78" s="19">
        <f t="shared" si="66"/>
        <v>8</v>
      </c>
      <c r="J78" s="19">
        <f t="shared" si="66"/>
        <v>9</v>
      </c>
      <c r="K78" s="19">
        <f t="shared" si="66"/>
        <v>10</v>
      </c>
      <c r="L78" s="19">
        <f>C18</f>
        <v>12</v>
      </c>
      <c r="M78" s="19">
        <f>G18</f>
        <v>16</v>
      </c>
      <c r="N78" s="19">
        <f>I18</f>
        <v>18</v>
      </c>
      <c r="O78" s="19">
        <f>M18</f>
        <v>22</v>
      </c>
      <c r="P78" s="19">
        <f>P18</f>
        <v>25</v>
      </c>
      <c r="Q78" s="68">
        <f t="shared" si="50"/>
        <v>8</v>
      </c>
      <c r="R78" s="69"/>
      <c r="S78" s="70"/>
      <c r="AA78" s="1">
        <f t="shared" si="51"/>
        <v>1</v>
      </c>
      <c r="AB78" s="1">
        <f t="shared" si="52"/>
        <v>0</v>
      </c>
      <c r="AC78" s="1">
        <f t="shared" si="53"/>
        <v>1</v>
      </c>
      <c r="AD78" s="1">
        <f t="shared" si="54"/>
        <v>1</v>
      </c>
      <c r="AE78" s="1">
        <f t="shared" si="55"/>
        <v>1</v>
      </c>
      <c r="AF78" s="1">
        <f t="shared" si="56"/>
        <v>0</v>
      </c>
      <c r="AG78" s="1">
        <f t="shared" si="57"/>
        <v>1</v>
      </c>
      <c r="AH78" s="1">
        <f t="shared" si="58"/>
        <v>1</v>
      </c>
      <c r="AI78" s="1">
        <f t="shared" si="59"/>
        <v>1</v>
      </c>
      <c r="AJ78" s="1">
        <f t="shared" si="60"/>
        <v>1</v>
      </c>
      <c r="AK78" s="1">
        <f t="shared" si="61"/>
        <v>0</v>
      </c>
      <c r="AL78" s="1">
        <f t="shared" si="62"/>
        <v>0</v>
      </c>
      <c r="AM78" s="1">
        <f t="shared" si="63"/>
        <v>0</v>
      </c>
      <c r="AN78" s="1">
        <f t="shared" si="64"/>
        <v>0</v>
      </c>
      <c r="AO78" s="1">
        <f t="shared" si="65"/>
        <v>0</v>
      </c>
    </row>
    <row r="79" spans="1:41" x14ac:dyDescent="0.25">
      <c r="A79" s="24">
        <v>59</v>
      </c>
      <c r="B79" s="19">
        <f t="shared" si="66"/>
        <v>1</v>
      </c>
      <c r="C79" s="19">
        <f t="shared" si="66"/>
        <v>2</v>
      </c>
      <c r="D79" s="19">
        <f t="shared" si="66"/>
        <v>3</v>
      </c>
      <c r="E79" s="19">
        <f t="shared" si="66"/>
        <v>4</v>
      </c>
      <c r="F79" s="19">
        <f t="shared" si="66"/>
        <v>5</v>
      </c>
      <c r="G79" s="19">
        <f t="shared" si="66"/>
        <v>6</v>
      </c>
      <c r="H79" s="19">
        <f t="shared" si="66"/>
        <v>7</v>
      </c>
      <c r="I79" s="19">
        <f t="shared" si="66"/>
        <v>8</v>
      </c>
      <c r="J79" s="19">
        <f t="shared" si="66"/>
        <v>9</v>
      </c>
      <c r="K79" s="19">
        <f t="shared" si="66"/>
        <v>10</v>
      </c>
      <c r="L79" s="19">
        <f>C18</f>
        <v>12</v>
      </c>
      <c r="M79" s="19">
        <f>G18</f>
        <v>16</v>
      </c>
      <c r="N79" s="19">
        <f>M18</f>
        <v>22</v>
      </c>
      <c r="O79" s="19">
        <f>N18</f>
        <v>23</v>
      </c>
      <c r="P79" s="19">
        <f>O18</f>
        <v>24</v>
      </c>
      <c r="Q79" s="68">
        <f t="shared" si="50"/>
        <v>9</v>
      </c>
      <c r="R79" s="69"/>
      <c r="S79" s="70"/>
      <c r="AA79" s="1">
        <f t="shared" si="51"/>
        <v>1</v>
      </c>
      <c r="AB79" s="1">
        <f t="shared" si="52"/>
        <v>0</v>
      </c>
      <c r="AC79" s="1">
        <f t="shared" si="53"/>
        <v>1</v>
      </c>
      <c r="AD79" s="1">
        <f t="shared" si="54"/>
        <v>1</v>
      </c>
      <c r="AE79" s="1">
        <f t="shared" si="55"/>
        <v>1</v>
      </c>
      <c r="AF79" s="1">
        <f t="shared" si="56"/>
        <v>0</v>
      </c>
      <c r="AG79" s="1">
        <f t="shared" si="57"/>
        <v>1</v>
      </c>
      <c r="AH79" s="1">
        <f t="shared" si="58"/>
        <v>1</v>
      </c>
      <c r="AI79" s="1">
        <f t="shared" si="59"/>
        <v>1</v>
      </c>
      <c r="AJ79" s="1">
        <f t="shared" si="60"/>
        <v>1</v>
      </c>
      <c r="AK79" s="1">
        <f t="shared" si="61"/>
        <v>0</v>
      </c>
      <c r="AL79" s="1">
        <f t="shared" si="62"/>
        <v>0</v>
      </c>
      <c r="AM79" s="1">
        <f t="shared" si="63"/>
        <v>0</v>
      </c>
      <c r="AN79" s="1">
        <f t="shared" si="64"/>
        <v>0</v>
      </c>
      <c r="AO79" s="1">
        <f t="shared" si="65"/>
        <v>1</v>
      </c>
    </row>
    <row r="80" spans="1:41" x14ac:dyDescent="0.25">
      <c r="A80" s="24">
        <v>60</v>
      </c>
      <c r="B80" s="19">
        <f t="shared" si="66"/>
        <v>1</v>
      </c>
      <c r="C80" s="19">
        <f t="shared" si="66"/>
        <v>2</v>
      </c>
      <c r="D80" s="19">
        <f t="shared" si="66"/>
        <v>3</v>
      </c>
      <c r="E80" s="19">
        <f t="shared" si="66"/>
        <v>4</v>
      </c>
      <c r="F80" s="19">
        <f t="shared" si="66"/>
        <v>5</v>
      </c>
      <c r="G80" s="19">
        <f t="shared" ref="C80:K108" si="67">G$16</f>
        <v>6</v>
      </c>
      <c r="H80" s="19">
        <f t="shared" si="67"/>
        <v>7</v>
      </c>
      <c r="I80" s="19">
        <f t="shared" si="67"/>
        <v>8</v>
      </c>
      <c r="J80" s="19">
        <f t="shared" si="67"/>
        <v>9</v>
      </c>
      <c r="K80" s="19">
        <f t="shared" si="67"/>
        <v>10</v>
      </c>
      <c r="L80" s="19">
        <f>C18</f>
        <v>12</v>
      </c>
      <c r="M80" s="19">
        <f>H18</f>
        <v>17</v>
      </c>
      <c r="N80" s="19">
        <f>I18</f>
        <v>18</v>
      </c>
      <c r="O80" s="19">
        <f>M18</f>
        <v>22</v>
      </c>
      <c r="P80" s="19">
        <f>O18</f>
        <v>24</v>
      </c>
      <c r="Q80" s="68">
        <f t="shared" si="50"/>
        <v>10</v>
      </c>
      <c r="R80" s="69"/>
      <c r="S80" s="70"/>
      <c r="AA80" s="1">
        <f t="shared" si="51"/>
        <v>1</v>
      </c>
      <c r="AB80" s="1">
        <f t="shared" si="52"/>
        <v>0</v>
      </c>
      <c r="AC80" s="1">
        <f t="shared" si="53"/>
        <v>1</v>
      </c>
      <c r="AD80" s="1">
        <f t="shared" si="54"/>
        <v>1</v>
      </c>
      <c r="AE80" s="1">
        <f t="shared" si="55"/>
        <v>1</v>
      </c>
      <c r="AF80" s="1">
        <f t="shared" si="56"/>
        <v>0</v>
      </c>
      <c r="AG80" s="1">
        <f t="shared" si="57"/>
        <v>1</v>
      </c>
      <c r="AH80" s="1">
        <f t="shared" si="58"/>
        <v>1</v>
      </c>
      <c r="AI80" s="1">
        <f t="shared" si="59"/>
        <v>1</v>
      </c>
      <c r="AJ80" s="1">
        <f t="shared" si="60"/>
        <v>1</v>
      </c>
      <c r="AK80" s="1">
        <f t="shared" si="61"/>
        <v>0</v>
      </c>
      <c r="AL80" s="1">
        <f t="shared" si="62"/>
        <v>1</v>
      </c>
      <c r="AM80" s="1">
        <f t="shared" si="63"/>
        <v>0</v>
      </c>
      <c r="AN80" s="1">
        <f t="shared" si="64"/>
        <v>0</v>
      </c>
      <c r="AO80" s="1">
        <f t="shared" si="65"/>
        <v>1</v>
      </c>
    </row>
    <row r="81" spans="1:41" x14ac:dyDescent="0.25">
      <c r="A81" s="24">
        <v>61</v>
      </c>
      <c r="B81" s="19">
        <f t="shared" ref="B81:B132" si="68">B$16</f>
        <v>1</v>
      </c>
      <c r="C81" s="19">
        <f t="shared" si="67"/>
        <v>2</v>
      </c>
      <c r="D81" s="19">
        <f t="shared" si="67"/>
        <v>3</v>
      </c>
      <c r="E81" s="19">
        <f t="shared" si="67"/>
        <v>4</v>
      </c>
      <c r="F81" s="19">
        <f t="shared" si="67"/>
        <v>5</v>
      </c>
      <c r="G81" s="19">
        <f t="shared" si="67"/>
        <v>6</v>
      </c>
      <c r="H81" s="19">
        <f t="shared" si="67"/>
        <v>7</v>
      </c>
      <c r="I81" s="19">
        <f t="shared" si="67"/>
        <v>8</v>
      </c>
      <c r="J81" s="19">
        <f t="shared" si="67"/>
        <v>9</v>
      </c>
      <c r="K81" s="19">
        <f t="shared" si="67"/>
        <v>10</v>
      </c>
      <c r="L81" s="19">
        <f>C18</f>
        <v>12</v>
      </c>
      <c r="M81" s="19">
        <f>H18</f>
        <v>17</v>
      </c>
      <c r="N81" s="19">
        <f>K18</f>
        <v>20</v>
      </c>
      <c r="O81" s="19">
        <f>L18</f>
        <v>21</v>
      </c>
      <c r="P81" s="19">
        <f>N18</f>
        <v>23</v>
      </c>
      <c r="Q81" s="68">
        <f t="shared" si="50"/>
        <v>10</v>
      </c>
      <c r="R81" s="69"/>
      <c r="S81" s="70"/>
      <c r="AA81" s="1">
        <f t="shared" si="51"/>
        <v>1</v>
      </c>
      <c r="AB81" s="1">
        <f t="shared" si="52"/>
        <v>0</v>
      </c>
      <c r="AC81" s="1">
        <f t="shared" si="53"/>
        <v>1</v>
      </c>
      <c r="AD81" s="1">
        <f t="shared" si="54"/>
        <v>1</v>
      </c>
      <c r="AE81" s="1">
        <f t="shared" si="55"/>
        <v>1</v>
      </c>
      <c r="AF81" s="1">
        <f t="shared" si="56"/>
        <v>0</v>
      </c>
      <c r="AG81" s="1">
        <f t="shared" si="57"/>
        <v>1</v>
      </c>
      <c r="AH81" s="1">
        <f t="shared" si="58"/>
        <v>1</v>
      </c>
      <c r="AI81" s="1">
        <f t="shared" si="59"/>
        <v>1</v>
      </c>
      <c r="AJ81" s="1">
        <f t="shared" si="60"/>
        <v>1</v>
      </c>
      <c r="AK81" s="1">
        <f t="shared" si="61"/>
        <v>0</v>
      </c>
      <c r="AL81" s="1">
        <f t="shared" si="62"/>
        <v>1</v>
      </c>
      <c r="AM81" s="1">
        <f t="shared" si="63"/>
        <v>1</v>
      </c>
      <c r="AN81" s="1">
        <f t="shared" si="64"/>
        <v>0</v>
      </c>
      <c r="AO81" s="1">
        <f t="shared" si="65"/>
        <v>0</v>
      </c>
    </row>
    <row r="82" spans="1:41" x14ac:dyDescent="0.25">
      <c r="A82" s="24">
        <v>62</v>
      </c>
      <c r="B82" s="19">
        <f t="shared" si="68"/>
        <v>1</v>
      </c>
      <c r="C82" s="19">
        <f t="shared" si="67"/>
        <v>2</v>
      </c>
      <c r="D82" s="19">
        <f t="shared" si="67"/>
        <v>3</v>
      </c>
      <c r="E82" s="19">
        <f t="shared" si="67"/>
        <v>4</v>
      </c>
      <c r="F82" s="19">
        <f t="shared" si="67"/>
        <v>5</v>
      </c>
      <c r="G82" s="19">
        <f t="shared" si="67"/>
        <v>6</v>
      </c>
      <c r="H82" s="19">
        <f t="shared" si="67"/>
        <v>7</v>
      </c>
      <c r="I82" s="19">
        <f t="shared" si="67"/>
        <v>8</v>
      </c>
      <c r="J82" s="19">
        <f t="shared" si="67"/>
        <v>9</v>
      </c>
      <c r="K82" s="19">
        <f t="shared" si="67"/>
        <v>10</v>
      </c>
      <c r="L82" s="19">
        <f>C18</f>
        <v>12</v>
      </c>
      <c r="M82" s="19">
        <f>H18</f>
        <v>17</v>
      </c>
      <c r="N82" s="19">
        <f>L18</f>
        <v>21</v>
      </c>
      <c r="O82" s="19">
        <f>M18</f>
        <v>22</v>
      </c>
      <c r="P82" s="19">
        <f>P18</f>
        <v>25</v>
      </c>
      <c r="Q82" s="68">
        <f t="shared" si="50"/>
        <v>9</v>
      </c>
      <c r="R82" s="69"/>
      <c r="S82" s="70"/>
      <c r="AA82" s="1">
        <f t="shared" si="51"/>
        <v>1</v>
      </c>
      <c r="AB82" s="1">
        <f t="shared" si="52"/>
        <v>0</v>
      </c>
      <c r="AC82" s="1">
        <f t="shared" si="53"/>
        <v>1</v>
      </c>
      <c r="AD82" s="1">
        <f t="shared" si="54"/>
        <v>1</v>
      </c>
      <c r="AE82" s="1">
        <f t="shared" si="55"/>
        <v>1</v>
      </c>
      <c r="AF82" s="1">
        <f t="shared" si="56"/>
        <v>0</v>
      </c>
      <c r="AG82" s="1">
        <f t="shared" si="57"/>
        <v>1</v>
      </c>
      <c r="AH82" s="1">
        <f t="shared" si="58"/>
        <v>1</v>
      </c>
      <c r="AI82" s="1">
        <f t="shared" si="59"/>
        <v>1</v>
      </c>
      <c r="AJ82" s="1">
        <f t="shared" si="60"/>
        <v>1</v>
      </c>
      <c r="AK82" s="1">
        <f t="shared" si="61"/>
        <v>0</v>
      </c>
      <c r="AL82" s="1">
        <f t="shared" si="62"/>
        <v>1</v>
      </c>
      <c r="AM82" s="1">
        <f t="shared" si="63"/>
        <v>0</v>
      </c>
      <c r="AN82" s="1">
        <f t="shared" si="64"/>
        <v>0</v>
      </c>
      <c r="AO82" s="1">
        <f t="shared" si="65"/>
        <v>0</v>
      </c>
    </row>
    <row r="83" spans="1:41" x14ac:dyDescent="0.25">
      <c r="A83" s="24">
        <v>63</v>
      </c>
      <c r="B83" s="19">
        <f t="shared" si="68"/>
        <v>1</v>
      </c>
      <c r="C83" s="19">
        <f t="shared" si="67"/>
        <v>2</v>
      </c>
      <c r="D83" s="19">
        <f t="shared" si="67"/>
        <v>3</v>
      </c>
      <c r="E83" s="19">
        <f t="shared" si="67"/>
        <v>4</v>
      </c>
      <c r="F83" s="19">
        <f t="shared" si="67"/>
        <v>5</v>
      </c>
      <c r="G83" s="19">
        <f t="shared" si="67"/>
        <v>6</v>
      </c>
      <c r="H83" s="19">
        <f t="shared" si="67"/>
        <v>7</v>
      </c>
      <c r="I83" s="19">
        <f t="shared" si="67"/>
        <v>8</v>
      </c>
      <c r="J83" s="19">
        <f t="shared" si="67"/>
        <v>9</v>
      </c>
      <c r="K83" s="19">
        <f t="shared" si="67"/>
        <v>10</v>
      </c>
      <c r="L83" s="19">
        <f>C18</f>
        <v>12</v>
      </c>
      <c r="M83" s="19">
        <f>I18</f>
        <v>18</v>
      </c>
      <c r="N83" s="19">
        <f>K18</f>
        <v>20</v>
      </c>
      <c r="O83" s="19">
        <f>L18</f>
        <v>21</v>
      </c>
      <c r="P83" s="19">
        <f>O18</f>
        <v>24</v>
      </c>
      <c r="Q83" s="68">
        <f t="shared" si="50"/>
        <v>10</v>
      </c>
      <c r="R83" s="69"/>
      <c r="S83" s="70"/>
      <c r="AA83" s="1">
        <f t="shared" si="51"/>
        <v>1</v>
      </c>
      <c r="AB83" s="1">
        <f t="shared" si="52"/>
        <v>0</v>
      </c>
      <c r="AC83" s="1">
        <f t="shared" si="53"/>
        <v>1</v>
      </c>
      <c r="AD83" s="1">
        <f t="shared" si="54"/>
        <v>1</v>
      </c>
      <c r="AE83" s="1">
        <f t="shared" si="55"/>
        <v>1</v>
      </c>
      <c r="AF83" s="1">
        <f t="shared" si="56"/>
        <v>0</v>
      </c>
      <c r="AG83" s="1">
        <f t="shared" si="57"/>
        <v>1</v>
      </c>
      <c r="AH83" s="1">
        <f t="shared" si="58"/>
        <v>1</v>
      </c>
      <c r="AI83" s="1">
        <f t="shared" si="59"/>
        <v>1</v>
      </c>
      <c r="AJ83" s="1">
        <f t="shared" si="60"/>
        <v>1</v>
      </c>
      <c r="AK83" s="1">
        <f t="shared" si="61"/>
        <v>0</v>
      </c>
      <c r="AL83" s="1">
        <f t="shared" si="62"/>
        <v>0</v>
      </c>
      <c r="AM83" s="1">
        <f t="shared" si="63"/>
        <v>1</v>
      </c>
      <c r="AN83" s="1">
        <f t="shared" si="64"/>
        <v>0</v>
      </c>
      <c r="AO83" s="1">
        <f t="shared" si="65"/>
        <v>1</v>
      </c>
    </row>
    <row r="84" spans="1:41" x14ac:dyDescent="0.25">
      <c r="A84" s="24">
        <v>64</v>
      </c>
      <c r="B84" s="19">
        <f t="shared" si="68"/>
        <v>1</v>
      </c>
      <c r="C84" s="19">
        <f t="shared" si="67"/>
        <v>2</v>
      </c>
      <c r="D84" s="19">
        <f t="shared" si="67"/>
        <v>3</v>
      </c>
      <c r="E84" s="19">
        <f t="shared" si="67"/>
        <v>4</v>
      </c>
      <c r="F84" s="19">
        <f t="shared" si="67"/>
        <v>5</v>
      </c>
      <c r="G84" s="19">
        <f t="shared" si="67"/>
        <v>6</v>
      </c>
      <c r="H84" s="19">
        <f t="shared" si="67"/>
        <v>7</v>
      </c>
      <c r="I84" s="19">
        <f t="shared" si="67"/>
        <v>8</v>
      </c>
      <c r="J84" s="19">
        <f t="shared" si="67"/>
        <v>9</v>
      </c>
      <c r="K84" s="19">
        <f t="shared" si="67"/>
        <v>10</v>
      </c>
      <c r="L84" s="19">
        <f>C18</f>
        <v>12</v>
      </c>
      <c r="M84" s="19">
        <f>J18</f>
        <v>19</v>
      </c>
      <c r="N84" s="19">
        <f>K18</f>
        <v>20</v>
      </c>
      <c r="O84" s="19">
        <f>O18</f>
        <v>24</v>
      </c>
      <c r="P84" s="19">
        <f>P18</f>
        <v>25</v>
      </c>
      <c r="Q84" s="68">
        <f t="shared" si="50"/>
        <v>11</v>
      </c>
      <c r="R84" s="69"/>
      <c r="S84" s="70"/>
      <c r="AA84" s="1">
        <f t="shared" si="51"/>
        <v>1</v>
      </c>
      <c r="AB84" s="1">
        <f t="shared" si="52"/>
        <v>0</v>
      </c>
      <c r="AC84" s="1">
        <f t="shared" si="53"/>
        <v>1</v>
      </c>
      <c r="AD84" s="1">
        <f t="shared" si="54"/>
        <v>1</v>
      </c>
      <c r="AE84" s="1">
        <f t="shared" si="55"/>
        <v>1</v>
      </c>
      <c r="AF84" s="1">
        <f t="shared" si="56"/>
        <v>0</v>
      </c>
      <c r="AG84" s="1">
        <f t="shared" si="57"/>
        <v>1</v>
      </c>
      <c r="AH84" s="1">
        <f t="shared" si="58"/>
        <v>1</v>
      </c>
      <c r="AI84" s="1">
        <f t="shared" si="59"/>
        <v>1</v>
      </c>
      <c r="AJ84" s="1">
        <f t="shared" si="60"/>
        <v>1</v>
      </c>
      <c r="AK84" s="1">
        <f t="shared" si="61"/>
        <v>0</v>
      </c>
      <c r="AL84" s="1">
        <f t="shared" si="62"/>
        <v>1</v>
      </c>
      <c r="AM84" s="1">
        <f t="shared" si="63"/>
        <v>1</v>
      </c>
      <c r="AN84" s="1">
        <f t="shared" si="64"/>
        <v>1</v>
      </c>
      <c r="AO84" s="1">
        <f t="shared" si="65"/>
        <v>0</v>
      </c>
    </row>
    <row r="85" spans="1:41" x14ac:dyDescent="0.25">
      <c r="A85" s="24">
        <v>65</v>
      </c>
      <c r="B85" s="19">
        <f t="shared" si="68"/>
        <v>1</v>
      </c>
      <c r="C85" s="19">
        <f t="shared" si="67"/>
        <v>2</v>
      </c>
      <c r="D85" s="19">
        <f t="shared" si="67"/>
        <v>3</v>
      </c>
      <c r="E85" s="19">
        <f t="shared" si="67"/>
        <v>4</v>
      </c>
      <c r="F85" s="19">
        <f t="shared" si="67"/>
        <v>5</v>
      </c>
      <c r="G85" s="19">
        <f t="shared" si="67"/>
        <v>6</v>
      </c>
      <c r="H85" s="19">
        <f t="shared" si="67"/>
        <v>7</v>
      </c>
      <c r="I85" s="19">
        <f t="shared" si="67"/>
        <v>8</v>
      </c>
      <c r="J85" s="19">
        <f t="shared" si="67"/>
        <v>9</v>
      </c>
      <c r="K85" s="19">
        <f t="shared" si="67"/>
        <v>10</v>
      </c>
      <c r="L85" s="19">
        <f>D18</f>
        <v>13</v>
      </c>
      <c r="M85" s="19">
        <f>E18</f>
        <v>14</v>
      </c>
      <c r="N85" s="19">
        <f>F18</f>
        <v>15</v>
      </c>
      <c r="O85" s="19">
        <f>I18</f>
        <v>18</v>
      </c>
      <c r="P85" s="19">
        <f>N18</f>
        <v>23</v>
      </c>
      <c r="Q85" s="68">
        <f t="shared" si="50"/>
        <v>10</v>
      </c>
      <c r="R85" s="69"/>
      <c r="S85" s="70"/>
      <c r="AA85" s="1">
        <f t="shared" si="51"/>
        <v>1</v>
      </c>
      <c r="AB85" s="1">
        <f t="shared" si="52"/>
        <v>0</v>
      </c>
      <c r="AC85" s="1">
        <f t="shared" si="53"/>
        <v>1</v>
      </c>
      <c r="AD85" s="1">
        <f t="shared" si="54"/>
        <v>1</v>
      </c>
      <c r="AE85" s="1">
        <f t="shared" si="55"/>
        <v>1</v>
      </c>
      <c r="AF85" s="1">
        <f t="shared" si="56"/>
        <v>0</v>
      </c>
      <c r="AG85" s="1">
        <f t="shared" si="57"/>
        <v>1</v>
      </c>
      <c r="AH85" s="1">
        <f t="shared" si="58"/>
        <v>1</v>
      </c>
      <c r="AI85" s="1">
        <f t="shared" si="59"/>
        <v>1</v>
      </c>
      <c r="AJ85" s="1">
        <f t="shared" si="60"/>
        <v>1</v>
      </c>
      <c r="AK85" s="1">
        <f t="shared" si="61"/>
        <v>1</v>
      </c>
      <c r="AL85" s="1">
        <f t="shared" si="62"/>
        <v>0</v>
      </c>
      <c r="AM85" s="1">
        <f t="shared" si="63"/>
        <v>1</v>
      </c>
      <c r="AN85" s="1">
        <f t="shared" si="64"/>
        <v>0</v>
      </c>
      <c r="AO85" s="1">
        <f t="shared" si="65"/>
        <v>0</v>
      </c>
    </row>
    <row r="86" spans="1:41" x14ac:dyDescent="0.25">
      <c r="A86" s="24">
        <v>66</v>
      </c>
      <c r="B86" s="19">
        <f t="shared" si="68"/>
        <v>1</v>
      </c>
      <c r="C86" s="19">
        <f t="shared" si="67"/>
        <v>2</v>
      </c>
      <c r="D86" s="19">
        <f t="shared" si="67"/>
        <v>3</v>
      </c>
      <c r="E86" s="19">
        <f t="shared" si="67"/>
        <v>4</v>
      </c>
      <c r="F86" s="19">
        <f t="shared" si="67"/>
        <v>5</v>
      </c>
      <c r="G86" s="19">
        <f t="shared" si="67"/>
        <v>6</v>
      </c>
      <c r="H86" s="19">
        <f t="shared" si="67"/>
        <v>7</v>
      </c>
      <c r="I86" s="19">
        <f t="shared" si="67"/>
        <v>8</v>
      </c>
      <c r="J86" s="19">
        <f t="shared" si="67"/>
        <v>9</v>
      </c>
      <c r="K86" s="19">
        <f t="shared" si="67"/>
        <v>10</v>
      </c>
      <c r="L86" s="19">
        <f>D18</f>
        <v>13</v>
      </c>
      <c r="M86" s="19">
        <f>E18</f>
        <v>14</v>
      </c>
      <c r="N86" s="19">
        <f>F18</f>
        <v>15</v>
      </c>
      <c r="O86" s="19">
        <f>J18</f>
        <v>19</v>
      </c>
      <c r="P86" s="19">
        <f>P18</f>
        <v>25</v>
      </c>
      <c r="Q86" s="68">
        <f t="shared" si="50"/>
        <v>11</v>
      </c>
      <c r="R86" s="69"/>
      <c r="S86" s="70"/>
      <c r="AA86" s="1">
        <f t="shared" si="51"/>
        <v>1</v>
      </c>
      <c r="AB86" s="1">
        <f t="shared" si="52"/>
        <v>0</v>
      </c>
      <c r="AC86" s="1">
        <f t="shared" si="53"/>
        <v>1</v>
      </c>
      <c r="AD86" s="1">
        <f t="shared" si="54"/>
        <v>1</v>
      </c>
      <c r="AE86" s="1">
        <f t="shared" si="55"/>
        <v>1</v>
      </c>
      <c r="AF86" s="1">
        <f t="shared" si="56"/>
        <v>0</v>
      </c>
      <c r="AG86" s="1">
        <f t="shared" si="57"/>
        <v>1</v>
      </c>
      <c r="AH86" s="1">
        <f t="shared" si="58"/>
        <v>1</v>
      </c>
      <c r="AI86" s="1">
        <f t="shared" si="59"/>
        <v>1</v>
      </c>
      <c r="AJ86" s="1">
        <f t="shared" si="60"/>
        <v>1</v>
      </c>
      <c r="AK86" s="1">
        <f t="shared" si="61"/>
        <v>1</v>
      </c>
      <c r="AL86" s="1">
        <f t="shared" si="62"/>
        <v>0</v>
      </c>
      <c r="AM86" s="1">
        <f t="shared" si="63"/>
        <v>1</v>
      </c>
      <c r="AN86" s="1">
        <f t="shared" si="64"/>
        <v>1</v>
      </c>
      <c r="AO86" s="1">
        <f t="shared" si="65"/>
        <v>0</v>
      </c>
    </row>
    <row r="87" spans="1:41" x14ac:dyDescent="0.25">
      <c r="A87" s="24">
        <v>67</v>
      </c>
      <c r="B87" s="19">
        <f t="shared" si="68"/>
        <v>1</v>
      </c>
      <c r="C87" s="19">
        <f t="shared" si="67"/>
        <v>2</v>
      </c>
      <c r="D87" s="19">
        <f t="shared" si="67"/>
        <v>3</v>
      </c>
      <c r="E87" s="19">
        <f t="shared" si="67"/>
        <v>4</v>
      </c>
      <c r="F87" s="19">
        <f t="shared" si="67"/>
        <v>5</v>
      </c>
      <c r="G87" s="19">
        <f t="shared" si="67"/>
        <v>6</v>
      </c>
      <c r="H87" s="19">
        <f t="shared" si="67"/>
        <v>7</v>
      </c>
      <c r="I87" s="19">
        <f t="shared" si="67"/>
        <v>8</v>
      </c>
      <c r="J87" s="19">
        <f t="shared" si="67"/>
        <v>9</v>
      </c>
      <c r="K87" s="19">
        <f t="shared" si="67"/>
        <v>10</v>
      </c>
      <c r="L87" s="19">
        <f>D18</f>
        <v>13</v>
      </c>
      <c r="M87" s="19">
        <f>E18</f>
        <v>14</v>
      </c>
      <c r="N87" s="19">
        <f>F18</f>
        <v>15</v>
      </c>
      <c r="O87" s="19">
        <f>M18</f>
        <v>22</v>
      </c>
      <c r="P87" s="19">
        <f>N18</f>
        <v>23</v>
      </c>
      <c r="Q87" s="68">
        <f t="shared" si="50"/>
        <v>10</v>
      </c>
      <c r="R87" s="69"/>
      <c r="S87" s="70"/>
      <c r="AA87" s="1">
        <f t="shared" si="51"/>
        <v>1</v>
      </c>
      <c r="AB87" s="1">
        <f t="shared" si="52"/>
        <v>0</v>
      </c>
      <c r="AC87" s="1">
        <f t="shared" si="53"/>
        <v>1</v>
      </c>
      <c r="AD87" s="1">
        <f t="shared" si="54"/>
        <v>1</v>
      </c>
      <c r="AE87" s="1">
        <f t="shared" si="55"/>
        <v>1</v>
      </c>
      <c r="AF87" s="1">
        <f t="shared" si="56"/>
        <v>0</v>
      </c>
      <c r="AG87" s="1">
        <f t="shared" si="57"/>
        <v>1</v>
      </c>
      <c r="AH87" s="1">
        <f t="shared" si="58"/>
        <v>1</v>
      </c>
      <c r="AI87" s="1">
        <f t="shared" si="59"/>
        <v>1</v>
      </c>
      <c r="AJ87" s="1">
        <f t="shared" si="60"/>
        <v>1</v>
      </c>
      <c r="AK87" s="1">
        <f t="shared" si="61"/>
        <v>1</v>
      </c>
      <c r="AL87" s="1">
        <f t="shared" si="62"/>
        <v>0</v>
      </c>
      <c r="AM87" s="1">
        <f t="shared" si="63"/>
        <v>1</v>
      </c>
      <c r="AN87" s="1">
        <f t="shared" si="64"/>
        <v>0</v>
      </c>
      <c r="AO87" s="1">
        <f t="shared" si="65"/>
        <v>0</v>
      </c>
    </row>
    <row r="88" spans="1:41" x14ac:dyDescent="0.25">
      <c r="A88" s="24">
        <v>68</v>
      </c>
      <c r="B88" s="19">
        <f t="shared" si="68"/>
        <v>1</v>
      </c>
      <c r="C88" s="19">
        <f t="shared" si="67"/>
        <v>2</v>
      </c>
      <c r="D88" s="19">
        <f t="shared" si="67"/>
        <v>3</v>
      </c>
      <c r="E88" s="19">
        <f t="shared" si="67"/>
        <v>4</v>
      </c>
      <c r="F88" s="19">
        <f t="shared" si="67"/>
        <v>5</v>
      </c>
      <c r="G88" s="19">
        <f t="shared" si="67"/>
        <v>6</v>
      </c>
      <c r="H88" s="19">
        <f t="shared" si="67"/>
        <v>7</v>
      </c>
      <c r="I88" s="19">
        <f t="shared" si="67"/>
        <v>8</v>
      </c>
      <c r="J88" s="19">
        <f t="shared" si="67"/>
        <v>9</v>
      </c>
      <c r="K88" s="19">
        <f t="shared" si="67"/>
        <v>10</v>
      </c>
      <c r="L88" s="19">
        <f>D18</f>
        <v>13</v>
      </c>
      <c r="M88" s="19">
        <f>E18</f>
        <v>14</v>
      </c>
      <c r="N88" s="19">
        <f>G18</f>
        <v>16</v>
      </c>
      <c r="O88" s="19">
        <f>I18</f>
        <v>18</v>
      </c>
      <c r="P88" s="19">
        <f>O18</f>
        <v>24</v>
      </c>
      <c r="Q88" s="68">
        <f t="shared" si="50"/>
        <v>10</v>
      </c>
      <c r="R88" s="69"/>
      <c r="S88" s="70"/>
      <c r="AA88" s="1">
        <f t="shared" si="51"/>
        <v>1</v>
      </c>
      <c r="AB88" s="1">
        <f t="shared" si="52"/>
        <v>0</v>
      </c>
      <c r="AC88" s="1">
        <f t="shared" si="53"/>
        <v>1</v>
      </c>
      <c r="AD88" s="1">
        <f t="shared" si="54"/>
        <v>1</v>
      </c>
      <c r="AE88" s="1">
        <f t="shared" si="55"/>
        <v>1</v>
      </c>
      <c r="AF88" s="1">
        <f t="shared" si="56"/>
        <v>0</v>
      </c>
      <c r="AG88" s="1">
        <f t="shared" si="57"/>
        <v>1</v>
      </c>
      <c r="AH88" s="1">
        <f t="shared" si="58"/>
        <v>1</v>
      </c>
      <c r="AI88" s="1">
        <f t="shared" si="59"/>
        <v>1</v>
      </c>
      <c r="AJ88" s="1">
        <f t="shared" si="60"/>
        <v>1</v>
      </c>
      <c r="AK88" s="1">
        <f t="shared" si="61"/>
        <v>1</v>
      </c>
      <c r="AL88" s="1">
        <f t="shared" si="62"/>
        <v>0</v>
      </c>
      <c r="AM88" s="1">
        <f t="shared" si="63"/>
        <v>0</v>
      </c>
      <c r="AN88" s="1">
        <f t="shared" si="64"/>
        <v>0</v>
      </c>
      <c r="AO88" s="1">
        <f t="shared" si="65"/>
        <v>1</v>
      </c>
    </row>
    <row r="89" spans="1:41" x14ac:dyDescent="0.25">
      <c r="A89" s="24">
        <v>69</v>
      </c>
      <c r="B89" s="19">
        <f t="shared" si="68"/>
        <v>1</v>
      </c>
      <c r="C89" s="19">
        <f t="shared" si="67"/>
        <v>2</v>
      </c>
      <c r="D89" s="19">
        <f t="shared" si="67"/>
        <v>3</v>
      </c>
      <c r="E89" s="19">
        <f t="shared" si="67"/>
        <v>4</v>
      </c>
      <c r="F89" s="19">
        <f t="shared" si="67"/>
        <v>5</v>
      </c>
      <c r="G89" s="19">
        <f t="shared" si="67"/>
        <v>6</v>
      </c>
      <c r="H89" s="19">
        <f t="shared" si="67"/>
        <v>7</v>
      </c>
      <c r="I89" s="19">
        <f t="shared" si="67"/>
        <v>8</v>
      </c>
      <c r="J89" s="19">
        <f t="shared" si="67"/>
        <v>9</v>
      </c>
      <c r="K89" s="19">
        <f t="shared" si="67"/>
        <v>10</v>
      </c>
      <c r="L89" s="19">
        <f>D18</f>
        <v>13</v>
      </c>
      <c r="M89" s="19">
        <f>E18</f>
        <v>14</v>
      </c>
      <c r="N89" s="19">
        <f>H18</f>
        <v>17</v>
      </c>
      <c r="O89" s="19">
        <f>L18</f>
        <v>21</v>
      </c>
      <c r="P89" s="19">
        <f>P18</f>
        <v>25</v>
      </c>
      <c r="Q89" s="68">
        <f t="shared" si="50"/>
        <v>10</v>
      </c>
      <c r="R89" s="69"/>
      <c r="S89" s="70"/>
      <c r="AA89" s="1">
        <f t="shared" si="51"/>
        <v>1</v>
      </c>
      <c r="AB89" s="1">
        <f t="shared" si="52"/>
        <v>0</v>
      </c>
      <c r="AC89" s="1">
        <f t="shared" si="53"/>
        <v>1</v>
      </c>
      <c r="AD89" s="1">
        <f t="shared" si="54"/>
        <v>1</v>
      </c>
      <c r="AE89" s="1">
        <f t="shared" si="55"/>
        <v>1</v>
      </c>
      <c r="AF89" s="1">
        <f t="shared" si="56"/>
        <v>0</v>
      </c>
      <c r="AG89" s="1">
        <f t="shared" si="57"/>
        <v>1</v>
      </c>
      <c r="AH89" s="1">
        <f t="shared" si="58"/>
        <v>1</v>
      </c>
      <c r="AI89" s="1">
        <f t="shared" si="59"/>
        <v>1</v>
      </c>
      <c r="AJ89" s="1">
        <f t="shared" si="60"/>
        <v>1</v>
      </c>
      <c r="AK89" s="1">
        <f t="shared" si="61"/>
        <v>1</v>
      </c>
      <c r="AL89" s="1">
        <f t="shared" si="62"/>
        <v>0</v>
      </c>
      <c r="AM89" s="1">
        <f t="shared" si="63"/>
        <v>1</v>
      </c>
      <c r="AN89" s="1">
        <f t="shared" si="64"/>
        <v>0</v>
      </c>
      <c r="AO89" s="1">
        <f t="shared" si="65"/>
        <v>0</v>
      </c>
    </row>
    <row r="90" spans="1:41" x14ac:dyDescent="0.25">
      <c r="A90" s="24">
        <v>70</v>
      </c>
      <c r="B90" s="19">
        <f t="shared" si="68"/>
        <v>1</v>
      </c>
      <c r="C90" s="19">
        <f t="shared" si="67"/>
        <v>2</v>
      </c>
      <c r="D90" s="19">
        <f t="shared" si="67"/>
        <v>3</v>
      </c>
      <c r="E90" s="19">
        <f t="shared" si="67"/>
        <v>4</v>
      </c>
      <c r="F90" s="19">
        <f t="shared" si="67"/>
        <v>5</v>
      </c>
      <c r="G90" s="19">
        <f t="shared" si="67"/>
        <v>6</v>
      </c>
      <c r="H90" s="19">
        <f t="shared" si="67"/>
        <v>7</v>
      </c>
      <c r="I90" s="19">
        <f t="shared" si="67"/>
        <v>8</v>
      </c>
      <c r="J90" s="19">
        <f t="shared" si="67"/>
        <v>9</v>
      </c>
      <c r="K90" s="19">
        <f t="shared" si="67"/>
        <v>10</v>
      </c>
      <c r="L90" s="19">
        <f>D18</f>
        <v>13</v>
      </c>
      <c r="M90" s="19">
        <f>E18</f>
        <v>14</v>
      </c>
      <c r="N90" s="19">
        <f>I18</f>
        <v>18</v>
      </c>
      <c r="O90" s="19">
        <f>J18</f>
        <v>19</v>
      </c>
      <c r="P90" s="19">
        <f>K18</f>
        <v>20</v>
      </c>
      <c r="Q90" s="68">
        <f t="shared" si="50"/>
        <v>11</v>
      </c>
      <c r="R90" s="69"/>
      <c r="S90" s="70"/>
      <c r="AA90" s="1">
        <f t="shared" si="51"/>
        <v>1</v>
      </c>
      <c r="AB90" s="1">
        <f t="shared" si="52"/>
        <v>0</v>
      </c>
      <c r="AC90" s="1">
        <f t="shared" si="53"/>
        <v>1</v>
      </c>
      <c r="AD90" s="1">
        <f t="shared" si="54"/>
        <v>1</v>
      </c>
      <c r="AE90" s="1">
        <f t="shared" si="55"/>
        <v>1</v>
      </c>
      <c r="AF90" s="1">
        <f t="shared" si="56"/>
        <v>0</v>
      </c>
      <c r="AG90" s="1">
        <f t="shared" si="57"/>
        <v>1</v>
      </c>
      <c r="AH90" s="1">
        <f t="shared" si="58"/>
        <v>1</v>
      </c>
      <c r="AI90" s="1">
        <f t="shared" si="59"/>
        <v>1</v>
      </c>
      <c r="AJ90" s="1">
        <f t="shared" si="60"/>
        <v>1</v>
      </c>
      <c r="AK90" s="1">
        <f t="shared" si="61"/>
        <v>1</v>
      </c>
      <c r="AL90" s="1">
        <f t="shared" si="62"/>
        <v>0</v>
      </c>
      <c r="AM90" s="1">
        <f t="shared" si="63"/>
        <v>0</v>
      </c>
      <c r="AN90" s="1">
        <f t="shared" si="64"/>
        <v>1</v>
      </c>
      <c r="AO90" s="1">
        <f t="shared" si="65"/>
        <v>1</v>
      </c>
    </row>
    <row r="91" spans="1:41" x14ac:dyDescent="0.25">
      <c r="A91" s="24">
        <v>71</v>
      </c>
      <c r="B91" s="19">
        <f t="shared" si="68"/>
        <v>1</v>
      </c>
      <c r="C91" s="19">
        <f t="shared" si="67"/>
        <v>2</v>
      </c>
      <c r="D91" s="19">
        <f t="shared" si="67"/>
        <v>3</v>
      </c>
      <c r="E91" s="19">
        <f t="shared" si="67"/>
        <v>4</v>
      </c>
      <c r="F91" s="19">
        <f t="shared" si="67"/>
        <v>5</v>
      </c>
      <c r="G91" s="19">
        <f t="shared" si="67"/>
        <v>6</v>
      </c>
      <c r="H91" s="19">
        <f t="shared" si="67"/>
        <v>7</v>
      </c>
      <c r="I91" s="19">
        <f t="shared" si="67"/>
        <v>8</v>
      </c>
      <c r="J91" s="19">
        <f t="shared" si="67"/>
        <v>9</v>
      </c>
      <c r="K91" s="19">
        <f t="shared" si="67"/>
        <v>10</v>
      </c>
      <c r="L91" s="19">
        <f>D18</f>
        <v>13</v>
      </c>
      <c r="M91" s="19">
        <f>E18</f>
        <v>14</v>
      </c>
      <c r="N91" s="19">
        <f>K18</f>
        <v>20</v>
      </c>
      <c r="O91" s="19">
        <f>L18</f>
        <v>21</v>
      </c>
      <c r="P91" s="19">
        <f>P18</f>
        <v>25</v>
      </c>
      <c r="Q91" s="68">
        <f t="shared" si="50"/>
        <v>10</v>
      </c>
      <c r="R91" s="69"/>
      <c r="S91" s="70"/>
      <c r="AA91" s="1">
        <f t="shared" si="51"/>
        <v>1</v>
      </c>
      <c r="AB91" s="1">
        <f t="shared" si="52"/>
        <v>0</v>
      </c>
      <c r="AC91" s="1">
        <f t="shared" si="53"/>
        <v>1</v>
      </c>
      <c r="AD91" s="1">
        <f t="shared" si="54"/>
        <v>1</v>
      </c>
      <c r="AE91" s="1">
        <f t="shared" si="55"/>
        <v>1</v>
      </c>
      <c r="AF91" s="1">
        <f t="shared" si="56"/>
        <v>0</v>
      </c>
      <c r="AG91" s="1">
        <f t="shared" si="57"/>
        <v>1</v>
      </c>
      <c r="AH91" s="1">
        <f t="shared" si="58"/>
        <v>1</v>
      </c>
      <c r="AI91" s="1">
        <f t="shared" si="59"/>
        <v>1</v>
      </c>
      <c r="AJ91" s="1">
        <f t="shared" si="60"/>
        <v>1</v>
      </c>
      <c r="AK91" s="1">
        <f t="shared" si="61"/>
        <v>1</v>
      </c>
      <c r="AL91" s="1">
        <f t="shared" si="62"/>
        <v>0</v>
      </c>
      <c r="AM91" s="1">
        <f t="shared" si="63"/>
        <v>1</v>
      </c>
      <c r="AN91" s="1">
        <f t="shared" si="64"/>
        <v>0</v>
      </c>
      <c r="AO91" s="1">
        <f t="shared" si="65"/>
        <v>0</v>
      </c>
    </row>
    <row r="92" spans="1:41" x14ac:dyDescent="0.25">
      <c r="A92" s="24">
        <v>72</v>
      </c>
      <c r="B92" s="19">
        <f t="shared" si="68"/>
        <v>1</v>
      </c>
      <c r="C92" s="19">
        <f t="shared" si="67"/>
        <v>2</v>
      </c>
      <c r="D92" s="19">
        <f t="shared" si="67"/>
        <v>3</v>
      </c>
      <c r="E92" s="19">
        <f t="shared" si="67"/>
        <v>4</v>
      </c>
      <c r="F92" s="19">
        <f t="shared" si="67"/>
        <v>5</v>
      </c>
      <c r="G92" s="19">
        <f t="shared" si="67"/>
        <v>6</v>
      </c>
      <c r="H92" s="19">
        <f t="shared" si="67"/>
        <v>7</v>
      </c>
      <c r="I92" s="19">
        <f t="shared" si="67"/>
        <v>8</v>
      </c>
      <c r="J92" s="19">
        <f t="shared" si="67"/>
        <v>9</v>
      </c>
      <c r="K92" s="19">
        <f t="shared" si="67"/>
        <v>10</v>
      </c>
      <c r="L92" s="19">
        <f>D18</f>
        <v>13</v>
      </c>
      <c r="M92" s="19">
        <f>F18</f>
        <v>15</v>
      </c>
      <c r="N92" s="19">
        <f>G18</f>
        <v>16</v>
      </c>
      <c r="O92" s="19">
        <f>L18</f>
        <v>21</v>
      </c>
      <c r="P92" s="19">
        <f>N18</f>
        <v>23</v>
      </c>
      <c r="Q92" s="68">
        <f t="shared" si="50"/>
        <v>10</v>
      </c>
      <c r="R92" s="69"/>
      <c r="S92" s="70"/>
      <c r="AA92" s="1">
        <f t="shared" si="51"/>
        <v>1</v>
      </c>
      <c r="AB92" s="1">
        <f t="shared" si="52"/>
        <v>0</v>
      </c>
      <c r="AC92" s="1">
        <f t="shared" si="53"/>
        <v>1</v>
      </c>
      <c r="AD92" s="1">
        <f t="shared" si="54"/>
        <v>1</v>
      </c>
      <c r="AE92" s="1">
        <f t="shared" si="55"/>
        <v>1</v>
      </c>
      <c r="AF92" s="1">
        <f t="shared" si="56"/>
        <v>0</v>
      </c>
      <c r="AG92" s="1">
        <f t="shared" si="57"/>
        <v>1</v>
      </c>
      <c r="AH92" s="1">
        <f t="shared" si="58"/>
        <v>1</v>
      </c>
      <c r="AI92" s="1">
        <f t="shared" si="59"/>
        <v>1</v>
      </c>
      <c r="AJ92" s="1">
        <f t="shared" si="60"/>
        <v>1</v>
      </c>
      <c r="AK92" s="1">
        <f t="shared" si="61"/>
        <v>1</v>
      </c>
      <c r="AL92" s="1">
        <f t="shared" si="62"/>
        <v>1</v>
      </c>
      <c r="AM92" s="1">
        <f t="shared" si="63"/>
        <v>0</v>
      </c>
      <c r="AN92" s="1">
        <f t="shared" si="64"/>
        <v>0</v>
      </c>
      <c r="AO92" s="1">
        <f t="shared" si="65"/>
        <v>0</v>
      </c>
    </row>
    <row r="93" spans="1:41" x14ac:dyDescent="0.25">
      <c r="A93" s="24">
        <v>73</v>
      </c>
      <c r="B93" s="19">
        <f t="shared" si="68"/>
        <v>1</v>
      </c>
      <c r="C93" s="19">
        <f t="shared" si="67"/>
        <v>2</v>
      </c>
      <c r="D93" s="19">
        <f t="shared" si="67"/>
        <v>3</v>
      </c>
      <c r="E93" s="19">
        <f t="shared" si="67"/>
        <v>4</v>
      </c>
      <c r="F93" s="19">
        <f t="shared" si="67"/>
        <v>5</v>
      </c>
      <c r="G93" s="19">
        <f t="shared" si="67"/>
        <v>6</v>
      </c>
      <c r="H93" s="19">
        <f t="shared" si="67"/>
        <v>7</v>
      </c>
      <c r="I93" s="19">
        <f t="shared" si="67"/>
        <v>8</v>
      </c>
      <c r="J93" s="19">
        <f t="shared" si="67"/>
        <v>9</v>
      </c>
      <c r="K93" s="19">
        <f t="shared" si="67"/>
        <v>10</v>
      </c>
      <c r="L93" s="19">
        <f>D18</f>
        <v>13</v>
      </c>
      <c r="M93" s="19">
        <f>F18</f>
        <v>15</v>
      </c>
      <c r="N93" s="19">
        <f>H18</f>
        <v>17</v>
      </c>
      <c r="O93" s="19">
        <f>K18</f>
        <v>20</v>
      </c>
      <c r="P93" s="19">
        <f>O18</f>
        <v>24</v>
      </c>
      <c r="Q93" s="68">
        <f t="shared" si="50"/>
        <v>13</v>
      </c>
      <c r="R93" s="69"/>
      <c r="S93" s="70"/>
      <c r="AA93" s="1">
        <f t="shared" si="51"/>
        <v>1</v>
      </c>
      <c r="AB93" s="1">
        <f t="shared" si="52"/>
        <v>0</v>
      </c>
      <c r="AC93" s="1">
        <f t="shared" si="53"/>
        <v>1</v>
      </c>
      <c r="AD93" s="1">
        <f t="shared" si="54"/>
        <v>1</v>
      </c>
      <c r="AE93" s="1">
        <f t="shared" si="55"/>
        <v>1</v>
      </c>
      <c r="AF93" s="1">
        <f t="shared" si="56"/>
        <v>0</v>
      </c>
      <c r="AG93" s="1">
        <f t="shared" si="57"/>
        <v>1</v>
      </c>
      <c r="AH93" s="1">
        <f t="shared" si="58"/>
        <v>1</v>
      </c>
      <c r="AI93" s="1">
        <f t="shared" si="59"/>
        <v>1</v>
      </c>
      <c r="AJ93" s="1">
        <f t="shared" si="60"/>
        <v>1</v>
      </c>
      <c r="AK93" s="1">
        <f t="shared" si="61"/>
        <v>1</v>
      </c>
      <c r="AL93" s="1">
        <f t="shared" si="62"/>
        <v>1</v>
      </c>
      <c r="AM93" s="1">
        <f t="shared" si="63"/>
        <v>1</v>
      </c>
      <c r="AN93" s="1">
        <f t="shared" si="64"/>
        <v>1</v>
      </c>
      <c r="AO93" s="1">
        <f t="shared" si="65"/>
        <v>1</v>
      </c>
    </row>
    <row r="94" spans="1:41" x14ac:dyDescent="0.25">
      <c r="A94" s="24">
        <v>74</v>
      </c>
      <c r="B94" s="19">
        <f t="shared" si="68"/>
        <v>1</v>
      </c>
      <c r="C94" s="19">
        <f t="shared" si="67"/>
        <v>2</v>
      </c>
      <c r="D94" s="19">
        <f t="shared" si="67"/>
        <v>3</v>
      </c>
      <c r="E94" s="19">
        <f t="shared" si="67"/>
        <v>4</v>
      </c>
      <c r="F94" s="19">
        <f t="shared" si="67"/>
        <v>5</v>
      </c>
      <c r="G94" s="19">
        <f t="shared" si="67"/>
        <v>6</v>
      </c>
      <c r="H94" s="19">
        <f t="shared" si="67"/>
        <v>7</v>
      </c>
      <c r="I94" s="19">
        <f t="shared" si="67"/>
        <v>8</v>
      </c>
      <c r="J94" s="19">
        <f t="shared" si="67"/>
        <v>9</v>
      </c>
      <c r="K94" s="19">
        <f t="shared" si="67"/>
        <v>10</v>
      </c>
      <c r="L94" s="19">
        <f>D18</f>
        <v>13</v>
      </c>
      <c r="M94" s="19">
        <f>F18</f>
        <v>15</v>
      </c>
      <c r="N94" s="19">
        <f>I18</f>
        <v>18</v>
      </c>
      <c r="O94" s="19">
        <f>L18</f>
        <v>21</v>
      </c>
      <c r="P94" s="19">
        <f>M18</f>
        <v>22</v>
      </c>
      <c r="Q94" s="68">
        <f t="shared" si="50"/>
        <v>10</v>
      </c>
      <c r="R94" s="69"/>
      <c r="S94" s="70"/>
      <c r="AA94" s="1">
        <f t="shared" si="51"/>
        <v>1</v>
      </c>
      <c r="AB94" s="1">
        <f t="shared" si="52"/>
        <v>0</v>
      </c>
      <c r="AC94" s="1">
        <f t="shared" si="53"/>
        <v>1</v>
      </c>
      <c r="AD94" s="1">
        <f t="shared" si="54"/>
        <v>1</v>
      </c>
      <c r="AE94" s="1">
        <f t="shared" si="55"/>
        <v>1</v>
      </c>
      <c r="AF94" s="1">
        <f t="shared" si="56"/>
        <v>0</v>
      </c>
      <c r="AG94" s="1">
        <f t="shared" si="57"/>
        <v>1</v>
      </c>
      <c r="AH94" s="1">
        <f t="shared" si="58"/>
        <v>1</v>
      </c>
      <c r="AI94" s="1">
        <f t="shared" si="59"/>
        <v>1</v>
      </c>
      <c r="AJ94" s="1">
        <f t="shared" si="60"/>
        <v>1</v>
      </c>
      <c r="AK94" s="1">
        <f t="shared" si="61"/>
        <v>1</v>
      </c>
      <c r="AL94" s="1">
        <f t="shared" si="62"/>
        <v>1</v>
      </c>
      <c r="AM94" s="1">
        <f t="shared" si="63"/>
        <v>0</v>
      </c>
      <c r="AN94" s="1">
        <f t="shared" si="64"/>
        <v>0</v>
      </c>
      <c r="AO94" s="1">
        <f t="shared" si="65"/>
        <v>0</v>
      </c>
    </row>
    <row r="95" spans="1:41" x14ac:dyDescent="0.25">
      <c r="A95" s="24">
        <v>75</v>
      </c>
      <c r="B95" s="19">
        <f t="shared" si="68"/>
        <v>1</v>
      </c>
      <c r="C95" s="19">
        <f t="shared" si="67"/>
        <v>2</v>
      </c>
      <c r="D95" s="19">
        <f t="shared" si="67"/>
        <v>3</v>
      </c>
      <c r="E95" s="19">
        <f t="shared" si="67"/>
        <v>4</v>
      </c>
      <c r="F95" s="19">
        <f t="shared" si="67"/>
        <v>5</v>
      </c>
      <c r="G95" s="19">
        <f t="shared" si="67"/>
        <v>6</v>
      </c>
      <c r="H95" s="19">
        <f t="shared" si="67"/>
        <v>7</v>
      </c>
      <c r="I95" s="19">
        <f t="shared" si="67"/>
        <v>8</v>
      </c>
      <c r="J95" s="19">
        <f t="shared" si="67"/>
        <v>9</v>
      </c>
      <c r="K95" s="19">
        <f t="shared" si="67"/>
        <v>10</v>
      </c>
      <c r="L95" s="19">
        <f>D18</f>
        <v>13</v>
      </c>
      <c r="M95" s="19">
        <f>G18</f>
        <v>16</v>
      </c>
      <c r="N95" s="19">
        <f>H18</f>
        <v>17</v>
      </c>
      <c r="O95" s="19">
        <f>J18</f>
        <v>19</v>
      </c>
      <c r="P95" s="19">
        <f>M18</f>
        <v>22</v>
      </c>
      <c r="Q95" s="68">
        <f t="shared" si="50"/>
        <v>11</v>
      </c>
      <c r="R95" s="69"/>
      <c r="S95" s="70"/>
      <c r="AA95" s="1">
        <f t="shared" si="51"/>
        <v>1</v>
      </c>
      <c r="AB95" s="1">
        <f t="shared" si="52"/>
        <v>0</v>
      </c>
      <c r="AC95" s="1">
        <f t="shared" si="53"/>
        <v>1</v>
      </c>
      <c r="AD95" s="1">
        <f t="shared" si="54"/>
        <v>1</v>
      </c>
      <c r="AE95" s="1">
        <f t="shared" si="55"/>
        <v>1</v>
      </c>
      <c r="AF95" s="1">
        <f t="shared" si="56"/>
        <v>0</v>
      </c>
      <c r="AG95" s="1">
        <f t="shared" si="57"/>
        <v>1</v>
      </c>
      <c r="AH95" s="1">
        <f t="shared" si="58"/>
        <v>1</v>
      </c>
      <c r="AI95" s="1">
        <f t="shared" si="59"/>
        <v>1</v>
      </c>
      <c r="AJ95" s="1">
        <f t="shared" si="60"/>
        <v>1</v>
      </c>
      <c r="AK95" s="1">
        <f t="shared" si="61"/>
        <v>1</v>
      </c>
      <c r="AL95" s="1">
        <f t="shared" si="62"/>
        <v>0</v>
      </c>
      <c r="AM95" s="1">
        <f t="shared" si="63"/>
        <v>1</v>
      </c>
      <c r="AN95" s="1">
        <f t="shared" si="64"/>
        <v>1</v>
      </c>
      <c r="AO95" s="1">
        <f t="shared" si="65"/>
        <v>0</v>
      </c>
    </row>
    <row r="96" spans="1:41" x14ac:dyDescent="0.25">
      <c r="A96" s="24">
        <v>76</v>
      </c>
      <c r="B96" s="19">
        <f t="shared" si="68"/>
        <v>1</v>
      </c>
      <c r="C96" s="19">
        <f t="shared" si="67"/>
        <v>2</v>
      </c>
      <c r="D96" s="19">
        <f t="shared" si="67"/>
        <v>3</v>
      </c>
      <c r="E96" s="19">
        <f t="shared" si="67"/>
        <v>4</v>
      </c>
      <c r="F96" s="19">
        <f t="shared" si="67"/>
        <v>5</v>
      </c>
      <c r="G96" s="19">
        <f t="shared" si="67"/>
        <v>6</v>
      </c>
      <c r="H96" s="19">
        <f t="shared" si="67"/>
        <v>7</v>
      </c>
      <c r="I96" s="19">
        <f t="shared" si="67"/>
        <v>8</v>
      </c>
      <c r="J96" s="19">
        <f t="shared" si="67"/>
        <v>9</v>
      </c>
      <c r="K96" s="19">
        <f t="shared" si="67"/>
        <v>10</v>
      </c>
      <c r="L96" s="19">
        <f>D18</f>
        <v>13</v>
      </c>
      <c r="M96" s="19">
        <f>G18</f>
        <v>16</v>
      </c>
      <c r="N96" s="19">
        <f>J18</f>
        <v>19</v>
      </c>
      <c r="O96" s="19">
        <f>O18</f>
        <v>24</v>
      </c>
      <c r="P96" s="19">
        <f>P18</f>
        <v>25</v>
      </c>
      <c r="Q96" s="68">
        <f t="shared" si="50"/>
        <v>11</v>
      </c>
      <c r="R96" s="69"/>
      <c r="S96" s="70"/>
      <c r="AA96" s="1">
        <f t="shared" si="51"/>
        <v>1</v>
      </c>
      <c r="AB96" s="1">
        <f t="shared" si="52"/>
        <v>0</v>
      </c>
      <c r="AC96" s="1">
        <f t="shared" si="53"/>
        <v>1</v>
      </c>
      <c r="AD96" s="1">
        <f t="shared" si="54"/>
        <v>1</v>
      </c>
      <c r="AE96" s="1">
        <f t="shared" si="55"/>
        <v>1</v>
      </c>
      <c r="AF96" s="1">
        <f t="shared" si="56"/>
        <v>0</v>
      </c>
      <c r="AG96" s="1">
        <f t="shared" si="57"/>
        <v>1</v>
      </c>
      <c r="AH96" s="1">
        <f t="shared" si="58"/>
        <v>1</v>
      </c>
      <c r="AI96" s="1">
        <f t="shared" si="59"/>
        <v>1</v>
      </c>
      <c r="AJ96" s="1">
        <f t="shared" si="60"/>
        <v>1</v>
      </c>
      <c r="AK96" s="1">
        <f t="shared" si="61"/>
        <v>1</v>
      </c>
      <c r="AL96" s="1">
        <f t="shared" si="62"/>
        <v>0</v>
      </c>
      <c r="AM96" s="1">
        <f t="shared" si="63"/>
        <v>1</v>
      </c>
      <c r="AN96" s="1">
        <f t="shared" si="64"/>
        <v>1</v>
      </c>
      <c r="AO96" s="1">
        <f t="shared" si="65"/>
        <v>0</v>
      </c>
    </row>
    <row r="97" spans="1:41" x14ac:dyDescent="0.25">
      <c r="A97" s="24">
        <v>77</v>
      </c>
      <c r="B97" s="19">
        <f t="shared" si="68"/>
        <v>1</v>
      </c>
      <c r="C97" s="19">
        <f t="shared" si="67"/>
        <v>2</v>
      </c>
      <c r="D97" s="19">
        <f t="shared" si="67"/>
        <v>3</v>
      </c>
      <c r="E97" s="19">
        <f t="shared" si="67"/>
        <v>4</v>
      </c>
      <c r="F97" s="19">
        <f t="shared" si="67"/>
        <v>5</v>
      </c>
      <c r="G97" s="19">
        <f t="shared" si="67"/>
        <v>6</v>
      </c>
      <c r="H97" s="19">
        <f t="shared" si="67"/>
        <v>7</v>
      </c>
      <c r="I97" s="19">
        <f t="shared" si="67"/>
        <v>8</v>
      </c>
      <c r="J97" s="19">
        <f t="shared" si="67"/>
        <v>9</v>
      </c>
      <c r="K97" s="19">
        <f t="shared" si="67"/>
        <v>10</v>
      </c>
      <c r="L97" s="19">
        <f>D18</f>
        <v>13</v>
      </c>
      <c r="M97" s="19">
        <f>G18</f>
        <v>16</v>
      </c>
      <c r="N97" s="19">
        <f>K18</f>
        <v>20</v>
      </c>
      <c r="O97" s="19">
        <f>N18</f>
        <v>23</v>
      </c>
      <c r="P97" s="19">
        <f>O18</f>
        <v>24</v>
      </c>
      <c r="Q97" s="68">
        <f t="shared" si="50"/>
        <v>11</v>
      </c>
      <c r="R97" s="69"/>
      <c r="S97" s="70"/>
      <c r="AA97" s="1">
        <f t="shared" si="51"/>
        <v>1</v>
      </c>
      <c r="AB97" s="1">
        <f t="shared" si="52"/>
        <v>0</v>
      </c>
      <c r="AC97" s="1">
        <f t="shared" si="53"/>
        <v>1</v>
      </c>
      <c r="AD97" s="1">
        <f t="shared" si="54"/>
        <v>1</v>
      </c>
      <c r="AE97" s="1">
        <f t="shared" si="55"/>
        <v>1</v>
      </c>
      <c r="AF97" s="1">
        <f t="shared" si="56"/>
        <v>0</v>
      </c>
      <c r="AG97" s="1">
        <f t="shared" si="57"/>
        <v>1</v>
      </c>
      <c r="AH97" s="1">
        <f t="shared" si="58"/>
        <v>1</v>
      </c>
      <c r="AI97" s="1">
        <f t="shared" si="59"/>
        <v>1</v>
      </c>
      <c r="AJ97" s="1">
        <f t="shared" si="60"/>
        <v>1</v>
      </c>
      <c r="AK97" s="1">
        <f t="shared" si="61"/>
        <v>1</v>
      </c>
      <c r="AL97" s="1">
        <f t="shared" si="62"/>
        <v>0</v>
      </c>
      <c r="AM97" s="1">
        <f t="shared" si="63"/>
        <v>1</v>
      </c>
      <c r="AN97" s="1">
        <f t="shared" si="64"/>
        <v>0</v>
      </c>
      <c r="AO97" s="1">
        <f t="shared" si="65"/>
        <v>1</v>
      </c>
    </row>
    <row r="98" spans="1:41" x14ac:dyDescent="0.25">
      <c r="A98" s="24">
        <v>78</v>
      </c>
      <c r="B98" s="19">
        <f t="shared" si="68"/>
        <v>1</v>
      </c>
      <c r="C98" s="19">
        <f t="shared" si="67"/>
        <v>2</v>
      </c>
      <c r="D98" s="19">
        <f t="shared" si="67"/>
        <v>3</v>
      </c>
      <c r="E98" s="19">
        <f t="shared" si="67"/>
        <v>4</v>
      </c>
      <c r="F98" s="19">
        <f t="shared" si="67"/>
        <v>5</v>
      </c>
      <c r="G98" s="19">
        <f t="shared" si="67"/>
        <v>6</v>
      </c>
      <c r="H98" s="19">
        <f t="shared" si="67"/>
        <v>7</v>
      </c>
      <c r="I98" s="19">
        <f t="shared" si="67"/>
        <v>8</v>
      </c>
      <c r="J98" s="19">
        <f t="shared" si="67"/>
        <v>9</v>
      </c>
      <c r="K98" s="19">
        <f t="shared" si="67"/>
        <v>10</v>
      </c>
      <c r="L98" s="19">
        <f>D18</f>
        <v>13</v>
      </c>
      <c r="M98" s="19">
        <f>H18</f>
        <v>17</v>
      </c>
      <c r="N98" s="19">
        <f>I18</f>
        <v>18</v>
      </c>
      <c r="O98" s="19">
        <f>K18</f>
        <v>20</v>
      </c>
      <c r="P98" s="19">
        <f>P18</f>
        <v>25</v>
      </c>
      <c r="Q98" s="68">
        <f t="shared" si="50"/>
        <v>11</v>
      </c>
      <c r="R98" s="69"/>
      <c r="S98" s="70"/>
      <c r="AA98" s="1">
        <f t="shared" si="51"/>
        <v>1</v>
      </c>
      <c r="AB98" s="1">
        <f t="shared" si="52"/>
        <v>0</v>
      </c>
      <c r="AC98" s="1">
        <f t="shared" si="53"/>
        <v>1</v>
      </c>
      <c r="AD98" s="1">
        <f t="shared" si="54"/>
        <v>1</v>
      </c>
      <c r="AE98" s="1">
        <f t="shared" si="55"/>
        <v>1</v>
      </c>
      <c r="AF98" s="1">
        <f t="shared" si="56"/>
        <v>0</v>
      </c>
      <c r="AG98" s="1">
        <f t="shared" si="57"/>
        <v>1</v>
      </c>
      <c r="AH98" s="1">
        <f t="shared" si="58"/>
        <v>1</v>
      </c>
      <c r="AI98" s="1">
        <f t="shared" si="59"/>
        <v>1</v>
      </c>
      <c r="AJ98" s="1">
        <f t="shared" si="60"/>
        <v>1</v>
      </c>
      <c r="AK98" s="1">
        <f t="shared" si="61"/>
        <v>1</v>
      </c>
      <c r="AL98" s="1">
        <f t="shared" si="62"/>
        <v>1</v>
      </c>
      <c r="AM98" s="1">
        <f t="shared" si="63"/>
        <v>0</v>
      </c>
      <c r="AN98" s="1">
        <f t="shared" si="64"/>
        <v>1</v>
      </c>
      <c r="AO98" s="1">
        <f t="shared" si="65"/>
        <v>0</v>
      </c>
    </row>
    <row r="99" spans="1:41" x14ac:dyDescent="0.25">
      <c r="A99" s="24">
        <v>79</v>
      </c>
      <c r="B99" s="19">
        <f t="shared" si="68"/>
        <v>1</v>
      </c>
      <c r="C99" s="19">
        <f t="shared" si="67"/>
        <v>2</v>
      </c>
      <c r="D99" s="19">
        <f t="shared" si="67"/>
        <v>3</v>
      </c>
      <c r="E99" s="19">
        <f t="shared" si="67"/>
        <v>4</v>
      </c>
      <c r="F99" s="19">
        <f t="shared" si="67"/>
        <v>5</v>
      </c>
      <c r="G99" s="19">
        <f t="shared" si="67"/>
        <v>6</v>
      </c>
      <c r="H99" s="19">
        <f t="shared" si="67"/>
        <v>7</v>
      </c>
      <c r="I99" s="19">
        <f t="shared" si="67"/>
        <v>8</v>
      </c>
      <c r="J99" s="19">
        <f t="shared" si="67"/>
        <v>9</v>
      </c>
      <c r="K99" s="19">
        <f t="shared" si="67"/>
        <v>10</v>
      </c>
      <c r="L99" s="19">
        <f>D18</f>
        <v>13</v>
      </c>
      <c r="M99" s="19">
        <f>H18</f>
        <v>17</v>
      </c>
      <c r="N99" s="19">
        <f>J18</f>
        <v>19</v>
      </c>
      <c r="O99" s="19">
        <f>N18</f>
        <v>23</v>
      </c>
      <c r="P99" s="19">
        <f>O18</f>
        <v>24</v>
      </c>
      <c r="Q99" s="68">
        <f t="shared" si="50"/>
        <v>12</v>
      </c>
      <c r="R99" s="69"/>
      <c r="S99" s="70"/>
      <c r="AA99" s="1">
        <f t="shared" si="51"/>
        <v>1</v>
      </c>
      <c r="AB99" s="1">
        <f t="shared" si="52"/>
        <v>0</v>
      </c>
      <c r="AC99" s="1">
        <f t="shared" si="53"/>
        <v>1</v>
      </c>
      <c r="AD99" s="1">
        <f t="shared" si="54"/>
        <v>1</v>
      </c>
      <c r="AE99" s="1">
        <f t="shared" si="55"/>
        <v>1</v>
      </c>
      <c r="AF99" s="1">
        <f t="shared" si="56"/>
        <v>0</v>
      </c>
      <c r="AG99" s="1">
        <f t="shared" si="57"/>
        <v>1</v>
      </c>
      <c r="AH99" s="1">
        <f t="shared" si="58"/>
        <v>1</v>
      </c>
      <c r="AI99" s="1">
        <f t="shared" si="59"/>
        <v>1</v>
      </c>
      <c r="AJ99" s="1">
        <f t="shared" si="60"/>
        <v>1</v>
      </c>
      <c r="AK99" s="1">
        <f t="shared" si="61"/>
        <v>1</v>
      </c>
      <c r="AL99" s="1">
        <f t="shared" si="62"/>
        <v>1</v>
      </c>
      <c r="AM99" s="1">
        <f t="shared" si="63"/>
        <v>1</v>
      </c>
      <c r="AN99" s="1">
        <f t="shared" si="64"/>
        <v>0</v>
      </c>
      <c r="AO99" s="1">
        <f t="shared" si="65"/>
        <v>1</v>
      </c>
    </row>
    <row r="100" spans="1:41" x14ac:dyDescent="0.25">
      <c r="A100" s="24">
        <v>80</v>
      </c>
      <c r="B100" s="19">
        <f t="shared" si="68"/>
        <v>1</v>
      </c>
      <c r="C100" s="19">
        <f t="shared" si="67"/>
        <v>2</v>
      </c>
      <c r="D100" s="19">
        <f t="shared" si="67"/>
        <v>3</v>
      </c>
      <c r="E100" s="19">
        <f t="shared" si="67"/>
        <v>4</v>
      </c>
      <c r="F100" s="19">
        <f t="shared" si="67"/>
        <v>5</v>
      </c>
      <c r="G100" s="19">
        <f t="shared" si="67"/>
        <v>6</v>
      </c>
      <c r="H100" s="19">
        <f t="shared" si="67"/>
        <v>7</v>
      </c>
      <c r="I100" s="19">
        <f t="shared" si="67"/>
        <v>8</v>
      </c>
      <c r="J100" s="19">
        <f t="shared" si="67"/>
        <v>9</v>
      </c>
      <c r="K100" s="19">
        <f t="shared" si="67"/>
        <v>10</v>
      </c>
      <c r="L100" s="19">
        <f>D18</f>
        <v>13</v>
      </c>
      <c r="M100" s="19">
        <f>H18</f>
        <v>17</v>
      </c>
      <c r="N100" s="19">
        <f>L18</f>
        <v>21</v>
      </c>
      <c r="O100" s="19">
        <f>M18</f>
        <v>22</v>
      </c>
      <c r="P100" s="19">
        <f>O18</f>
        <v>24</v>
      </c>
      <c r="Q100" s="68">
        <f t="shared" si="50"/>
        <v>11</v>
      </c>
      <c r="R100" s="69"/>
      <c r="S100" s="70"/>
      <c r="AA100" s="1">
        <f t="shared" si="51"/>
        <v>1</v>
      </c>
      <c r="AB100" s="1">
        <f t="shared" si="52"/>
        <v>0</v>
      </c>
      <c r="AC100" s="1">
        <f t="shared" si="53"/>
        <v>1</v>
      </c>
      <c r="AD100" s="1">
        <f t="shared" si="54"/>
        <v>1</v>
      </c>
      <c r="AE100" s="1">
        <f t="shared" si="55"/>
        <v>1</v>
      </c>
      <c r="AF100" s="1">
        <f t="shared" si="56"/>
        <v>0</v>
      </c>
      <c r="AG100" s="1">
        <f t="shared" si="57"/>
        <v>1</v>
      </c>
      <c r="AH100" s="1">
        <f t="shared" si="58"/>
        <v>1</v>
      </c>
      <c r="AI100" s="1">
        <f t="shared" si="59"/>
        <v>1</v>
      </c>
      <c r="AJ100" s="1">
        <f t="shared" si="60"/>
        <v>1</v>
      </c>
      <c r="AK100" s="1">
        <f t="shared" si="61"/>
        <v>1</v>
      </c>
      <c r="AL100" s="1">
        <f t="shared" si="62"/>
        <v>1</v>
      </c>
      <c r="AM100" s="1">
        <f t="shared" si="63"/>
        <v>0</v>
      </c>
      <c r="AN100" s="1">
        <f t="shared" si="64"/>
        <v>0</v>
      </c>
      <c r="AO100" s="1">
        <f t="shared" si="65"/>
        <v>1</v>
      </c>
    </row>
    <row r="101" spans="1:41" x14ac:dyDescent="0.25">
      <c r="A101" s="24">
        <v>81</v>
      </c>
      <c r="B101" s="19">
        <f t="shared" si="68"/>
        <v>1</v>
      </c>
      <c r="C101" s="19">
        <f t="shared" si="67"/>
        <v>2</v>
      </c>
      <c r="D101" s="19">
        <f t="shared" si="67"/>
        <v>3</v>
      </c>
      <c r="E101" s="19">
        <f t="shared" si="67"/>
        <v>4</v>
      </c>
      <c r="F101" s="19">
        <f t="shared" si="67"/>
        <v>5</v>
      </c>
      <c r="G101" s="19">
        <f t="shared" si="67"/>
        <v>6</v>
      </c>
      <c r="H101" s="19">
        <f t="shared" si="67"/>
        <v>7</v>
      </c>
      <c r="I101" s="19">
        <f t="shared" si="67"/>
        <v>8</v>
      </c>
      <c r="J101" s="19">
        <f t="shared" si="67"/>
        <v>9</v>
      </c>
      <c r="K101" s="19">
        <f t="shared" si="67"/>
        <v>10</v>
      </c>
      <c r="L101" s="19">
        <f>D18</f>
        <v>13</v>
      </c>
      <c r="M101" s="19">
        <f>I18</f>
        <v>18</v>
      </c>
      <c r="N101" s="19">
        <f>M18</f>
        <v>22</v>
      </c>
      <c r="O101" s="19">
        <f>N18</f>
        <v>23</v>
      </c>
      <c r="P101" s="19">
        <f>P18</f>
        <v>25</v>
      </c>
      <c r="Q101" s="68">
        <f t="shared" ref="Q101:Q131" si="69">SUM(AA101:AR101)</f>
        <v>9</v>
      </c>
      <c r="R101" s="69"/>
      <c r="S101" s="70"/>
      <c r="AA101" s="1">
        <f t="shared" si="51"/>
        <v>1</v>
      </c>
      <c r="AB101" s="1">
        <f t="shared" si="52"/>
        <v>0</v>
      </c>
      <c r="AC101" s="1">
        <f t="shared" si="53"/>
        <v>1</v>
      </c>
      <c r="AD101" s="1">
        <f t="shared" si="54"/>
        <v>1</v>
      </c>
      <c r="AE101" s="1">
        <f t="shared" si="55"/>
        <v>1</v>
      </c>
      <c r="AF101" s="1">
        <f t="shared" si="56"/>
        <v>0</v>
      </c>
      <c r="AG101" s="1">
        <f t="shared" si="57"/>
        <v>1</v>
      </c>
      <c r="AH101" s="1">
        <f t="shared" si="58"/>
        <v>1</v>
      </c>
      <c r="AI101" s="1">
        <f t="shared" si="59"/>
        <v>1</v>
      </c>
      <c r="AJ101" s="1">
        <f t="shared" si="60"/>
        <v>1</v>
      </c>
      <c r="AK101" s="1">
        <f t="shared" si="61"/>
        <v>1</v>
      </c>
      <c r="AL101" s="1">
        <f t="shared" si="62"/>
        <v>0</v>
      </c>
      <c r="AM101" s="1">
        <f t="shared" si="63"/>
        <v>0</v>
      </c>
      <c r="AN101" s="1">
        <f t="shared" si="64"/>
        <v>0</v>
      </c>
      <c r="AO101" s="1">
        <f t="shared" si="65"/>
        <v>0</v>
      </c>
    </row>
    <row r="102" spans="1:41" x14ac:dyDescent="0.25">
      <c r="A102" s="24">
        <v>82</v>
      </c>
      <c r="B102" s="19">
        <f t="shared" si="68"/>
        <v>1</v>
      </c>
      <c r="C102" s="19">
        <f t="shared" si="67"/>
        <v>2</v>
      </c>
      <c r="D102" s="19">
        <f t="shared" si="67"/>
        <v>3</v>
      </c>
      <c r="E102" s="19">
        <f t="shared" si="67"/>
        <v>4</v>
      </c>
      <c r="F102" s="19">
        <f t="shared" si="67"/>
        <v>5</v>
      </c>
      <c r="G102" s="19">
        <f t="shared" si="67"/>
        <v>6</v>
      </c>
      <c r="H102" s="19">
        <f t="shared" si="67"/>
        <v>7</v>
      </c>
      <c r="I102" s="19">
        <f t="shared" si="67"/>
        <v>8</v>
      </c>
      <c r="J102" s="19">
        <f t="shared" si="67"/>
        <v>9</v>
      </c>
      <c r="K102" s="19">
        <f t="shared" si="67"/>
        <v>10</v>
      </c>
      <c r="L102" s="19">
        <f>D18</f>
        <v>13</v>
      </c>
      <c r="M102" s="19">
        <f>J18</f>
        <v>19</v>
      </c>
      <c r="N102" s="19">
        <f>K18</f>
        <v>20</v>
      </c>
      <c r="O102" s="19">
        <f>M18</f>
        <v>22</v>
      </c>
      <c r="P102" s="19">
        <f>O18</f>
        <v>24</v>
      </c>
      <c r="Q102" s="68">
        <f t="shared" si="69"/>
        <v>12</v>
      </c>
      <c r="R102" s="69"/>
      <c r="S102" s="70"/>
      <c r="AA102" s="1">
        <f t="shared" si="51"/>
        <v>1</v>
      </c>
      <c r="AB102" s="1">
        <f t="shared" si="52"/>
        <v>0</v>
      </c>
      <c r="AC102" s="1">
        <f t="shared" si="53"/>
        <v>1</v>
      </c>
      <c r="AD102" s="1">
        <f t="shared" si="54"/>
        <v>1</v>
      </c>
      <c r="AE102" s="1">
        <f t="shared" si="55"/>
        <v>1</v>
      </c>
      <c r="AF102" s="1">
        <f t="shared" si="56"/>
        <v>0</v>
      </c>
      <c r="AG102" s="1">
        <f t="shared" si="57"/>
        <v>1</v>
      </c>
      <c r="AH102" s="1">
        <f t="shared" si="58"/>
        <v>1</v>
      </c>
      <c r="AI102" s="1">
        <f t="shared" si="59"/>
        <v>1</v>
      </c>
      <c r="AJ102" s="1">
        <f t="shared" si="60"/>
        <v>1</v>
      </c>
      <c r="AK102" s="1">
        <f t="shared" si="61"/>
        <v>1</v>
      </c>
      <c r="AL102" s="1">
        <f t="shared" si="62"/>
        <v>1</v>
      </c>
      <c r="AM102" s="1">
        <f t="shared" si="63"/>
        <v>1</v>
      </c>
      <c r="AN102" s="1">
        <f t="shared" si="64"/>
        <v>0</v>
      </c>
      <c r="AO102" s="1">
        <f t="shared" si="65"/>
        <v>1</v>
      </c>
    </row>
    <row r="103" spans="1:41" x14ac:dyDescent="0.25">
      <c r="A103" s="24">
        <v>83</v>
      </c>
      <c r="B103" s="19">
        <f t="shared" si="68"/>
        <v>1</v>
      </c>
      <c r="C103" s="19">
        <f t="shared" si="67"/>
        <v>2</v>
      </c>
      <c r="D103" s="19">
        <f t="shared" si="67"/>
        <v>3</v>
      </c>
      <c r="E103" s="19">
        <f t="shared" si="67"/>
        <v>4</v>
      </c>
      <c r="F103" s="19">
        <f t="shared" si="67"/>
        <v>5</v>
      </c>
      <c r="G103" s="19">
        <f t="shared" si="67"/>
        <v>6</v>
      </c>
      <c r="H103" s="19">
        <f t="shared" si="67"/>
        <v>7</v>
      </c>
      <c r="I103" s="19">
        <f t="shared" si="67"/>
        <v>8</v>
      </c>
      <c r="J103" s="19">
        <f t="shared" si="67"/>
        <v>9</v>
      </c>
      <c r="K103" s="19">
        <f t="shared" si="67"/>
        <v>10</v>
      </c>
      <c r="L103" s="19">
        <f>E18</f>
        <v>14</v>
      </c>
      <c r="M103" s="19">
        <f>F18</f>
        <v>15</v>
      </c>
      <c r="N103" s="19">
        <f>G18</f>
        <v>16</v>
      </c>
      <c r="O103" s="19">
        <f>I18</f>
        <v>18</v>
      </c>
      <c r="P103" s="19">
        <f>J18</f>
        <v>19</v>
      </c>
      <c r="Q103" s="68">
        <f t="shared" si="69"/>
        <v>10</v>
      </c>
      <c r="R103" s="69"/>
      <c r="S103" s="70"/>
      <c r="AA103" s="1">
        <f t="shared" si="51"/>
        <v>1</v>
      </c>
      <c r="AB103" s="1">
        <f t="shared" si="52"/>
        <v>0</v>
      </c>
      <c r="AC103" s="1">
        <f t="shared" si="53"/>
        <v>1</v>
      </c>
      <c r="AD103" s="1">
        <f t="shared" si="54"/>
        <v>1</v>
      </c>
      <c r="AE103" s="1">
        <f t="shared" si="55"/>
        <v>1</v>
      </c>
      <c r="AF103" s="1">
        <f t="shared" si="56"/>
        <v>0</v>
      </c>
      <c r="AG103" s="1">
        <f t="shared" si="57"/>
        <v>1</v>
      </c>
      <c r="AH103" s="1">
        <f t="shared" si="58"/>
        <v>1</v>
      </c>
      <c r="AI103" s="1">
        <f t="shared" si="59"/>
        <v>1</v>
      </c>
      <c r="AJ103" s="1">
        <f t="shared" si="60"/>
        <v>1</v>
      </c>
      <c r="AK103" s="1">
        <f t="shared" si="61"/>
        <v>0</v>
      </c>
      <c r="AL103" s="1">
        <f t="shared" si="62"/>
        <v>1</v>
      </c>
      <c r="AM103" s="1">
        <f t="shared" si="63"/>
        <v>0</v>
      </c>
      <c r="AN103" s="1">
        <f t="shared" si="64"/>
        <v>0</v>
      </c>
      <c r="AO103" s="1">
        <f t="shared" si="65"/>
        <v>1</v>
      </c>
    </row>
    <row r="104" spans="1:41" x14ac:dyDescent="0.25">
      <c r="A104" s="24">
        <v>84</v>
      </c>
      <c r="B104" s="19">
        <f t="shared" si="68"/>
        <v>1</v>
      </c>
      <c r="C104" s="19">
        <f t="shared" si="67"/>
        <v>2</v>
      </c>
      <c r="D104" s="19">
        <f t="shared" si="67"/>
        <v>3</v>
      </c>
      <c r="E104" s="19">
        <f t="shared" si="67"/>
        <v>4</v>
      </c>
      <c r="F104" s="19">
        <f t="shared" si="67"/>
        <v>5</v>
      </c>
      <c r="G104" s="19">
        <f t="shared" si="67"/>
        <v>6</v>
      </c>
      <c r="H104" s="19">
        <f t="shared" si="67"/>
        <v>7</v>
      </c>
      <c r="I104" s="19">
        <f t="shared" si="67"/>
        <v>8</v>
      </c>
      <c r="J104" s="19">
        <f t="shared" si="67"/>
        <v>9</v>
      </c>
      <c r="K104" s="19">
        <f t="shared" si="67"/>
        <v>10</v>
      </c>
      <c r="L104" s="19">
        <f>E18</f>
        <v>14</v>
      </c>
      <c r="M104" s="19">
        <f>F18</f>
        <v>15</v>
      </c>
      <c r="N104" s="19">
        <f>G18</f>
        <v>16</v>
      </c>
      <c r="O104" s="19">
        <f>K18</f>
        <v>20</v>
      </c>
      <c r="P104" s="19">
        <f>P18</f>
        <v>25</v>
      </c>
      <c r="Q104" s="68">
        <f t="shared" si="69"/>
        <v>10</v>
      </c>
      <c r="R104" s="69"/>
      <c r="S104" s="70"/>
      <c r="AA104" s="1">
        <f t="shared" si="51"/>
        <v>1</v>
      </c>
      <c r="AB104" s="1">
        <f t="shared" si="52"/>
        <v>0</v>
      </c>
      <c r="AC104" s="1">
        <f t="shared" si="53"/>
        <v>1</v>
      </c>
      <c r="AD104" s="1">
        <f t="shared" si="54"/>
        <v>1</v>
      </c>
      <c r="AE104" s="1">
        <f t="shared" si="55"/>
        <v>1</v>
      </c>
      <c r="AF104" s="1">
        <f t="shared" si="56"/>
        <v>0</v>
      </c>
      <c r="AG104" s="1">
        <f t="shared" si="57"/>
        <v>1</v>
      </c>
      <c r="AH104" s="1">
        <f t="shared" si="58"/>
        <v>1</v>
      </c>
      <c r="AI104" s="1">
        <f t="shared" si="59"/>
        <v>1</v>
      </c>
      <c r="AJ104" s="1">
        <f t="shared" si="60"/>
        <v>1</v>
      </c>
      <c r="AK104" s="1">
        <f t="shared" si="61"/>
        <v>0</v>
      </c>
      <c r="AL104" s="1">
        <f t="shared" si="62"/>
        <v>1</v>
      </c>
      <c r="AM104" s="1">
        <f t="shared" si="63"/>
        <v>0</v>
      </c>
      <c r="AN104" s="1">
        <f t="shared" si="64"/>
        <v>1</v>
      </c>
      <c r="AO104" s="1">
        <f t="shared" si="65"/>
        <v>0</v>
      </c>
    </row>
    <row r="105" spans="1:41" x14ac:dyDescent="0.25">
      <c r="A105" s="24">
        <v>85</v>
      </c>
      <c r="B105" s="19">
        <f t="shared" si="68"/>
        <v>1</v>
      </c>
      <c r="C105" s="19">
        <f t="shared" si="67"/>
        <v>2</v>
      </c>
      <c r="D105" s="19">
        <f t="shared" si="67"/>
        <v>3</v>
      </c>
      <c r="E105" s="19">
        <f t="shared" si="67"/>
        <v>4</v>
      </c>
      <c r="F105" s="19">
        <f t="shared" si="67"/>
        <v>5</v>
      </c>
      <c r="G105" s="19">
        <f t="shared" si="67"/>
        <v>6</v>
      </c>
      <c r="H105" s="19">
        <f t="shared" si="67"/>
        <v>7</v>
      </c>
      <c r="I105" s="19">
        <f t="shared" si="67"/>
        <v>8</v>
      </c>
      <c r="J105" s="19">
        <f t="shared" si="67"/>
        <v>9</v>
      </c>
      <c r="K105" s="19">
        <f t="shared" si="67"/>
        <v>10</v>
      </c>
      <c r="L105" s="19">
        <f>E18</f>
        <v>14</v>
      </c>
      <c r="M105" s="19">
        <f>F18</f>
        <v>15</v>
      </c>
      <c r="N105" s="19">
        <f>H18</f>
        <v>17</v>
      </c>
      <c r="O105" s="19">
        <f>L18</f>
        <v>21</v>
      </c>
      <c r="P105" s="19">
        <f>O18</f>
        <v>24</v>
      </c>
      <c r="Q105" s="68">
        <f t="shared" si="69"/>
        <v>11</v>
      </c>
      <c r="R105" s="69"/>
      <c r="S105" s="70"/>
      <c r="AA105" s="1">
        <f t="shared" si="51"/>
        <v>1</v>
      </c>
      <c r="AB105" s="1">
        <f t="shared" si="52"/>
        <v>0</v>
      </c>
      <c r="AC105" s="1">
        <f t="shared" si="53"/>
        <v>1</v>
      </c>
      <c r="AD105" s="1">
        <f t="shared" si="54"/>
        <v>1</v>
      </c>
      <c r="AE105" s="1">
        <f t="shared" si="55"/>
        <v>1</v>
      </c>
      <c r="AF105" s="1">
        <f t="shared" si="56"/>
        <v>0</v>
      </c>
      <c r="AG105" s="1">
        <f t="shared" si="57"/>
        <v>1</v>
      </c>
      <c r="AH105" s="1">
        <f t="shared" si="58"/>
        <v>1</v>
      </c>
      <c r="AI105" s="1">
        <f t="shared" si="59"/>
        <v>1</v>
      </c>
      <c r="AJ105" s="1">
        <f t="shared" si="60"/>
        <v>1</v>
      </c>
      <c r="AK105" s="1">
        <f t="shared" si="61"/>
        <v>0</v>
      </c>
      <c r="AL105" s="1">
        <f t="shared" si="62"/>
        <v>1</v>
      </c>
      <c r="AM105" s="1">
        <f t="shared" si="63"/>
        <v>1</v>
      </c>
      <c r="AN105" s="1">
        <f t="shared" si="64"/>
        <v>0</v>
      </c>
      <c r="AO105" s="1">
        <f t="shared" si="65"/>
        <v>1</v>
      </c>
    </row>
    <row r="106" spans="1:41" x14ac:dyDescent="0.25">
      <c r="A106" s="24">
        <v>86</v>
      </c>
      <c r="B106" s="19">
        <f t="shared" si="68"/>
        <v>1</v>
      </c>
      <c r="C106" s="19">
        <f t="shared" si="67"/>
        <v>2</v>
      </c>
      <c r="D106" s="19">
        <f t="shared" si="67"/>
        <v>3</v>
      </c>
      <c r="E106" s="19">
        <f t="shared" si="67"/>
        <v>4</v>
      </c>
      <c r="F106" s="19">
        <f t="shared" si="67"/>
        <v>5</v>
      </c>
      <c r="G106" s="19">
        <f t="shared" si="67"/>
        <v>6</v>
      </c>
      <c r="H106" s="19">
        <f t="shared" si="67"/>
        <v>7</v>
      </c>
      <c r="I106" s="19">
        <f t="shared" si="67"/>
        <v>8</v>
      </c>
      <c r="J106" s="19">
        <f t="shared" si="67"/>
        <v>9</v>
      </c>
      <c r="K106" s="19">
        <f t="shared" si="67"/>
        <v>10</v>
      </c>
      <c r="L106" s="19">
        <f>E18</f>
        <v>14</v>
      </c>
      <c r="M106" s="19">
        <f>F18</f>
        <v>15</v>
      </c>
      <c r="N106" s="19">
        <f>J18</f>
        <v>19</v>
      </c>
      <c r="O106" s="19">
        <f>K18</f>
        <v>20</v>
      </c>
      <c r="P106" s="19">
        <f>L18</f>
        <v>21</v>
      </c>
      <c r="Q106" s="68">
        <f t="shared" si="69"/>
        <v>11</v>
      </c>
      <c r="R106" s="69"/>
      <c r="S106" s="70"/>
      <c r="AA106" s="1">
        <f t="shared" si="51"/>
        <v>1</v>
      </c>
      <c r="AB106" s="1">
        <f t="shared" si="52"/>
        <v>0</v>
      </c>
      <c r="AC106" s="1">
        <f t="shared" si="53"/>
        <v>1</v>
      </c>
      <c r="AD106" s="1">
        <f t="shared" si="54"/>
        <v>1</v>
      </c>
      <c r="AE106" s="1">
        <f t="shared" si="55"/>
        <v>1</v>
      </c>
      <c r="AF106" s="1">
        <f t="shared" si="56"/>
        <v>0</v>
      </c>
      <c r="AG106" s="1">
        <f t="shared" si="57"/>
        <v>1</v>
      </c>
      <c r="AH106" s="1">
        <f t="shared" si="58"/>
        <v>1</v>
      </c>
      <c r="AI106" s="1">
        <f t="shared" si="59"/>
        <v>1</v>
      </c>
      <c r="AJ106" s="1">
        <f t="shared" si="60"/>
        <v>1</v>
      </c>
      <c r="AK106" s="1">
        <f t="shared" si="61"/>
        <v>0</v>
      </c>
      <c r="AL106" s="1">
        <f t="shared" si="62"/>
        <v>1</v>
      </c>
      <c r="AM106" s="1">
        <f t="shared" si="63"/>
        <v>1</v>
      </c>
      <c r="AN106" s="1">
        <f t="shared" si="64"/>
        <v>1</v>
      </c>
      <c r="AO106" s="1">
        <f t="shared" si="65"/>
        <v>0</v>
      </c>
    </row>
    <row r="107" spans="1:41" x14ac:dyDescent="0.25">
      <c r="A107" s="24">
        <v>87</v>
      </c>
      <c r="B107" s="19">
        <f t="shared" si="68"/>
        <v>1</v>
      </c>
      <c r="C107" s="19">
        <f t="shared" si="67"/>
        <v>2</v>
      </c>
      <c r="D107" s="19">
        <f t="shared" si="67"/>
        <v>3</v>
      </c>
      <c r="E107" s="19">
        <f t="shared" si="67"/>
        <v>4</v>
      </c>
      <c r="F107" s="19">
        <f t="shared" si="67"/>
        <v>5</v>
      </c>
      <c r="G107" s="19">
        <f t="shared" si="67"/>
        <v>6</v>
      </c>
      <c r="H107" s="19">
        <f t="shared" si="67"/>
        <v>7</v>
      </c>
      <c r="I107" s="19">
        <f t="shared" si="67"/>
        <v>8</v>
      </c>
      <c r="J107" s="19">
        <f t="shared" si="67"/>
        <v>9</v>
      </c>
      <c r="K107" s="19">
        <f t="shared" si="67"/>
        <v>10</v>
      </c>
      <c r="L107" s="19">
        <f>E18</f>
        <v>14</v>
      </c>
      <c r="M107" s="19">
        <f>G18</f>
        <v>16</v>
      </c>
      <c r="N107" s="19">
        <f>H18</f>
        <v>17</v>
      </c>
      <c r="O107" s="19">
        <f>N18</f>
        <v>23</v>
      </c>
      <c r="P107" s="19">
        <f>P18</f>
        <v>25</v>
      </c>
      <c r="Q107" s="68">
        <f t="shared" si="69"/>
        <v>9</v>
      </c>
      <c r="R107" s="69"/>
      <c r="S107" s="70"/>
      <c r="AA107" s="1">
        <f t="shared" si="51"/>
        <v>1</v>
      </c>
      <c r="AB107" s="1">
        <f t="shared" si="52"/>
        <v>0</v>
      </c>
      <c r="AC107" s="1">
        <f t="shared" si="53"/>
        <v>1</v>
      </c>
      <c r="AD107" s="1">
        <f t="shared" si="54"/>
        <v>1</v>
      </c>
      <c r="AE107" s="1">
        <f t="shared" si="55"/>
        <v>1</v>
      </c>
      <c r="AF107" s="1">
        <f t="shared" si="56"/>
        <v>0</v>
      </c>
      <c r="AG107" s="1">
        <f t="shared" si="57"/>
        <v>1</v>
      </c>
      <c r="AH107" s="1">
        <f t="shared" si="58"/>
        <v>1</v>
      </c>
      <c r="AI107" s="1">
        <f t="shared" si="59"/>
        <v>1</v>
      </c>
      <c r="AJ107" s="1">
        <f t="shared" si="60"/>
        <v>1</v>
      </c>
      <c r="AK107" s="1">
        <f t="shared" si="61"/>
        <v>0</v>
      </c>
      <c r="AL107" s="1">
        <f t="shared" si="62"/>
        <v>0</v>
      </c>
      <c r="AM107" s="1">
        <f t="shared" si="63"/>
        <v>1</v>
      </c>
      <c r="AN107" s="1">
        <f t="shared" si="64"/>
        <v>0</v>
      </c>
      <c r="AO107" s="1">
        <f t="shared" si="65"/>
        <v>0</v>
      </c>
    </row>
    <row r="108" spans="1:41" x14ac:dyDescent="0.25">
      <c r="A108" s="24">
        <v>88</v>
      </c>
      <c r="B108" s="19">
        <f t="shared" si="68"/>
        <v>1</v>
      </c>
      <c r="C108" s="19">
        <f t="shared" si="67"/>
        <v>2</v>
      </c>
      <c r="D108" s="19">
        <f t="shared" si="67"/>
        <v>3</v>
      </c>
      <c r="E108" s="19">
        <f t="shared" si="67"/>
        <v>4</v>
      </c>
      <c r="F108" s="19">
        <f t="shared" si="67"/>
        <v>5</v>
      </c>
      <c r="G108" s="19">
        <f t="shared" si="67"/>
        <v>6</v>
      </c>
      <c r="H108" s="19">
        <f t="shared" si="67"/>
        <v>7</v>
      </c>
      <c r="I108" s="19">
        <f t="shared" si="67"/>
        <v>8</v>
      </c>
      <c r="J108" s="19">
        <f t="shared" ref="C108:K132" si="70">J$16</f>
        <v>9</v>
      </c>
      <c r="K108" s="19">
        <f t="shared" si="70"/>
        <v>10</v>
      </c>
      <c r="L108" s="19">
        <f>E18</f>
        <v>14</v>
      </c>
      <c r="M108" s="19">
        <f>G18</f>
        <v>16</v>
      </c>
      <c r="N108" s="19">
        <f>L18</f>
        <v>21</v>
      </c>
      <c r="O108" s="19">
        <f>M18</f>
        <v>22</v>
      </c>
      <c r="P108" s="19">
        <f>O18</f>
        <v>24</v>
      </c>
      <c r="Q108" s="68">
        <f t="shared" si="69"/>
        <v>9</v>
      </c>
      <c r="R108" s="69"/>
      <c r="S108" s="70"/>
      <c r="AA108" s="1">
        <f t="shared" si="51"/>
        <v>1</v>
      </c>
      <c r="AB108" s="1">
        <f t="shared" si="52"/>
        <v>0</v>
      </c>
      <c r="AC108" s="1">
        <f t="shared" si="53"/>
        <v>1</v>
      </c>
      <c r="AD108" s="1">
        <f t="shared" si="54"/>
        <v>1</v>
      </c>
      <c r="AE108" s="1">
        <f t="shared" si="55"/>
        <v>1</v>
      </c>
      <c r="AF108" s="1">
        <f t="shared" si="56"/>
        <v>0</v>
      </c>
      <c r="AG108" s="1">
        <f t="shared" si="57"/>
        <v>1</v>
      </c>
      <c r="AH108" s="1">
        <f t="shared" si="58"/>
        <v>1</v>
      </c>
      <c r="AI108" s="1">
        <f t="shared" si="59"/>
        <v>1</v>
      </c>
      <c r="AJ108" s="1">
        <f t="shared" si="60"/>
        <v>1</v>
      </c>
      <c r="AK108" s="1">
        <f t="shared" si="61"/>
        <v>0</v>
      </c>
      <c r="AL108" s="1">
        <f t="shared" si="62"/>
        <v>0</v>
      </c>
      <c r="AM108" s="1">
        <f t="shared" si="63"/>
        <v>0</v>
      </c>
      <c r="AN108" s="1">
        <f t="shared" si="64"/>
        <v>0</v>
      </c>
      <c r="AO108" s="1">
        <f t="shared" si="65"/>
        <v>1</v>
      </c>
    </row>
    <row r="109" spans="1:41" x14ac:dyDescent="0.25">
      <c r="A109" s="24">
        <v>89</v>
      </c>
      <c r="B109" s="19">
        <f t="shared" si="68"/>
        <v>1</v>
      </c>
      <c r="C109" s="19">
        <f t="shared" si="70"/>
        <v>2</v>
      </c>
      <c r="D109" s="19">
        <f t="shared" si="70"/>
        <v>3</v>
      </c>
      <c r="E109" s="19">
        <f t="shared" si="70"/>
        <v>4</v>
      </c>
      <c r="F109" s="19">
        <f t="shared" si="70"/>
        <v>5</v>
      </c>
      <c r="G109" s="19">
        <f t="shared" si="70"/>
        <v>6</v>
      </c>
      <c r="H109" s="19">
        <f t="shared" si="70"/>
        <v>7</v>
      </c>
      <c r="I109" s="19">
        <f t="shared" si="70"/>
        <v>8</v>
      </c>
      <c r="J109" s="19">
        <f t="shared" si="70"/>
        <v>9</v>
      </c>
      <c r="K109" s="19">
        <f t="shared" si="70"/>
        <v>10</v>
      </c>
      <c r="L109" s="19">
        <f>E18</f>
        <v>14</v>
      </c>
      <c r="M109" s="19">
        <f>H18</f>
        <v>17</v>
      </c>
      <c r="N109" s="19">
        <f>I18</f>
        <v>18</v>
      </c>
      <c r="O109" s="19">
        <f>K18</f>
        <v>20</v>
      </c>
      <c r="P109" s="19">
        <f>M18</f>
        <v>22</v>
      </c>
      <c r="Q109" s="68">
        <f t="shared" si="69"/>
        <v>10</v>
      </c>
      <c r="R109" s="69"/>
      <c r="S109" s="70"/>
      <c r="AA109" s="1">
        <f t="shared" si="51"/>
        <v>1</v>
      </c>
      <c r="AB109" s="1">
        <f t="shared" si="52"/>
        <v>0</v>
      </c>
      <c r="AC109" s="1">
        <f t="shared" si="53"/>
        <v>1</v>
      </c>
      <c r="AD109" s="1">
        <f t="shared" si="54"/>
        <v>1</v>
      </c>
      <c r="AE109" s="1">
        <f t="shared" si="55"/>
        <v>1</v>
      </c>
      <c r="AF109" s="1">
        <f t="shared" si="56"/>
        <v>0</v>
      </c>
      <c r="AG109" s="1">
        <f t="shared" si="57"/>
        <v>1</v>
      </c>
      <c r="AH109" s="1">
        <f t="shared" si="58"/>
        <v>1</v>
      </c>
      <c r="AI109" s="1">
        <f t="shared" si="59"/>
        <v>1</v>
      </c>
      <c r="AJ109" s="1">
        <f t="shared" si="60"/>
        <v>1</v>
      </c>
      <c r="AK109" s="1">
        <f t="shared" si="61"/>
        <v>0</v>
      </c>
      <c r="AL109" s="1">
        <f t="shared" si="62"/>
        <v>1</v>
      </c>
      <c r="AM109" s="1">
        <f t="shared" si="63"/>
        <v>0</v>
      </c>
      <c r="AN109" s="1">
        <f t="shared" si="64"/>
        <v>1</v>
      </c>
      <c r="AO109" s="1">
        <f t="shared" si="65"/>
        <v>0</v>
      </c>
    </row>
    <row r="110" spans="1:41" x14ac:dyDescent="0.25">
      <c r="A110" s="24">
        <v>90</v>
      </c>
      <c r="B110" s="19">
        <f t="shared" si="68"/>
        <v>1</v>
      </c>
      <c r="C110" s="19">
        <f t="shared" si="70"/>
        <v>2</v>
      </c>
      <c r="D110" s="19">
        <f t="shared" si="70"/>
        <v>3</v>
      </c>
      <c r="E110" s="19">
        <f t="shared" si="70"/>
        <v>4</v>
      </c>
      <c r="F110" s="19">
        <f t="shared" si="70"/>
        <v>5</v>
      </c>
      <c r="G110" s="19">
        <f t="shared" si="70"/>
        <v>6</v>
      </c>
      <c r="H110" s="19">
        <f t="shared" si="70"/>
        <v>7</v>
      </c>
      <c r="I110" s="19">
        <f t="shared" si="70"/>
        <v>8</v>
      </c>
      <c r="J110" s="19">
        <f t="shared" si="70"/>
        <v>9</v>
      </c>
      <c r="K110" s="19">
        <f t="shared" si="70"/>
        <v>10</v>
      </c>
      <c r="L110" s="19">
        <f>E18</f>
        <v>14</v>
      </c>
      <c r="M110" s="19">
        <f>H18</f>
        <v>17</v>
      </c>
      <c r="N110" s="19">
        <f>J18</f>
        <v>19</v>
      </c>
      <c r="O110" s="19">
        <f>N18</f>
        <v>23</v>
      </c>
      <c r="P110" s="19">
        <f>P18</f>
        <v>25</v>
      </c>
      <c r="Q110" s="68">
        <f t="shared" si="69"/>
        <v>10</v>
      </c>
      <c r="R110" s="69"/>
      <c r="S110" s="70"/>
      <c r="AA110" s="1">
        <f t="shared" si="51"/>
        <v>1</v>
      </c>
      <c r="AB110" s="1">
        <f t="shared" si="52"/>
        <v>0</v>
      </c>
      <c r="AC110" s="1">
        <f t="shared" si="53"/>
        <v>1</v>
      </c>
      <c r="AD110" s="1">
        <f t="shared" si="54"/>
        <v>1</v>
      </c>
      <c r="AE110" s="1">
        <f t="shared" si="55"/>
        <v>1</v>
      </c>
      <c r="AF110" s="1">
        <f t="shared" si="56"/>
        <v>0</v>
      </c>
      <c r="AG110" s="1">
        <f t="shared" si="57"/>
        <v>1</v>
      </c>
      <c r="AH110" s="1">
        <f t="shared" si="58"/>
        <v>1</v>
      </c>
      <c r="AI110" s="1">
        <f t="shared" si="59"/>
        <v>1</v>
      </c>
      <c r="AJ110" s="1">
        <f t="shared" si="60"/>
        <v>1</v>
      </c>
      <c r="AK110" s="1">
        <f t="shared" si="61"/>
        <v>0</v>
      </c>
      <c r="AL110" s="1">
        <f t="shared" si="62"/>
        <v>1</v>
      </c>
      <c r="AM110" s="1">
        <f t="shared" si="63"/>
        <v>1</v>
      </c>
      <c r="AN110" s="1">
        <f t="shared" si="64"/>
        <v>0</v>
      </c>
      <c r="AO110" s="1">
        <f t="shared" si="65"/>
        <v>0</v>
      </c>
    </row>
    <row r="111" spans="1:41" x14ac:dyDescent="0.25">
      <c r="A111" s="24">
        <v>91</v>
      </c>
      <c r="B111" s="19">
        <f t="shared" si="68"/>
        <v>1</v>
      </c>
      <c r="C111" s="19">
        <f t="shared" si="70"/>
        <v>2</v>
      </c>
      <c r="D111" s="19">
        <f t="shared" si="70"/>
        <v>3</v>
      </c>
      <c r="E111" s="19">
        <f t="shared" si="70"/>
        <v>4</v>
      </c>
      <c r="F111" s="19">
        <f t="shared" si="70"/>
        <v>5</v>
      </c>
      <c r="G111" s="19">
        <f t="shared" si="70"/>
        <v>6</v>
      </c>
      <c r="H111" s="19">
        <f t="shared" si="70"/>
        <v>7</v>
      </c>
      <c r="I111" s="19">
        <f t="shared" si="70"/>
        <v>8</v>
      </c>
      <c r="J111" s="19">
        <f t="shared" si="70"/>
        <v>9</v>
      </c>
      <c r="K111" s="19">
        <f t="shared" si="70"/>
        <v>10</v>
      </c>
      <c r="L111" s="19">
        <f>E18</f>
        <v>14</v>
      </c>
      <c r="M111" s="19">
        <f>H18</f>
        <v>17</v>
      </c>
      <c r="N111" s="19">
        <f>K18</f>
        <v>20</v>
      </c>
      <c r="O111" s="19">
        <f>N18</f>
        <v>23</v>
      </c>
      <c r="P111" s="19">
        <f>O18</f>
        <v>24</v>
      </c>
      <c r="Q111" s="68">
        <f t="shared" si="69"/>
        <v>11</v>
      </c>
      <c r="R111" s="69"/>
      <c r="S111" s="70"/>
      <c r="AA111" s="1">
        <f t="shared" si="51"/>
        <v>1</v>
      </c>
      <c r="AB111" s="1">
        <f t="shared" si="52"/>
        <v>0</v>
      </c>
      <c r="AC111" s="1">
        <f t="shared" si="53"/>
        <v>1</v>
      </c>
      <c r="AD111" s="1">
        <f t="shared" si="54"/>
        <v>1</v>
      </c>
      <c r="AE111" s="1">
        <f t="shared" si="55"/>
        <v>1</v>
      </c>
      <c r="AF111" s="1">
        <f t="shared" si="56"/>
        <v>0</v>
      </c>
      <c r="AG111" s="1">
        <f t="shared" si="57"/>
        <v>1</v>
      </c>
      <c r="AH111" s="1">
        <f t="shared" si="58"/>
        <v>1</v>
      </c>
      <c r="AI111" s="1">
        <f t="shared" si="59"/>
        <v>1</v>
      </c>
      <c r="AJ111" s="1">
        <f t="shared" si="60"/>
        <v>1</v>
      </c>
      <c r="AK111" s="1">
        <f t="shared" si="61"/>
        <v>0</v>
      </c>
      <c r="AL111" s="1">
        <f t="shared" si="62"/>
        <v>1</v>
      </c>
      <c r="AM111" s="1">
        <f t="shared" si="63"/>
        <v>1</v>
      </c>
      <c r="AN111" s="1">
        <f t="shared" si="64"/>
        <v>0</v>
      </c>
      <c r="AO111" s="1">
        <f t="shared" si="65"/>
        <v>1</v>
      </c>
    </row>
    <row r="112" spans="1:41" x14ac:dyDescent="0.25">
      <c r="A112" s="24">
        <v>92</v>
      </c>
      <c r="B112" s="19">
        <f t="shared" si="68"/>
        <v>1</v>
      </c>
      <c r="C112" s="19">
        <f t="shared" si="70"/>
        <v>2</v>
      </c>
      <c r="D112" s="19">
        <f t="shared" si="70"/>
        <v>3</v>
      </c>
      <c r="E112" s="19">
        <f t="shared" si="70"/>
        <v>4</v>
      </c>
      <c r="F112" s="19">
        <f t="shared" si="70"/>
        <v>5</v>
      </c>
      <c r="G112" s="19">
        <f t="shared" si="70"/>
        <v>6</v>
      </c>
      <c r="H112" s="19">
        <f t="shared" si="70"/>
        <v>7</v>
      </c>
      <c r="I112" s="19">
        <f t="shared" si="70"/>
        <v>8</v>
      </c>
      <c r="J112" s="19">
        <f t="shared" si="70"/>
        <v>9</v>
      </c>
      <c r="K112" s="19">
        <f t="shared" si="70"/>
        <v>10</v>
      </c>
      <c r="L112" s="19">
        <f>E18</f>
        <v>14</v>
      </c>
      <c r="M112" s="19">
        <f>J18</f>
        <v>19</v>
      </c>
      <c r="N112" s="19">
        <f>L18</f>
        <v>21</v>
      </c>
      <c r="O112" s="19">
        <f>M18</f>
        <v>22</v>
      </c>
      <c r="P112" s="19">
        <f>N18</f>
        <v>23</v>
      </c>
      <c r="Q112" s="68">
        <f t="shared" si="69"/>
        <v>9</v>
      </c>
      <c r="R112" s="69"/>
      <c r="S112" s="70"/>
      <c r="AA112" s="1">
        <f t="shared" si="51"/>
        <v>1</v>
      </c>
      <c r="AB112" s="1">
        <f t="shared" si="52"/>
        <v>0</v>
      </c>
      <c r="AC112" s="1">
        <f t="shared" si="53"/>
        <v>1</v>
      </c>
      <c r="AD112" s="1">
        <f t="shared" si="54"/>
        <v>1</v>
      </c>
      <c r="AE112" s="1">
        <f t="shared" si="55"/>
        <v>1</v>
      </c>
      <c r="AF112" s="1">
        <f t="shared" si="56"/>
        <v>0</v>
      </c>
      <c r="AG112" s="1">
        <f t="shared" si="57"/>
        <v>1</v>
      </c>
      <c r="AH112" s="1">
        <f t="shared" si="58"/>
        <v>1</v>
      </c>
      <c r="AI112" s="1">
        <f t="shared" si="59"/>
        <v>1</v>
      </c>
      <c r="AJ112" s="1">
        <f t="shared" si="60"/>
        <v>1</v>
      </c>
      <c r="AK112" s="1">
        <f t="shared" si="61"/>
        <v>0</v>
      </c>
      <c r="AL112" s="1">
        <f t="shared" si="62"/>
        <v>1</v>
      </c>
      <c r="AM112" s="1">
        <f t="shared" si="63"/>
        <v>0</v>
      </c>
      <c r="AN112" s="1">
        <f t="shared" si="64"/>
        <v>0</v>
      </c>
      <c r="AO112" s="1">
        <f t="shared" si="65"/>
        <v>0</v>
      </c>
    </row>
    <row r="113" spans="1:41" x14ac:dyDescent="0.25">
      <c r="A113" s="24">
        <v>93</v>
      </c>
      <c r="B113" s="19">
        <f t="shared" si="68"/>
        <v>1</v>
      </c>
      <c r="C113" s="19">
        <f t="shared" si="70"/>
        <v>2</v>
      </c>
      <c r="D113" s="19">
        <f t="shared" si="70"/>
        <v>3</v>
      </c>
      <c r="E113" s="19">
        <f t="shared" si="70"/>
        <v>4</v>
      </c>
      <c r="F113" s="19">
        <f t="shared" si="70"/>
        <v>5</v>
      </c>
      <c r="G113" s="19">
        <f t="shared" si="70"/>
        <v>6</v>
      </c>
      <c r="H113" s="19">
        <f t="shared" si="70"/>
        <v>7</v>
      </c>
      <c r="I113" s="19">
        <f t="shared" si="70"/>
        <v>8</v>
      </c>
      <c r="J113" s="19">
        <f t="shared" si="70"/>
        <v>9</v>
      </c>
      <c r="K113" s="19">
        <f t="shared" si="70"/>
        <v>10</v>
      </c>
      <c r="L113" s="19">
        <f>E18</f>
        <v>14</v>
      </c>
      <c r="M113" s="19">
        <f>J18</f>
        <v>19</v>
      </c>
      <c r="N113" s="19">
        <f>L18</f>
        <v>21</v>
      </c>
      <c r="O113" s="19">
        <f>M18</f>
        <v>22</v>
      </c>
      <c r="P113" s="19">
        <f>P18</f>
        <v>25</v>
      </c>
      <c r="Q113" s="68">
        <f t="shared" si="69"/>
        <v>9</v>
      </c>
      <c r="R113" s="69"/>
      <c r="S113" s="70"/>
      <c r="AA113" s="1">
        <f t="shared" si="51"/>
        <v>1</v>
      </c>
      <c r="AB113" s="1">
        <f t="shared" si="52"/>
        <v>0</v>
      </c>
      <c r="AC113" s="1">
        <f t="shared" si="53"/>
        <v>1</v>
      </c>
      <c r="AD113" s="1">
        <f t="shared" si="54"/>
        <v>1</v>
      </c>
      <c r="AE113" s="1">
        <f t="shared" si="55"/>
        <v>1</v>
      </c>
      <c r="AF113" s="1">
        <f t="shared" si="56"/>
        <v>0</v>
      </c>
      <c r="AG113" s="1">
        <f t="shared" si="57"/>
        <v>1</v>
      </c>
      <c r="AH113" s="1">
        <f t="shared" si="58"/>
        <v>1</v>
      </c>
      <c r="AI113" s="1">
        <f t="shared" si="59"/>
        <v>1</v>
      </c>
      <c r="AJ113" s="1">
        <f t="shared" si="60"/>
        <v>1</v>
      </c>
      <c r="AK113" s="1">
        <f t="shared" si="61"/>
        <v>0</v>
      </c>
      <c r="AL113" s="1">
        <f t="shared" si="62"/>
        <v>1</v>
      </c>
      <c r="AM113" s="1">
        <f t="shared" si="63"/>
        <v>0</v>
      </c>
      <c r="AN113" s="1">
        <f t="shared" si="64"/>
        <v>0</v>
      </c>
      <c r="AO113" s="1">
        <f t="shared" si="65"/>
        <v>0</v>
      </c>
    </row>
    <row r="114" spans="1:41" x14ac:dyDescent="0.25">
      <c r="A114" s="24">
        <v>94</v>
      </c>
      <c r="B114" s="19">
        <f t="shared" si="68"/>
        <v>1</v>
      </c>
      <c r="C114" s="19">
        <f t="shared" si="70"/>
        <v>2</v>
      </c>
      <c r="D114" s="19">
        <f t="shared" si="70"/>
        <v>3</v>
      </c>
      <c r="E114" s="19">
        <f t="shared" si="70"/>
        <v>4</v>
      </c>
      <c r="F114" s="19">
        <f t="shared" si="70"/>
        <v>5</v>
      </c>
      <c r="G114" s="19">
        <f t="shared" si="70"/>
        <v>6</v>
      </c>
      <c r="H114" s="19">
        <f t="shared" si="70"/>
        <v>7</v>
      </c>
      <c r="I114" s="19">
        <f t="shared" si="70"/>
        <v>8</v>
      </c>
      <c r="J114" s="19">
        <f t="shared" si="70"/>
        <v>9</v>
      </c>
      <c r="K114" s="19">
        <f t="shared" si="70"/>
        <v>10</v>
      </c>
      <c r="L114" s="19">
        <f>E18</f>
        <v>14</v>
      </c>
      <c r="M114" s="19">
        <f>J18</f>
        <v>19</v>
      </c>
      <c r="N114" s="19">
        <f>M18</f>
        <v>22</v>
      </c>
      <c r="O114" s="19">
        <f>O18</f>
        <v>24</v>
      </c>
      <c r="P114" s="19">
        <f>P18</f>
        <v>25</v>
      </c>
      <c r="Q114" s="68">
        <f t="shared" si="69"/>
        <v>10</v>
      </c>
      <c r="R114" s="69"/>
      <c r="S114" s="70"/>
      <c r="AA114" s="1">
        <f t="shared" si="51"/>
        <v>1</v>
      </c>
      <c r="AB114" s="1">
        <f t="shared" si="52"/>
        <v>0</v>
      </c>
      <c r="AC114" s="1">
        <f t="shared" si="53"/>
        <v>1</v>
      </c>
      <c r="AD114" s="1">
        <f t="shared" si="54"/>
        <v>1</v>
      </c>
      <c r="AE114" s="1">
        <f t="shared" si="55"/>
        <v>1</v>
      </c>
      <c r="AF114" s="1">
        <f t="shared" si="56"/>
        <v>0</v>
      </c>
      <c r="AG114" s="1">
        <f t="shared" si="57"/>
        <v>1</v>
      </c>
      <c r="AH114" s="1">
        <f t="shared" si="58"/>
        <v>1</v>
      </c>
      <c r="AI114" s="1">
        <f t="shared" si="59"/>
        <v>1</v>
      </c>
      <c r="AJ114" s="1">
        <f t="shared" si="60"/>
        <v>1</v>
      </c>
      <c r="AK114" s="1">
        <f t="shared" si="61"/>
        <v>0</v>
      </c>
      <c r="AL114" s="1">
        <f t="shared" si="62"/>
        <v>1</v>
      </c>
      <c r="AM114" s="1">
        <f t="shared" si="63"/>
        <v>0</v>
      </c>
      <c r="AN114" s="1">
        <f t="shared" si="64"/>
        <v>1</v>
      </c>
      <c r="AO114" s="1">
        <f t="shared" si="65"/>
        <v>0</v>
      </c>
    </row>
    <row r="115" spans="1:41" x14ac:dyDescent="0.25">
      <c r="A115" s="24">
        <v>95</v>
      </c>
      <c r="B115" s="19">
        <f t="shared" si="68"/>
        <v>1</v>
      </c>
      <c r="C115" s="19">
        <f t="shared" si="70"/>
        <v>2</v>
      </c>
      <c r="D115" s="19">
        <f t="shared" si="70"/>
        <v>3</v>
      </c>
      <c r="E115" s="19">
        <f t="shared" si="70"/>
        <v>4</v>
      </c>
      <c r="F115" s="19">
        <f t="shared" si="70"/>
        <v>5</v>
      </c>
      <c r="G115" s="19">
        <f t="shared" si="70"/>
        <v>6</v>
      </c>
      <c r="H115" s="19">
        <f t="shared" si="70"/>
        <v>7</v>
      </c>
      <c r="I115" s="19">
        <f t="shared" si="70"/>
        <v>8</v>
      </c>
      <c r="J115" s="19">
        <f t="shared" si="70"/>
        <v>9</v>
      </c>
      <c r="K115" s="19">
        <f t="shared" si="70"/>
        <v>10</v>
      </c>
      <c r="L115" s="19">
        <f>F18</f>
        <v>15</v>
      </c>
      <c r="M115" s="19">
        <f>G18</f>
        <v>16</v>
      </c>
      <c r="N115" s="19">
        <f>H18</f>
        <v>17</v>
      </c>
      <c r="O115" s="19">
        <f>J18</f>
        <v>19</v>
      </c>
      <c r="P115" s="19">
        <f>L18</f>
        <v>21</v>
      </c>
      <c r="Q115" s="68">
        <f t="shared" si="69"/>
        <v>11</v>
      </c>
      <c r="R115" s="69"/>
      <c r="S115" s="70"/>
      <c r="AA115" s="1">
        <f t="shared" si="51"/>
        <v>1</v>
      </c>
      <c r="AB115" s="1">
        <f t="shared" si="52"/>
        <v>0</v>
      </c>
      <c r="AC115" s="1">
        <f t="shared" si="53"/>
        <v>1</v>
      </c>
      <c r="AD115" s="1">
        <f t="shared" si="54"/>
        <v>1</v>
      </c>
      <c r="AE115" s="1">
        <f t="shared" si="55"/>
        <v>1</v>
      </c>
      <c r="AF115" s="1">
        <f t="shared" si="56"/>
        <v>0</v>
      </c>
      <c r="AG115" s="1">
        <f t="shared" si="57"/>
        <v>1</v>
      </c>
      <c r="AH115" s="1">
        <f t="shared" si="58"/>
        <v>1</v>
      </c>
      <c r="AI115" s="1">
        <f t="shared" si="59"/>
        <v>1</v>
      </c>
      <c r="AJ115" s="1">
        <f t="shared" si="60"/>
        <v>1</v>
      </c>
      <c r="AK115" s="1">
        <f t="shared" si="61"/>
        <v>1</v>
      </c>
      <c r="AL115" s="1">
        <f t="shared" si="62"/>
        <v>0</v>
      </c>
      <c r="AM115" s="1">
        <f t="shared" si="63"/>
        <v>1</v>
      </c>
      <c r="AN115" s="1">
        <f t="shared" si="64"/>
        <v>1</v>
      </c>
      <c r="AO115" s="1">
        <f t="shared" si="65"/>
        <v>0</v>
      </c>
    </row>
    <row r="116" spans="1:41" x14ac:dyDescent="0.25">
      <c r="A116" s="24">
        <v>96</v>
      </c>
      <c r="B116" s="19">
        <f t="shared" si="68"/>
        <v>1</v>
      </c>
      <c r="C116" s="19">
        <f t="shared" si="70"/>
        <v>2</v>
      </c>
      <c r="D116" s="19">
        <f t="shared" si="70"/>
        <v>3</v>
      </c>
      <c r="E116" s="19">
        <f t="shared" si="70"/>
        <v>4</v>
      </c>
      <c r="F116" s="19">
        <f t="shared" si="70"/>
        <v>5</v>
      </c>
      <c r="G116" s="19">
        <f t="shared" si="70"/>
        <v>6</v>
      </c>
      <c r="H116" s="19">
        <f t="shared" si="70"/>
        <v>7</v>
      </c>
      <c r="I116" s="19">
        <f t="shared" si="70"/>
        <v>8</v>
      </c>
      <c r="J116" s="19">
        <f t="shared" si="70"/>
        <v>9</v>
      </c>
      <c r="K116" s="19">
        <f t="shared" si="70"/>
        <v>10</v>
      </c>
      <c r="L116" s="19">
        <f>F18</f>
        <v>15</v>
      </c>
      <c r="M116" s="19">
        <f>G18</f>
        <v>16</v>
      </c>
      <c r="N116" s="19">
        <f>H18</f>
        <v>17</v>
      </c>
      <c r="O116" s="19">
        <f>O18</f>
        <v>24</v>
      </c>
      <c r="P116" s="19">
        <f>P18</f>
        <v>25</v>
      </c>
      <c r="Q116" s="68">
        <f t="shared" si="69"/>
        <v>11</v>
      </c>
      <c r="R116" s="69"/>
      <c r="S116" s="70"/>
      <c r="AA116" s="1">
        <f t="shared" ref="AA116:AA132" si="71">COUNTIF($C$11:$Q$11,B116)</f>
        <v>1</v>
      </c>
      <c r="AB116" s="1">
        <f t="shared" ref="AB116:AB132" si="72">COUNTIF($C$11:$Q$11,C116)</f>
        <v>0</v>
      </c>
      <c r="AC116" s="1">
        <f t="shared" ref="AC116:AC132" si="73">COUNTIF($C$11:$Q$11,D116)</f>
        <v>1</v>
      </c>
      <c r="AD116" s="1">
        <f t="shared" ref="AD116:AD132" si="74">COUNTIF($C$11:$Q$11,E116)</f>
        <v>1</v>
      </c>
      <c r="AE116" s="1">
        <f t="shared" ref="AE116:AE132" si="75">COUNTIF($C$11:$Q$11,F116)</f>
        <v>1</v>
      </c>
      <c r="AF116" s="1">
        <f t="shared" ref="AF116:AF132" si="76">COUNTIF($C$11:$Q$11,G116)</f>
        <v>0</v>
      </c>
      <c r="AG116" s="1">
        <f t="shared" ref="AG116:AG132" si="77">COUNTIF($C$11:$Q$11,H116)</f>
        <v>1</v>
      </c>
      <c r="AH116" s="1">
        <f t="shared" ref="AH116:AH132" si="78">COUNTIF($C$11:$Q$11,I116)</f>
        <v>1</v>
      </c>
      <c r="AI116" s="1">
        <f t="shared" ref="AI116:AI132" si="79">COUNTIF($C$11:$Q$11,J116)</f>
        <v>1</v>
      </c>
      <c r="AJ116" s="1">
        <f t="shared" ref="AJ116:AJ132" si="80">COUNTIF($C$11:$Q$11,K116)</f>
        <v>1</v>
      </c>
      <c r="AK116" s="1">
        <f t="shared" ref="AK116:AK132" si="81">COUNTIF($C$11:$Q$11,L116)</f>
        <v>1</v>
      </c>
      <c r="AL116" s="1">
        <f t="shared" ref="AL116:AL132" si="82">COUNTIF($C$11:$Q$11,M116)</f>
        <v>0</v>
      </c>
      <c r="AM116" s="1">
        <f t="shared" ref="AM116:AM132" si="83">COUNTIF($C$11:$Q$11,N116)</f>
        <v>1</v>
      </c>
      <c r="AN116" s="1">
        <f t="shared" ref="AN116:AN132" si="84">COUNTIF($C$11:$Q$11,O116)</f>
        <v>1</v>
      </c>
      <c r="AO116" s="1">
        <f t="shared" ref="AO116:AO132" si="85">COUNTIF($C$11:$Q$11,P116)</f>
        <v>0</v>
      </c>
    </row>
    <row r="117" spans="1:41" x14ac:dyDescent="0.25">
      <c r="A117" s="24">
        <v>97</v>
      </c>
      <c r="B117" s="19">
        <f t="shared" si="68"/>
        <v>1</v>
      </c>
      <c r="C117" s="19">
        <f t="shared" si="70"/>
        <v>2</v>
      </c>
      <c r="D117" s="19">
        <f t="shared" si="70"/>
        <v>3</v>
      </c>
      <c r="E117" s="19">
        <f t="shared" si="70"/>
        <v>4</v>
      </c>
      <c r="F117" s="19">
        <f t="shared" si="70"/>
        <v>5</v>
      </c>
      <c r="G117" s="19">
        <f t="shared" si="70"/>
        <v>6</v>
      </c>
      <c r="H117" s="19">
        <f t="shared" si="70"/>
        <v>7</v>
      </c>
      <c r="I117" s="19">
        <f t="shared" si="70"/>
        <v>8</v>
      </c>
      <c r="J117" s="19">
        <f t="shared" si="70"/>
        <v>9</v>
      </c>
      <c r="K117" s="19">
        <f t="shared" si="70"/>
        <v>10</v>
      </c>
      <c r="L117" s="19">
        <f>F18</f>
        <v>15</v>
      </c>
      <c r="M117" s="19">
        <f>G18</f>
        <v>16</v>
      </c>
      <c r="N117" s="19">
        <f>I18</f>
        <v>18</v>
      </c>
      <c r="O117" s="19">
        <f>K18</f>
        <v>20</v>
      </c>
      <c r="P117" s="19">
        <f>N18</f>
        <v>23</v>
      </c>
      <c r="Q117" s="68">
        <f t="shared" si="69"/>
        <v>10</v>
      </c>
      <c r="R117" s="69"/>
      <c r="S117" s="70"/>
      <c r="AA117" s="1">
        <f t="shared" si="71"/>
        <v>1</v>
      </c>
      <c r="AB117" s="1">
        <f t="shared" si="72"/>
        <v>0</v>
      </c>
      <c r="AC117" s="1">
        <f t="shared" si="73"/>
        <v>1</v>
      </c>
      <c r="AD117" s="1">
        <f t="shared" si="74"/>
        <v>1</v>
      </c>
      <c r="AE117" s="1">
        <f t="shared" si="75"/>
        <v>1</v>
      </c>
      <c r="AF117" s="1">
        <f t="shared" si="76"/>
        <v>0</v>
      </c>
      <c r="AG117" s="1">
        <f t="shared" si="77"/>
        <v>1</v>
      </c>
      <c r="AH117" s="1">
        <f t="shared" si="78"/>
        <v>1</v>
      </c>
      <c r="AI117" s="1">
        <f t="shared" si="79"/>
        <v>1</v>
      </c>
      <c r="AJ117" s="1">
        <f t="shared" si="80"/>
        <v>1</v>
      </c>
      <c r="AK117" s="1">
        <f t="shared" si="81"/>
        <v>1</v>
      </c>
      <c r="AL117" s="1">
        <f t="shared" si="82"/>
        <v>0</v>
      </c>
      <c r="AM117" s="1">
        <f t="shared" si="83"/>
        <v>0</v>
      </c>
      <c r="AN117" s="1">
        <f t="shared" si="84"/>
        <v>1</v>
      </c>
      <c r="AO117" s="1">
        <f t="shared" si="85"/>
        <v>0</v>
      </c>
    </row>
    <row r="118" spans="1:41" x14ac:dyDescent="0.25">
      <c r="A118" s="24">
        <v>98</v>
      </c>
      <c r="B118" s="19">
        <f t="shared" si="68"/>
        <v>1</v>
      </c>
      <c r="C118" s="19">
        <f t="shared" si="70"/>
        <v>2</v>
      </c>
      <c r="D118" s="19">
        <f t="shared" si="70"/>
        <v>3</v>
      </c>
      <c r="E118" s="19">
        <f t="shared" si="70"/>
        <v>4</v>
      </c>
      <c r="F118" s="19">
        <f t="shared" si="70"/>
        <v>5</v>
      </c>
      <c r="G118" s="19">
        <f t="shared" si="70"/>
        <v>6</v>
      </c>
      <c r="H118" s="19">
        <f t="shared" si="70"/>
        <v>7</v>
      </c>
      <c r="I118" s="19">
        <f t="shared" si="70"/>
        <v>8</v>
      </c>
      <c r="J118" s="19">
        <f t="shared" si="70"/>
        <v>9</v>
      </c>
      <c r="K118" s="19">
        <f t="shared" si="70"/>
        <v>10</v>
      </c>
      <c r="L118" s="19">
        <f>F18</f>
        <v>15</v>
      </c>
      <c r="M118" s="19">
        <f>G18</f>
        <v>16</v>
      </c>
      <c r="N118" s="19">
        <f>J18</f>
        <v>19</v>
      </c>
      <c r="O118" s="19">
        <f>L18</f>
        <v>21</v>
      </c>
      <c r="P118" s="19">
        <f>P18</f>
        <v>25</v>
      </c>
      <c r="Q118" s="68">
        <f t="shared" si="69"/>
        <v>10</v>
      </c>
      <c r="R118" s="69"/>
      <c r="S118" s="70"/>
      <c r="AA118" s="1">
        <f t="shared" si="71"/>
        <v>1</v>
      </c>
      <c r="AB118" s="1">
        <f t="shared" si="72"/>
        <v>0</v>
      </c>
      <c r="AC118" s="1">
        <f t="shared" si="73"/>
        <v>1</v>
      </c>
      <c r="AD118" s="1">
        <f t="shared" si="74"/>
        <v>1</v>
      </c>
      <c r="AE118" s="1">
        <f t="shared" si="75"/>
        <v>1</v>
      </c>
      <c r="AF118" s="1">
        <f t="shared" si="76"/>
        <v>0</v>
      </c>
      <c r="AG118" s="1">
        <f t="shared" si="77"/>
        <v>1</v>
      </c>
      <c r="AH118" s="1">
        <f t="shared" si="78"/>
        <v>1</v>
      </c>
      <c r="AI118" s="1">
        <f t="shared" si="79"/>
        <v>1</v>
      </c>
      <c r="AJ118" s="1">
        <f t="shared" si="80"/>
        <v>1</v>
      </c>
      <c r="AK118" s="1">
        <f t="shared" si="81"/>
        <v>1</v>
      </c>
      <c r="AL118" s="1">
        <f t="shared" si="82"/>
        <v>0</v>
      </c>
      <c r="AM118" s="1">
        <f t="shared" si="83"/>
        <v>1</v>
      </c>
      <c r="AN118" s="1">
        <f t="shared" si="84"/>
        <v>0</v>
      </c>
      <c r="AO118" s="1">
        <f t="shared" si="85"/>
        <v>0</v>
      </c>
    </row>
    <row r="119" spans="1:41" x14ac:dyDescent="0.25">
      <c r="A119" s="24">
        <v>99</v>
      </c>
      <c r="B119" s="19">
        <f t="shared" si="68"/>
        <v>1</v>
      </c>
      <c r="C119" s="19">
        <f t="shared" si="70"/>
        <v>2</v>
      </c>
      <c r="D119" s="19">
        <f t="shared" si="70"/>
        <v>3</v>
      </c>
      <c r="E119" s="19">
        <f t="shared" si="70"/>
        <v>4</v>
      </c>
      <c r="F119" s="19">
        <f t="shared" si="70"/>
        <v>5</v>
      </c>
      <c r="G119" s="19">
        <f t="shared" si="70"/>
        <v>6</v>
      </c>
      <c r="H119" s="19">
        <f t="shared" si="70"/>
        <v>7</v>
      </c>
      <c r="I119" s="19">
        <f t="shared" si="70"/>
        <v>8</v>
      </c>
      <c r="J119" s="19">
        <f t="shared" si="70"/>
        <v>9</v>
      </c>
      <c r="K119" s="19">
        <f t="shared" si="70"/>
        <v>10</v>
      </c>
      <c r="L119" s="19">
        <f>F18</f>
        <v>15</v>
      </c>
      <c r="M119" s="19">
        <f>H18</f>
        <v>17</v>
      </c>
      <c r="N119" s="19">
        <f>I18</f>
        <v>18</v>
      </c>
      <c r="O119" s="19">
        <f>J18</f>
        <v>19</v>
      </c>
      <c r="P119" s="19">
        <f>L18</f>
        <v>21</v>
      </c>
      <c r="Q119" s="68">
        <f t="shared" si="69"/>
        <v>11</v>
      </c>
      <c r="R119" s="69"/>
      <c r="S119" s="70"/>
      <c r="AA119" s="1">
        <f t="shared" si="71"/>
        <v>1</v>
      </c>
      <c r="AB119" s="1">
        <f t="shared" si="72"/>
        <v>0</v>
      </c>
      <c r="AC119" s="1">
        <f t="shared" si="73"/>
        <v>1</v>
      </c>
      <c r="AD119" s="1">
        <f t="shared" si="74"/>
        <v>1</v>
      </c>
      <c r="AE119" s="1">
        <f t="shared" si="75"/>
        <v>1</v>
      </c>
      <c r="AF119" s="1">
        <f t="shared" si="76"/>
        <v>0</v>
      </c>
      <c r="AG119" s="1">
        <f t="shared" si="77"/>
        <v>1</v>
      </c>
      <c r="AH119" s="1">
        <f t="shared" si="78"/>
        <v>1</v>
      </c>
      <c r="AI119" s="1">
        <f t="shared" si="79"/>
        <v>1</v>
      </c>
      <c r="AJ119" s="1">
        <f t="shared" si="80"/>
        <v>1</v>
      </c>
      <c r="AK119" s="1">
        <f t="shared" si="81"/>
        <v>1</v>
      </c>
      <c r="AL119" s="1">
        <f t="shared" si="82"/>
        <v>1</v>
      </c>
      <c r="AM119" s="1">
        <f t="shared" si="83"/>
        <v>0</v>
      </c>
      <c r="AN119" s="1">
        <f t="shared" si="84"/>
        <v>1</v>
      </c>
      <c r="AO119" s="1">
        <f t="shared" si="85"/>
        <v>0</v>
      </c>
    </row>
    <row r="120" spans="1:41" x14ac:dyDescent="0.25">
      <c r="A120" s="24">
        <v>100</v>
      </c>
      <c r="B120" s="19">
        <f t="shared" si="68"/>
        <v>1</v>
      </c>
      <c r="C120" s="19">
        <f t="shared" si="70"/>
        <v>2</v>
      </c>
      <c r="D120" s="19">
        <f t="shared" si="70"/>
        <v>3</v>
      </c>
      <c r="E120" s="19">
        <f t="shared" si="70"/>
        <v>4</v>
      </c>
      <c r="F120" s="19">
        <f t="shared" si="70"/>
        <v>5</v>
      </c>
      <c r="G120" s="19">
        <f t="shared" si="70"/>
        <v>6</v>
      </c>
      <c r="H120" s="19">
        <f t="shared" si="70"/>
        <v>7</v>
      </c>
      <c r="I120" s="19">
        <f t="shared" si="70"/>
        <v>8</v>
      </c>
      <c r="J120" s="19">
        <f t="shared" si="70"/>
        <v>9</v>
      </c>
      <c r="K120" s="19">
        <f t="shared" si="70"/>
        <v>10</v>
      </c>
      <c r="L120" s="19">
        <f>F18</f>
        <v>15</v>
      </c>
      <c r="M120" s="19">
        <f>H18</f>
        <v>17</v>
      </c>
      <c r="N120" s="19">
        <f>J18</f>
        <v>19</v>
      </c>
      <c r="O120" s="19">
        <f>M18</f>
        <v>22</v>
      </c>
      <c r="P120" s="19">
        <f>O18</f>
        <v>24</v>
      </c>
      <c r="Q120" s="68">
        <f t="shared" si="69"/>
        <v>12</v>
      </c>
      <c r="R120" s="69"/>
      <c r="S120" s="70"/>
      <c r="AA120" s="1">
        <f t="shared" si="71"/>
        <v>1</v>
      </c>
      <c r="AB120" s="1">
        <f t="shared" si="72"/>
        <v>0</v>
      </c>
      <c r="AC120" s="1">
        <f t="shared" si="73"/>
        <v>1</v>
      </c>
      <c r="AD120" s="1">
        <f t="shared" si="74"/>
        <v>1</v>
      </c>
      <c r="AE120" s="1">
        <f t="shared" si="75"/>
        <v>1</v>
      </c>
      <c r="AF120" s="1">
        <f t="shared" si="76"/>
        <v>0</v>
      </c>
      <c r="AG120" s="1">
        <f t="shared" si="77"/>
        <v>1</v>
      </c>
      <c r="AH120" s="1">
        <f t="shared" si="78"/>
        <v>1</v>
      </c>
      <c r="AI120" s="1">
        <f t="shared" si="79"/>
        <v>1</v>
      </c>
      <c r="AJ120" s="1">
        <f t="shared" si="80"/>
        <v>1</v>
      </c>
      <c r="AK120" s="1">
        <f t="shared" si="81"/>
        <v>1</v>
      </c>
      <c r="AL120" s="1">
        <f t="shared" si="82"/>
        <v>1</v>
      </c>
      <c r="AM120" s="1">
        <f t="shared" si="83"/>
        <v>1</v>
      </c>
      <c r="AN120" s="1">
        <f t="shared" si="84"/>
        <v>0</v>
      </c>
      <c r="AO120" s="1">
        <f t="shared" si="85"/>
        <v>1</v>
      </c>
    </row>
    <row r="121" spans="1:41" x14ac:dyDescent="0.25">
      <c r="A121" s="24">
        <v>101</v>
      </c>
      <c r="B121" s="19">
        <f t="shared" si="68"/>
        <v>1</v>
      </c>
      <c r="C121" s="19">
        <f t="shared" si="70"/>
        <v>2</v>
      </c>
      <c r="D121" s="19">
        <f t="shared" si="70"/>
        <v>3</v>
      </c>
      <c r="E121" s="19">
        <f t="shared" si="70"/>
        <v>4</v>
      </c>
      <c r="F121" s="19">
        <f t="shared" si="70"/>
        <v>5</v>
      </c>
      <c r="G121" s="19">
        <f t="shared" si="70"/>
        <v>6</v>
      </c>
      <c r="H121" s="19">
        <f t="shared" si="70"/>
        <v>7</v>
      </c>
      <c r="I121" s="19">
        <f t="shared" si="70"/>
        <v>8</v>
      </c>
      <c r="J121" s="19">
        <f t="shared" si="70"/>
        <v>9</v>
      </c>
      <c r="K121" s="19">
        <f t="shared" si="70"/>
        <v>10</v>
      </c>
      <c r="L121" s="19">
        <f>F18</f>
        <v>15</v>
      </c>
      <c r="M121" s="19">
        <f>H18</f>
        <v>17</v>
      </c>
      <c r="N121" s="19">
        <f>K18</f>
        <v>20</v>
      </c>
      <c r="O121" s="19">
        <f>M18</f>
        <v>22</v>
      </c>
      <c r="P121" s="19">
        <f>P18</f>
        <v>25</v>
      </c>
      <c r="Q121" s="68">
        <f t="shared" si="69"/>
        <v>11</v>
      </c>
      <c r="R121" s="69"/>
      <c r="S121" s="70"/>
      <c r="AA121" s="1">
        <f t="shared" si="71"/>
        <v>1</v>
      </c>
      <c r="AB121" s="1">
        <f t="shared" si="72"/>
        <v>0</v>
      </c>
      <c r="AC121" s="1">
        <f t="shared" si="73"/>
        <v>1</v>
      </c>
      <c r="AD121" s="1">
        <f t="shared" si="74"/>
        <v>1</v>
      </c>
      <c r="AE121" s="1">
        <f t="shared" si="75"/>
        <v>1</v>
      </c>
      <c r="AF121" s="1">
        <f t="shared" si="76"/>
        <v>0</v>
      </c>
      <c r="AG121" s="1">
        <f t="shared" si="77"/>
        <v>1</v>
      </c>
      <c r="AH121" s="1">
        <f t="shared" si="78"/>
        <v>1</v>
      </c>
      <c r="AI121" s="1">
        <f t="shared" si="79"/>
        <v>1</v>
      </c>
      <c r="AJ121" s="1">
        <f t="shared" si="80"/>
        <v>1</v>
      </c>
      <c r="AK121" s="1">
        <f t="shared" si="81"/>
        <v>1</v>
      </c>
      <c r="AL121" s="1">
        <f t="shared" si="82"/>
        <v>1</v>
      </c>
      <c r="AM121" s="1">
        <f t="shared" si="83"/>
        <v>1</v>
      </c>
      <c r="AN121" s="1">
        <f t="shared" si="84"/>
        <v>0</v>
      </c>
      <c r="AO121" s="1">
        <f t="shared" si="85"/>
        <v>0</v>
      </c>
    </row>
    <row r="122" spans="1:41" x14ac:dyDescent="0.25">
      <c r="A122" s="24">
        <v>102</v>
      </c>
      <c r="B122" s="19">
        <f t="shared" si="68"/>
        <v>1</v>
      </c>
      <c r="C122" s="19">
        <f t="shared" si="70"/>
        <v>2</v>
      </c>
      <c r="D122" s="19">
        <f t="shared" si="70"/>
        <v>3</v>
      </c>
      <c r="E122" s="19">
        <f t="shared" si="70"/>
        <v>4</v>
      </c>
      <c r="F122" s="19">
        <f t="shared" si="70"/>
        <v>5</v>
      </c>
      <c r="G122" s="19">
        <f t="shared" si="70"/>
        <v>6</v>
      </c>
      <c r="H122" s="19">
        <f t="shared" si="70"/>
        <v>7</v>
      </c>
      <c r="I122" s="19">
        <f t="shared" si="70"/>
        <v>8</v>
      </c>
      <c r="J122" s="19">
        <f t="shared" si="70"/>
        <v>9</v>
      </c>
      <c r="K122" s="19">
        <f t="shared" si="70"/>
        <v>10</v>
      </c>
      <c r="L122" s="19">
        <f>F18</f>
        <v>15</v>
      </c>
      <c r="M122" s="19">
        <f>I18</f>
        <v>18</v>
      </c>
      <c r="N122" s="19">
        <f>J18</f>
        <v>19</v>
      </c>
      <c r="O122" s="19">
        <f>N18</f>
        <v>23</v>
      </c>
      <c r="P122" s="19">
        <f>O18</f>
        <v>24</v>
      </c>
      <c r="Q122" s="68">
        <f t="shared" si="69"/>
        <v>11</v>
      </c>
      <c r="R122" s="69"/>
      <c r="S122" s="70"/>
      <c r="AA122" s="1">
        <f t="shared" si="71"/>
        <v>1</v>
      </c>
      <c r="AB122" s="1">
        <f t="shared" si="72"/>
        <v>0</v>
      </c>
      <c r="AC122" s="1">
        <f t="shared" si="73"/>
        <v>1</v>
      </c>
      <c r="AD122" s="1">
        <f t="shared" si="74"/>
        <v>1</v>
      </c>
      <c r="AE122" s="1">
        <f t="shared" si="75"/>
        <v>1</v>
      </c>
      <c r="AF122" s="1">
        <f t="shared" si="76"/>
        <v>0</v>
      </c>
      <c r="AG122" s="1">
        <f t="shared" si="77"/>
        <v>1</v>
      </c>
      <c r="AH122" s="1">
        <f t="shared" si="78"/>
        <v>1</v>
      </c>
      <c r="AI122" s="1">
        <f t="shared" si="79"/>
        <v>1</v>
      </c>
      <c r="AJ122" s="1">
        <f t="shared" si="80"/>
        <v>1</v>
      </c>
      <c r="AK122" s="1">
        <f t="shared" si="81"/>
        <v>1</v>
      </c>
      <c r="AL122" s="1">
        <f t="shared" si="82"/>
        <v>0</v>
      </c>
      <c r="AM122" s="1">
        <f t="shared" si="83"/>
        <v>1</v>
      </c>
      <c r="AN122" s="1">
        <f t="shared" si="84"/>
        <v>0</v>
      </c>
      <c r="AO122" s="1">
        <f t="shared" si="85"/>
        <v>1</v>
      </c>
    </row>
    <row r="123" spans="1:41" x14ac:dyDescent="0.25">
      <c r="A123" s="24">
        <v>103</v>
      </c>
      <c r="B123" s="19">
        <f t="shared" si="68"/>
        <v>1</v>
      </c>
      <c r="C123" s="19">
        <f t="shared" si="70"/>
        <v>2</v>
      </c>
      <c r="D123" s="19">
        <f t="shared" si="70"/>
        <v>3</v>
      </c>
      <c r="E123" s="19">
        <f t="shared" si="70"/>
        <v>4</v>
      </c>
      <c r="F123" s="19">
        <f t="shared" si="70"/>
        <v>5</v>
      </c>
      <c r="G123" s="19">
        <f t="shared" si="70"/>
        <v>6</v>
      </c>
      <c r="H123" s="19">
        <f t="shared" si="70"/>
        <v>7</v>
      </c>
      <c r="I123" s="19">
        <f t="shared" si="70"/>
        <v>8</v>
      </c>
      <c r="J123" s="19">
        <f t="shared" si="70"/>
        <v>9</v>
      </c>
      <c r="K123" s="19">
        <f t="shared" si="70"/>
        <v>10</v>
      </c>
      <c r="L123" s="19">
        <f>F18</f>
        <v>15</v>
      </c>
      <c r="M123" s="19">
        <f>I18</f>
        <v>18</v>
      </c>
      <c r="N123" s="19">
        <f>K18</f>
        <v>20</v>
      </c>
      <c r="O123" s="19">
        <f>N18</f>
        <v>23</v>
      </c>
      <c r="P123" s="19">
        <f>P18</f>
        <v>25</v>
      </c>
      <c r="Q123" s="68">
        <f t="shared" si="69"/>
        <v>10</v>
      </c>
      <c r="R123" s="69"/>
      <c r="S123" s="70"/>
      <c r="AA123" s="1">
        <f t="shared" si="71"/>
        <v>1</v>
      </c>
      <c r="AB123" s="1">
        <f t="shared" si="72"/>
        <v>0</v>
      </c>
      <c r="AC123" s="1">
        <f t="shared" si="73"/>
        <v>1</v>
      </c>
      <c r="AD123" s="1">
        <f t="shared" si="74"/>
        <v>1</v>
      </c>
      <c r="AE123" s="1">
        <f t="shared" si="75"/>
        <v>1</v>
      </c>
      <c r="AF123" s="1">
        <f t="shared" si="76"/>
        <v>0</v>
      </c>
      <c r="AG123" s="1">
        <f t="shared" si="77"/>
        <v>1</v>
      </c>
      <c r="AH123" s="1">
        <f t="shared" si="78"/>
        <v>1</v>
      </c>
      <c r="AI123" s="1">
        <f t="shared" si="79"/>
        <v>1</v>
      </c>
      <c r="AJ123" s="1">
        <f t="shared" si="80"/>
        <v>1</v>
      </c>
      <c r="AK123" s="1">
        <f t="shared" si="81"/>
        <v>1</v>
      </c>
      <c r="AL123" s="1">
        <f t="shared" si="82"/>
        <v>0</v>
      </c>
      <c r="AM123" s="1">
        <f t="shared" si="83"/>
        <v>1</v>
      </c>
      <c r="AN123" s="1">
        <f t="shared" si="84"/>
        <v>0</v>
      </c>
      <c r="AO123" s="1">
        <f t="shared" si="85"/>
        <v>0</v>
      </c>
    </row>
    <row r="124" spans="1:41" x14ac:dyDescent="0.25">
      <c r="A124" s="24">
        <v>104</v>
      </c>
      <c r="B124" s="19">
        <f t="shared" si="68"/>
        <v>1</v>
      </c>
      <c r="C124" s="19">
        <f t="shared" si="70"/>
        <v>2</v>
      </c>
      <c r="D124" s="19">
        <f t="shared" si="70"/>
        <v>3</v>
      </c>
      <c r="E124" s="19">
        <f t="shared" si="70"/>
        <v>4</v>
      </c>
      <c r="F124" s="19">
        <f t="shared" si="70"/>
        <v>5</v>
      </c>
      <c r="G124" s="19">
        <f t="shared" si="70"/>
        <v>6</v>
      </c>
      <c r="H124" s="19">
        <f t="shared" si="70"/>
        <v>7</v>
      </c>
      <c r="I124" s="19">
        <f t="shared" si="70"/>
        <v>8</v>
      </c>
      <c r="J124" s="19">
        <f t="shared" si="70"/>
        <v>9</v>
      </c>
      <c r="K124" s="19">
        <f t="shared" si="70"/>
        <v>10</v>
      </c>
      <c r="L124" s="19">
        <f>F18</f>
        <v>15</v>
      </c>
      <c r="M124" s="19">
        <f>I18</f>
        <v>18</v>
      </c>
      <c r="N124" s="19">
        <f>M18</f>
        <v>22</v>
      </c>
      <c r="O124" s="19">
        <f>O18</f>
        <v>24</v>
      </c>
      <c r="P124" s="19">
        <f>P18</f>
        <v>25</v>
      </c>
      <c r="Q124" s="68">
        <f t="shared" si="69"/>
        <v>10</v>
      </c>
      <c r="R124" s="69"/>
      <c r="S124" s="70"/>
      <c r="AA124" s="1">
        <f t="shared" si="71"/>
        <v>1</v>
      </c>
      <c r="AB124" s="1">
        <f t="shared" si="72"/>
        <v>0</v>
      </c>
      <c r="AC124" s="1">
        <f t="shared" si="73"/>
        <v>1</v>
      </c>
      <c r="AD124" s="1">
        <f t="shared" si="74"/>
        <v>1</v>
      </c>
      <c r="AE124" s="1">
        <f t="shared" si="75"/>
        <v>1</v>
      </c>
      <c r="AF124" s="1">
        <f t="shared" si="76"/>
        <v>0</v>
      </c>
      <c r="AG124" s="1">
        <f t="shared" si="77"/>
        <v>1</v>
      </c>
      <c r="AH124" s="1">
        <f t="shared" si="78"/>
        <v>1</v>
      </c>
      <c r="AI124" s="1">
        <f t="shared" si="79"/>
        <v>1</v>
      </c>
      <c r="AJ124" s="1">
        <f t="shared" si="80"/>
        <v>1</v>
      </c>
      <c r="AK124" s="1">
        <f t="shared" si="81"/>
        <v>1</v>
      </c>
      <c r="AL124" s="1">
        <f t="shared" si="82"/>
        <v>0</v>
      </c>
      <c r="AM124" s="1">
        <f t="shared" si="83"/>
        <v>0</v>
      </c>
      <c r="AN124" s="1">
        <f t="shared" si="84"/>
        <v>1</v>
      </c>
      <c r="AO124" s="1">
        <f t="shared" si="85"/>
        <v>0</v>
      </c>
    </row>
    <row r="125" spans="1:41" x14ac:dyDescent="0.25">
      <c r="A125" s="24">
        <v>105</v>
      </c>
      <c r="B125" s="19">
        <f t="shared" si="68"/>
        <v>1</v>
      </c>
      <c r="C125" s="19">
        <f t="shared" si="70"/>
        <v>2</v>
      </c>
      <c r="D125" s="19">
        <f t="shared" si="70"/>
        <v>3</v>
      </c>
      <c r="E125" s="19">
        <f t="shared" si="70"/>
        <v>4</v>
      </c>
      <c r="F125" s="19">
        <f t="shared" si="70"/>
        <v>5</v>
      </c>
      <c r="G125" s="19">
        <f t="shared" si="70"/>
        <v>6</v>
      </c>
      <c r="H125" s="19">
        <f t="shared" si="70"/>
        <v>7</v>
      </c>
      <c r="I125" s="19">
        <f t="shared" si="70"/>
        <v>8</v>
      </c>
      <c r="J125" s="19">
        <f t="shared" si="70"/>
        <v>9</v>
      </c>
      <c r="K125" s="19">
        <f t="shared" si="70"/>
        <v>10</v>
      </c>
      <c r="L125" s="19">
        <f>F18</f>
        <v>15</v>
      </c>
      <c r="M125" s="19">
        <f>K18</f>
        <v>20</v>
      </c>
      <c r="N125" s="19">
        <f>L18</f>
        <v>21</v>
      </c>
      <c r="O125" s="19">
        <f>M18</f>
        <v>22</v>
      </c>
      <c r="P125" s="19">
        <f>N18</f>
        <v>23</v>
      </c>
      <c r="Q125" s="68">
        <f t="shared" si="69"/>
        <v>10</v>
      </c>
      <c r="R125" s="69"/>
      <c r="S125" s="70"/>
      <c r="AA125" s="1">
        <f t="shared" si="71"/>
        <v>1</v>
      </c>
      <c r="AB125" s="1">
        <f t="shared" si="72"/>
        <v>0</v>
      </c>
      <c r="AC125" s="1">
        <f t="shared" si="73"/>
        <v>1</v>
      </c>
      <c r="AD125" s="1">
        <f t="shared" si="74"/>
        <v>1</v>
      </c>
      <c r="AE125" s="1">
        <f t="shared" si="75"/>
        <v>1</v>
      </c>
      <c r="AF125" s="1">
        <f t="shared" si="76"/>
        <v>0</v>
      </c>
      <c r="AG125" s="1">
        <f t="shared" si="77"/>
        <v>1</v>
      </c>
      <c r="AH125" s="1">
        <f t="shared" si="78"/>
        <v>1</v>
      </c>
      <c r="AI125" s="1">
        <f t="shared" si="79"/>
        <v>1</v>
      </c>
      <c r="AJ125" s="1">
        <f t="shared" si="80"/>
        <v>1</v>
      </c>
      <c r="AK125" s="1">
        <f t="shared" si="81"/>
        <v>1</v>
      </c>
      <c r="AL125" s="1">
        <f t="shared" si="82"/>
        <v>1</v>
      </c>
      <c r="AM125" s="1">
        <f t="shared" si="83"/>
        <v>0</v>
      </c>
      <c r="AN125" s="1">
        <f t="shared" si="84"/>
        <v>0</v>
      </c>
      <c r="AO125" s="1">
        <f t="shared" si="85"/>
        <v>0</v>
      </c>
    </row>
    <row r="126" spans="1:41" x14ac:dyDescent="0.25">
      <c r="A126" s="24">
        <v>106</v>
      </c>
      <c r="B126" s="19">
        <f t="shared" si="68"/>
        <v>1</v>
      </c>
      <c r="C126" s="19">
        <f t="shared" si="70"/>
        <v>2</v>
      </c>
      <c r="D126" s="19">
        <f t="shared" si="70"/>
        <v>3</v>
      </c>
      <c r="E126" s="19">
        <f t="shared" si="70"/>
        <v>4</v>
      </c>
      <c r="F126" s="19">
        <f t="shared" si="70"/>
        <v>5</v>
      </c>
      <c r="G126" s="19">
        <f t="shared" si="70"/>
        <v>6</v>
      </c>
      <c r="H126" s="19">
        <f t="shared" si="70"/>
        <v>7</v>
      </c>
      <c r="I126" s="19">
        <f t="shared" si="70"/>
        <v>8</v>
      </c>
      <c r="J126" s="19">
        <f t="shared" si="70"/>
        <v>9</v>
      </c>
      <c r="K126" s="19">
        <f t="shared" si="70"/>
        <v>10</v>
      </c>
      <c r="L126" s="19">
        <f>G18</f>
        <v>16</v>
      </c>
      <c r="M126" s="19">
        <f>H18</f>
        <v>17</v>
      </c>
      <c r="N126" s="19">
        <f>I18</f>
        <v>18</v>
      </c>
      <c r="O126" s="19">
        <f>M18</f>
        <v>22</v>
      </c>
      <c r="P126" s="19">
        <f>N18</f>
        <v>23</v>
      </c>
      <c r="Q126" s="68">
        <f t="shared" si="69"/>
        <v>9</v>
      </c>
      <c r="R126" s="69"/>
      <c r="S126" s="70"/>
      <c r="AA126" s="1">
        <f t="shared" si="71"/>
        <v>1</v>
      </c>
      <c r="AB126" s="1">
        <f t="shared" si="72"/>
        <v>0</v>
      </c>
      <c r="AC126" s="1">
        <f t="shared" si="73"/>
        <v>1</v>
      </c>
      <c r="AD126" s="1">
        <f t="shared" si="74"/>
        <v>1</v>
      </c>
      <c r="AE126" s="1">
        <f t="shared" si="75"/>
        <v>1</v>
      </c>
      <c r="AF126" s="1">
        <f t="shared" si="76"/>
        <v>0</v>
      </c>
      <c r="AG126" s="1">
        <f t="shared" si="77"/>
        <v>1</v>
      </c>
      <c r="AH126" s="1">
        <f t="shared" si="78"/>
        <v>1</v>
      </c>
      <c r="AI126" s="1">
        <f t="shared" si="79"/>
        <v>1</v>
      </c>
      <c r="AJ126" s="1">
        <f t="shared" si="80"/>
        <v>1</v>
      </c>
      <c r="AK126" s="1">
        <f t="shared" si="81"/>
        <v>0</v>
      </c>
      <c r="AL126" s="1">
        <f t="shared" si="82"/>
        <v>1</v>
      </c>
      <c r="AM126" s="1">
        <f t="shared" si="83"/>
        <v>0</v>
      </c>
      <c r="AN126" s="1">
        <f t="shared" si="84"/>
        <v>0</v>
      </c>
      <c r="AO126" s="1">
        <f t="shared" si="85"/>
        <v>0</v>
      </c>
    </row>
    <row r="127" spans="1:41" x14ac:dyDescent="0.25">
      <c r="A127" s="24">
        <v>107</v>
      </c>
      <c r="B127" s="19">
        <f t="shared" si="68"/>
        <v>1</v>
      </c>
      <c r="C127" s="19">
        <f t="shared" si="70"/>
        <v>2</v>
      </c>
      <c r="D127" s="19">
        <f t="shared" si="70"/>
        <v>3</v>
      </c>
      <c r="E127" s="19">
        <f t="shared" si="70"/>
        <v>4</v>
      </c>
      <c r="F127" s="19">
        <f t="shared" si="70"/>
        <v>5</v>
      </c>
      <c r="G127" s="19">
        <f t="shared" si="70"/>
        <v>6</v>
      </c>
      <c r="H127" s="19">
        <f t="shared" si="70"/>
        <v>7</v>
      </c>
      <c r="I127" s="19">
        <f t="shared" si="70"/>
        <v>8</v>
      </c>
      <c r="J127" s="19">
        <f t="shared" si="70"/>
        <v>9</v>
      </c>
      <c r="K127" s="19">
        <f t="shared" si="70"/>
        <v>10</v>
      </c>
      <c r="L127" s="19">
        <f>G18</f>
        <v>16</v>
      </c>
      <c r="M127" s="19">
        <f>I18</f>
        <v>18</v>
      </c>
      <c r="N127" s="19">
        <f>J18</f>
        <v>19</v>
      </c>
      <c r="O127" s="19">
        <f>L18</f>
        <v>21</v>
      </c>
      <c r="P127" s="19">
        <f>O18</f>
        <v>24</v>
      </c>
      <c r="Q127" s="68">
        <f t="shared" si="69"/>
        <v>10</v>
      </c>
      <c r="R127" s="69"/>
      <c r="S127" s="70"/>
      <c r="AA127" s="1">
        <f t="shared" si="71"/>
        <v>1</v>
      </c>
      <c r="AB127" s="1">
        <f t="shared" si="72"/>
        <v>0</v>
      </c>
      <c r="AC127" s="1">
        <f t="shared" si="73"/>
        <v>1</v>
      </c>
      <c r="AD127" s="1">
        <f t="shared" si="74"/>
        <v>1</v>
      </c>
      <c r="AE127" s="1">
        <f t="shared" si="75"/>
        <v>1</v>
      </c>
      <c r="AF127" s="1">
        <f t="shared" si="76"/>
        <v>0</v>
      </c>
      <c r="AG127" s="1">
        <f t="shared" si="77"/>
        <v>1</v>
      </c>
      <c r="AH127" s="1">
        <f t="shared" si="78"/>
        <v>1</v>
      </c>
      <c r="AI127" s="1">
        <f t="shared" si="79"/>
        <v>1</v>
      </c>
      <c r="AJ127" s="1">
        <f t="shared" si="80"/>
        <v>1</v>
      </c>
      <c r="AK127" s="1">
        <f t="shared" si="81"/>
        <v>0</v>
      </c>
      <c r="AL127" s="1">
        <f t="shared" si="82"/>
        <v>0</v>
      </c>
      <c r="AM127" s="1">
        <f t="shared" si="83"/>
        <v>1</v>
      </c>
      <c r="AN127" s="1">
        <f t="shared" si="84"/>
        <v>0</v>
      </c>
      <c r="AO127" s="1">
        <f t="shared" si="85"/>
        <v>1</v>
      </c>
    </row>
    <row r="128" spans="1:41" x14ac:dyDescent="0.25">
      <c r="A128" s="24">
        <v>108</v>
      </c>
      <c r="B128" s="19">
        <f t="shared" si="68"/>
        <v>1</v>
      </c>
      <c r="C128" s="19">
        <f t="shared" si="70"/>
        <v>2</v>
      </c>
      <c r="D128" s="19">
        <f t="shared" si="70"/>
        <v>3</v>
      </c>
      <c r="E128" s="19">
        <f t="shared" si="70"/>
        <v>4</v>
      </c>
      <c r="F128" s="19">
        <f t="shared" si="70"/>
        <v>5</v>
      </c>
      <c r="G128" s="19">
        <f t="shared" si="70"/>
        <v>6</v>
      </c>
      <c r="H128" s="19">
        <f t="shared" si="70"/>
        <v>7</v>
      </c>
      <c r="I128" s="19">
        <f t="shared" si="70"/>
        <v>8</v>
      </c>
      <c r="J128" s="19">
        <f t="shared" si="70"/>
        <v>9</v>
      </c>
      <c r="K128" s="19">
        <f t="shared" si="70"/>
        <v>10</v>
      </c>
      <c r="L128" s="19">
        <f>G18</f>
        <v>16</v>
      </c>
      <c r="M128" s="19">
        <f>I18</f>
        <v>18</v>
      </c>
      <c r="N128" s="19">
        <f>K18</f>
        <v>20</v>
      </c>
      <c r="O128" s="19">
        <f>L18</f>
        <v>21</v>
      </c>
      <c r="P128" s="19">
        <f>P18</f>
        <v>25</v>
      </c>
      <c r="Q128" s="68">
        <f t="shared" si="69"/>
        <v>9</v>
      </c>
      <c r="R128" s="69"/>
      <c r="S128" s="70"/>
      <c r="AA128" s="1">
        <f t="shared" si="71"/>
        <v>1</v>
      </c>
      <c r="AB128" s="1">
        <f t="shared" si="72"/>
        <v>0</v>
      </c>
      <c r="AC128" s="1">
        <f t="shared" si="73"/>
        <v>1</v>
      </c>
      <c r="AD128" s="1">
        <f t="shared" si="74"/>
        <v>1</v>
      </c>
      <c r="AE128" s="1">
        <f t="shared" si="75"/>
        <v>1</v>
      </c>
      <c r="AF128" s="1">
        <f t="shared" si="76"/>
        <v>0</v>
      </c>
      <c r="AG128" s="1">
        <f t="shared" si="77"/>
        <v>1</v>
      </c>
      <c r="AH128" s="1">
        <f t="shared" si="78"/>
        <v>1</v>
      </c>
      <c r="AI128" s="1">
        <f t="shared" si="79"/>
        <v>1</v>
      </c>
      <c r="AJ128" s="1">
        <f t="shared" si="80"/>
        <v>1</v>
      </c>
      <c r="AK128" s="1">
        <f t="shared" si="81"/>
        <v>0</v>
      </c>
      <c r="AL128" s="1">
        <f t="shared" si="82"/>
        <v>0</v>
      </c>
      <c r="AM128" s="1">
        <f t="shared" si="83"/>
        <v>1</v>
      </c>
      <c r="AN128" s="1">
        <f t="shared" si="84"/>
        <v>0</v>
      </c>
      <c r="AO128" s="1">
        <f t="shared" si="85"/>
        <v>0</v>
      </c>
    </row>
    <row r="129" spans="1:41" x14ac:dyDescent="0.25">
      <c r="A129" s="24">
        <v>109</v>
      </c>
      <c r="B129" s="19">
        <f t="shared" si="68"/>
        <v>1</v>
      </c>
      <c r="C129" s="19">
        <f t="shared" si="70"/>
        <v>2</v>
      </c>
      <c r="D129" s="19">
        <f t="shared" si="70"/>
        <v>3</v>
      </c>
      <c r="E129" s="19">
        <f t="shared" si="70"/>
        <v>4</v>
      </c>
      <c r="F129" s="19">
        <f t="shared" si="70"/>
        <v>5</v>
      </c>
      <c r="G129" s="19">
        <f t="shared" si="70"/>
        <v>6</v>
      </c>
      <c r="H129" s="19">
        <f t="shared" si="70"/>
        <v>7</v>
      </c>
      <c r="I129" s="19">
        <f t="shared" si="70"/>
        <v>8</v>
      </c>
      <c r="J129" s="19">
        <f t="shared" si="70"/>
        <v>9</v>
      </c>
      <c r="K129" s="19">
        <f t="shared" si="70"/>
        <v>10</v>
      </c>
      <c r="L129" s="19">
        <f>G18</f>
        <v>16</v>
      </c>
      <c r="M129" s="19">
        <f>J18</f>
        <v>19</v>
      </c>
      <c r="N129" s="19">
        <f>K18</f>
        <v>20</v>
      </c>
      <c r="O129" s="19">
        <f>M18</f>
        <v>22</v>
      </c>
      <c r="P129" s="19">
        <f>O18</f>
        <v>24</v>
      </c>
      <c r="Q129" s="68">
        <f t="shared" si="69"/>
        <v>11</v>
      </c>
      <c r="R129" s="69"/>
      <c r="S129" s="70"/>
      <c r="AA129" s="1">
        <f t="shared" si="71"/>
        <v>1</v>
      </c>
      <c r="AB129" s="1">
        <f t="shared" si="72"/>
        <v>0</v>
      </c>
      <c r="AC129" s="1">
        <f t="shared" si="73"/>
        <v>1</v>
      </c>
      <c r="AD129" s="1">
        <f t="shared" si="74"/>
        <v>1</v>
      </c>
      <c r="AE129" s="1">
        <f t="shared" si="75"/>
        <v>1</v>
      </c>
      <c r="AF129" s="1">
        <f t="shared" si="76"/>
        <v>0</v>
      </c>
      <c r="AG129" s="1">
        <f t="shared" si="77"/>
        <v>1</v>
      </c>
      <c r="AH129" s="1">
        <f t="shared" si="78"/>
        <v>1</v>
      </c>
      <c r="AI129" s="1">
        <f t="shared" si="79"/>
        <v>1</v>
      </c>
      <c r="AJ129" s="1">
        <f t="shared" si="80"/>
        <v>1</v>
      </c>
      <c r="AK129" s="1">
        <f t="shared" si="81"/>
        <v>0</v>
      </c>
      <c r="AL129" s="1">
        <f t="shared" si="82"/>
        <v>1</v>
      </c>
      <c r="AM129" s="1">
        <f t="shared" si="83"/>
        <v>1</v>
      </c>
      <c r="AN129" s="1">
        <f t="shared" si="84"/>
        <v>0</v>
      </c>
      <c r="AO129" s="1">
        <f t="shared" si="85"/>
        <v>1</v>
      </c>
    </row>
    <row r="130" spans="1:41" x14ac:dyDescent="0.25">
      <c r="A130" s="24">
        <v>110</v>
      </c>
      <c r="B130" s="19">
        <f t="shared" si="68"/>
        <v>1</v>
      </c>
      <c r="C130" s="19">
        <f t="shared" si="70"/>
        <v>2</v>
      </c>
      <c r="D130" s="19">
        <f t="shared" si="70"/>
        <v>3</v>
      </c>
      <c r="E130" s="19">
        <f t="shared" si="70"/>
        <v>4</v>
      </c>
      <c r="F130" s="19">
        <f t="shared" si="70"/>
        <v>5</v>
      </c>
      <c r="G130" s="19">
        <f t="shared" si="70"/>
        <v>6</v>
      </c>
      <c r="H130" s="19">
        <f t="shared" si="70"/>
        <v>7</v>
      </c>
      <c r="I130" s="19">
        <f t="shared" si="70"/>
        <v>8</v>
      </c>
      <c r="J130" s="19">
        <f t="shared" si="70"/>
        <v>9</v>
      </c>
      <c r="K130" s="19">
        <f t="shared" si="70"/>
        <v>10</v>
      </c>
      <c r="L130" s="19">
        <f>H18</f>
        <v>17</v>
      </c>
      <c r="M130" s="19">
        <f>J18</f>
        <v>19</v>
      </c>
      <c r="N130" s="19">
        <f>K18</f>
        <v>20</v>
      </c>
      <c r="O130" s="19">
        <f>L18</f>
        <v>21</v>
      </c>
      <c r="P130" s="19">
        <f>N18</f>
        <v>23</v>
      </c>
      <c r="Q130" s="68">
        <f t="shared" si="69"/>
        <v>11</v>
      </c>
      <c r="R130" s="69"/>
      <c r="S130" s="70"/>
      <c r="AA130" s="1">
        <f t="shared" si="71"/>
        <v>1</v>
      </c>
      <c r="AB130" s="1">
        <f t="shared" si="72"/>
        <v>0</v>
      </c>
      <c r="AC130" s="1">
        <f t="shared" si="73"/>
        <v>1</v>
      </c>
      <c r="AD130" s="1">
        <f t="shared" si="74"/>
        <v>1</v>
      </c>
      <c r="AE130" s="1">
        <f t="shared" si="75"/>
        <v>1</v>
      </c>
      <c r="AF130" s="1">
        <f t="shared" si="76"/>
        <v>0</v>
      </c>
      <c r="AG130" s="1">
        <f t="shared" si="77"/>
        <v>1</v>
      </c>
      <c r="AH130" s="1">
        <f t="shared" si="78"/>
        <v>1</v>
      </c>
      <c r="AI130" s="1">
        <f t="shared" si="79"/>
        <v>1</v>
      </c>
      <c r="AJ130" s="1">
        <f t="shared" si="80"/>
        <v>1</v>
      </c>
      <c r="AK130" s="1">
        <f t="shared" si="81"/>
        <v>1</v>
      </c>
      <c r="AL130" s="1">
        <f t="shared" si="82"/>
        <v>1</v>
      </c>
      <c r="AM130" s="1">
        <f t="shared" si="83"/>
        <v>1</v>
      </c>
      <c r="AN130" s="1">
        <f t="shared" si="84"/>
        <v>0</v>
      </c>
      <c r="AO130" s="1">
        <f t="shared" si="85"/>
        <v>0</v>
      </c>
    </row>
    <row r="131" spans="1:41" x14ac:dyDescent="0.25">
      <c r="A131" s="24">
        <v>111</v>
      </c>
      <c r="B131" s="19">
        <f t="shared" si="68"/>
        <v>1</v>
      </c>
      <c r="C131" s="19">
        <f t="shared" si="70"/>
        <v>2</v>
      </c>
      <c r="D131" s="19">
        <f t="shared" si="70"/>
        <v>3</v>
      </c>
      <c r="E131" s="19">
        <f t="shared" si="70"/>
        <v>4</v>
      </c>
      <c r="F131" s="19">
        <f t="shared" si="70"/>
        <v>5</v>
      </c>
      <c r="G131" s="19">
        <f t="shared" si="70"/>
        <v>6</v>
      </c>
      <c r="H131" s="19">
        <f t="shared" si="70"/>
        <v>7</v>
      </c>
      <c r="I131" s="19">
        <f t="shared" si="70"/>
        <v>8</v>
      </c>
      <c r="J131" s="19">
        <f t="shared" si="70"/>
        <v>9</v>
      </c>
      <c r="K131" s="19">
        <f t="shared" si="70"/>
        <v>10</v>
      </c>
      <c r="L131" s="19">
        <f>H18</f>
        <v>17</v>
      </c>
      <c r="M131" s="19">
        <f>L18</f>
        <v>21</v>
      </c>
      <c r="N131" s="19">
        <f>N18</f>
        <v>23</v>
      </c>
      <c r="O131" s="19">
        <f>O18</f>
        <v>24</v>
      </c>
      <c r="P131" s="19">
        <f>P18</f>
        <v>25</v>
      </c>
      <c r="Q131" s="68">
        <f t="shared" si="69"/>
        <v>10</v>
      </c>
      <c r="R131" s="69"/>
      <c r="S131" s="70"/>
      <c r="AA131" s="1">
        <f t="shared" si="71"/>
        <v>1</v>
      </c>
      <c r="AB131" s="1">
        <f t="shared" si="72"/>
        <v>0</v>
      </c>
      <c r="AC131" s="1">
        <f t="shared" si="73"/>
        <v>1</v>
      </c>
      <c r="AD131" s="1">
        <f t="shared" si="74"/>
        <v>1</v>
      </c>
      <c r="AE131" s="1">
        <f t="shared" si="75"/>
        <v>1</v>
      </c>
      <c r="AF131" s="1">
        <f t="shared" si="76"/>
        <v>0</v>
      </c>
      <c r="AG131" s="1">
        <f t="shared" si="77"/>
        <v>1</v>
      </c>
      <c r="AH131" s="1">
        <f t="shared" si="78"/>
        <v>1</v>
      </c>
      <c r="AI131" s="1">
        <f t="shared" si="79"/>
        <v>1</v>
      </c>
      <c r="AJ131" s="1">
        <f t="shared" si="80"/>
        <v>1</v>
      </c>
      <c r="AK131" s="1">
        <f t="shared" si="81"/>
        <v>1</v>
      </c>
      <c r="AL131" s="1">
        <f t="shared" si="82"/>
        <v>0</v>
      </c>
      <c r="AM131" s="1">
        <f t="shared" si="83"/>
        <v>0</v>
      </c>
      <c r="AN131" s="1">
        <f t="shared" si="84"/>
        <v>1</v>
      </c>
      <c r="AO131" s="1">
        <f t="shared" si="85"/>
        <v>0</v>
      </c>
    </row>
    <row r="132" spans="1:41" x14ac:dyDescent="0.25">
      <c r="A132" s="24">
        <v>112</v>
      </c>
      <c r="B132" s="19">
        <f t="shared" si="68"/>
        <v>1</v>
      </c>
      <c r="C132" s="19">
        <f t="shared" si="70"/>
        <v>2</v>
      </c>
      <c r="D132" s="19">
        <f t="shared" si="70"/>
        <v>3</v>
      </c>
      <c r="E132" s="19">
        <f t="shared" si="70"/>
        <v>4</v>
      </c>
      <c r="F132" s="19">
        <f t="shared" si="70"/>
        <v>5</v>
      </c>
      <c r="G132" s="19">
        <f t="shared" si="70"/>
        <v>6</v>
      </c>
      <c r="H132" s="19">
        <f t="shared" si="70"/>
        <v>7</v>
      </c>
      <c r="I132" s="19">
        <f t="shared" si="70"/>
        <v>8</v>
      </c>
      <c r="J132" s="19">
        <f t="shared" si="70"/>
        <v>9</v>
      </c>
      <c r="K132" s="19">
        <f t="shared" si="70"/>
        <v>10</v>
      </c>
      <c r="L132" s="19">
        <f>I18</f>
        <v>18</v>
      </c>
      <c r="M132" s="19">
        <f>L18</f>
        <v>21</v>
      </c>
      <c r="N132" s="19">
        <f>N18</f>
        <v>23</v>
      </c>
      <c r="O132" s="19">
        <f>O18</f>
        <v>24</v>
      </c>
      <c r="P132" s="19">
        <f>P18</f>
        <v>25</v>
      </c>
      <c r="Q132" s="68">
        <f t="shared" si="34"/>
        <v>9</v>
      </c>
      <c r="R132" s="69"/>
      <c r="S132" s="70"/>
      <c r="AA132" s="1">
        <f t="shared" si="71"/>
        <v>1</v>
      </c>
      <c r="AB132" s="1">
        <f t="shared" si="72"/>
        <v>0</v>
      </c>
      <c r="AC132" s="1">
        <f t="shared" si="73"/>
        <v>1</v>
      </c>
      <c r="AD132" s="1">
        <f t="shared" si="74"/>
        <v>1</v>
      </c>
      <c r="AE132" s="1">
        <f t="shared" si="75"/>
        <v>1</v>
      </c>
      <c r="AF132" s="1">
        <f t="shared" si="76"/>
        <v>0</v>
      </c>
      <c r="AG132" s="1">
        <f t="shared" si="77"/>
        <v>1</v>
      </c>
      <c r="AH132" s="1">
        <f t="shared" si="78"/>
        <v>1</v>
      </c>
      <c r="AI132" s="1">
        <f t="shared" si="79"/>
        <v>1</v>
      </c>
      <c r="AJ132" s="1">
        <f t="shared" si="80"/>
        <v>1</v>
      </c>
      <c r="AK132" s="1">
        <f t="shared" si="81"/>
        <v>0</v>
      </c>
      <c r="AL132" s="1">
        <f t="shared" si="82"/>
        <v>0</v>
      </c>
      <c r="AM132" s="1">
        <f t="shared" si="83"/>
        <v>0</v>
      </c>
      <c r="AN132" s="1">
        <f t="shared" si="84"/>
        <v>1</v>
      </c>
      <c r="AO132" s="1">
        <f t="shared" si="85"/>
        <v>0</v>
      </c>
    </row>
    <row r="133" spans="1:41" ht="15" customHeight="1" x14ac:dyDescent="0.25">
      <c r="A133" s="76" t="s">
        <v>20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</row>
    <row r="134" spans="1:41" ht="9" customHeight="1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</row>
    <row r="135" spans="1:41" ht="11.25" customHeight="1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</row>
    <row r="136" spans="1:4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41" x14ac:dyDescent="0.25">
      <c r="A137" s="77" t="s">
        <v>24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</row>
    <row r="138" spans="1:41" ht="18.75" x14ac:dyDescent="0.25">
      <c r="A138" s="78" t="s">
        <v>25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</row>
    <row r="141" spans="1:41" hidden="1" x14ac:dyDescent="0.25">
      <c r="B141" s="1">
        <f>B$16</f>
        <v>1</v>
      </c>
      <c r="C141" s="1">
        <f t="shared" ref="C141:M150" si="86">C$16</f>
        <v>2</v>
      </c>
      <c r="D141" s="1">
        <f t="shared" si="86"/>
        <v>3</v>
      </c>
      <c r="E141" s="1">
        <f t="shared" si="86"/>
        <v>4</v>
      </c>
      <c r="F141" s="1">
        <f t="shared" si="86"/>
        <v>5</v>
      </c>
      <c r="G141" s="1">
        <f t="shared" si="86"/>
        <v>6</v>
      </c>
      <c r="H141" s="1">
        <f t="shared" si="86"/>
        <v>7</v>
      </c>
      <c r="I141" s="1">
        <f t="shared" si="86"/>
        <v>8</v>
      </c>
      <c r="J141" s="1">
        <f t="shared" si="86"/>
        <v>9</v>
      </c>
      <c r="K141" s="1">
        <f t="shared" si="86"/>
        <v>10</v>
      </c>
      <c r="L141" s="1">
        <f t="shared" si="86"/>
        <v>0</v>
      </c>
      <c r="M141" s="1">
        <f t="shared" si="86"/>
        <v>0</v>
      </c>
      <c r="N141" s="1">
        <f>B18</f>
        <v>11</v>
      </c>
      <c r="O141" s="1">
        <f>D18</f>
        <v>13</v>
      </c>
      <c r="P141" s="1">
        <f>K18</f>
        <v>20</v>
      </c>
    </row>
    <row r="142" spans="1:41" hidden="1" x14ac:dyDescent="0.25">
      <c r="B142" s="1">
        <f t="shared" ref="B142:B150" si="87">B$16</f>
        <v>1</v>
      </c>
      <c r="C142" s="1">
        <f t="shared" si="86"/>
        <v>2</v>
      </c>
      <c r="D142" s="1">
        <f t="shared" si="86"/>
        <v>3</v>
      </c>
      <c r="E142" s="1">
        <f t="shared" si="86"/>
        <v>4</v>
      </c>
      <c r="F142" s="1">
        <f t="shared" si="86"/>
        <v>5</v>
      </c>
      <c r="G142" s="1">
        <f t="shared" si="86"/>
        <v>6</v>
      </c>
      <c r="H142" s="1">
        <f t="shared" si="86"/>
        <v>7</v>
      </c>
      <c r="I142" s="1">
        <f t="shared" si="86"/>
        <v>8</v>
      </c>
      <c r="J142" s="1">
        <f t="shared" si="86"/>
        <v>9</v>
      </c>
      <c r="K142" s="1">
        <f t="shared" si="86"/>
        <v>10</v>
      </c>
      <c r="L142" s="1">
        <f t="shared" si="86"/>
        <v>0</v>
      </c>
      <c r="M142" s="1">
        <f t="shared" si="86"/>
        <v>0</v>
      </c>
      <c r="N142" s="1">
        <f>B18</f>
        <v>11</v>
      </c>
      <c r="O142" s="1">
        <f>E18</f>
        <v>14</v>
      </c>
      <c r="P142" s="1">
        <f>F18</f>
        <v>15</v>
      </c>
    </row>
    <row r="143" spans="1:41" hidden="1" x14ac:dyDescent="0.25">
      <c r="B143" s="1">
        <f t="shared" si="87"/>
        <v>1</v>
      </c>
      <c r="C143" s="1">
        <f t="shared" si="86"/>
        <v>2</v>
      </c>
      <c r="D143" s="1">
        <f t="shared" si="86"/>
        <v>3</v>
      </c>
      <c r="E143" s="1">
        <f t="shared" si="86"/>
        <v>4</v>
      </c>
      <c r="F143" s="1">
        <f t="shared" si="86"/>
        <v>5</v>
      </c>
      <c r="G143" s="1">
        <f t="shared" si="86"/>
        <v>6</v>
      </c>
      <c r="H143" s="1">
        <f t="shared" si="86"/>
        <v>7</v>
      </c>
      <c r="I143" s="1">
        <f t="shared" si="86"/>
        <v>8</v>
      </c>
      <c r="J143" s="1">
        <f t="shared" si="86"/>
        <v>9</v>
      </c>
      <c r="K143" s="1">
        <f t="shared" si="86"/>
        <v>10</v>
      </c>
      <c r="L143" s="1">
        <f t="shared" si="86"/>
        <v>0</v>
      </c>
      <c r="M143" s="1">
        <f t="shared" si="86"/>
        <v>0</v>
      </c>
      <c r="N143" s="1">
        <f>C18</f>
        <v>12</v>
      </c>
      <c r="O143" s="1">
        <f>F18</f>
        <v>15</v>
      </c>
      <c r="P143" s="1">
        <f>J18</f>
        <v>19</v>
      </c>
    </row>
    <row r="144" spans="1:41" hidden="1" x14ac:dyDescent="0.25">
      <c r="B144" s="1">
        <f t="shared" si="87"/>
        <v>1</v>
      </c>
      <c r="C144" s="1">
        <f t="shared" si="86"/>
        <v>2</v>
      </c>
      <c r="D144" s="1">
        <f t="shared" si="86"/>
        <v>3</v>
      </c>
      <c r="E144" s="1">
        <f t="shared" si="86"/>
        <v>4</v>
      </c>
      <c r="F144" s="1">
        <f t="shared" si="86"/>
        <v>5</v>
      </c>
      <c r="G144" s="1">
        <f t="shared" si="86"/>
        <v>6</v>
      </c>
      <c r="H144" s="1">
        <f t="shared" si="86"/>
        <v>7</v>
      </c>
      <c r="I144" s="1">
        <f t="shared" si="86"/>
        <v>8</v>
      </c>
      <c r="J144" s="1">
        <f t="shared" si="86"/>
        <v>9</v>
      </c>
      <c r="K144" s="1">
        <f t="shared" si="86"/>
        <v>10</v>
      </c>
      <c r="L144" s="1">
        <f t="shared" si="86"/>
        <v>0</v>
      </c>
      <c r="M144" s="1">
        <f t="shared" si="86"/>
        <v>0</v>
      </c>
      <c r="N144" s="1">
        <f>C18</f>
        <v>12</v>
      </c>
      <c r="O144" s="1">
        <f>G18</f>
        <v>16</v>
      </c>
      <c r="P144" s="1">
        <f>L18</f>
        <v>21</v>
      </c>
    </row>
    <row r="145" spans="2:16" hidden="1" x14ac:dyDescent="0.25">
      <c r="B145" s="1">
        <f t="shared" si="87"/>
        <v>1</v>
      </c>
      <c r="C145" s="1">
        <f t="shared" si="86"/>
        <v>2</v>
      </c>
      <c r="D145" s="1">
        <f t="shared" si="86"/>
        <v>3</v>
      </c>
      <c r="E145" s="1">
        <f t="shared" si="86"/>
        <v>4</v>
      </c>
      <c r="F145" s="1">
        <f t="shared" si="86"/>
        <v>5</v>
      </c>
      <c r="G145" s="1">
        <f t="shared" si="86"/>
        <v>6</v>
      </c>
      <c r="H145" s="1">
        <f t="shared" si="86"/>
        <v>7</v>
      </c>
      <c r="I145" s="1">
        <f t="shared" si="86"/>
        <v>8</v>
      </c>
      <c r="J145" s="1">
        <f t="shared" si="86"/>
        <v>9</v>
      </c>
      <c r="K145" s="1">
        <f t="shared" si="86"/>
        <v>10</v>
      </c>
      <c r="L145" s="1">
        <f t="shared" si="86"/>
        <v>0</v>
      </c>
      <c r="M145" s="1">
        <f t="shared" si="86"/>
        <v>0</v>
      </c>
      <c r="N145" s="1">
        <f>C18</f>
        <v>12</v>
      </c>
      <c r="O145" s="1">
        <f>H18</f>
        <v>17</v>
      </c>
      <c r="P145" s="1">
        <f>I18</f>
        <v>18</v>
      </c>
    </row>
    <row r="146" spans="2:16" hidden="1" x14ac:dyDescent="0.25">
      <c r="B146" s="1">
        <f t="shared" si="87"/>
        <v>1</v>
      </c>
      <c r="C146" s="1">
        <f t="shared" si="86"/>
        <v>2</v>
      </c>
      <c r="D146" s="1">
        <f t="shared" si="86"/>
        <v>3</v>
      </c>
      <c r="E146" s="1">
        <f t="shared" si="86"/>
        <v>4</v>
      </c>
      <c r="F146" s="1">
        <f t="shared" si="86"/>
        <v>5</v>
      </c>
      <c r="G146" s="1">
        <f t="shared" si="86"/>
        <v>6</v>
      </c>
      <c r="H146" s="1">
        <f t="shared" si="86"/>
        <v>7</v>
      </c>
      <c r="I146" s="1">
        <f t="shared" si="86"/>
        <v>8</v>
      </c>
      <c r="J146" s="1">
        <f t="shared" si="86"/>
        <v>9</v>
      </c>
      <c r="K146" s="1">
        <f t="shared" si="86"/>
        <v>10</v>
      </c>
      <c r="L146" s="1">
        <f t="shared" si="86"/>
        <v>0</v>
      </c>
      <c r="M146" s="1">
        <f t="shared" si="86"/>
        <v>0</v>
      </c>
      <c r="N146" s="1">
        <f>D18</f>
        <v>13</v>
      </c>
      <c r="O146" s="1">
        <f>E18</f>
        <v>14</v>
      </c>
      <c r="P146" s="1">
        <f>K18</f>
        <v>20</v>
      </c>
    </row>
    <row r="147" spans="2:16" hidden="1" x14ac:dyDescent="0.25">
      <c r="B147" s="1">
        <f t="shared" si="87"/>
        <v>1</v>
      </c>
      <c r="C147" s="1">
        <f t="shared" si="86"/>
        <v>2</v>
      </c>
      <c r="D147" s="1">
        <f t="shared" si="86"/>
        <v>3</v>
      </c>
      <c r="E147" s="1">
        <f t="shared" si="86"/>
        <v>4</v>
      </c>
      <c r="F147" s="1">
        <f t="shared" si="86"/>
        <v>5</v>
      </c>
      <c r="G147" s="1">
        <f t="shared" si="86"/>
        <v>6</v>
      </c>
      <c r="H147" s="1">
        <f t="shared" si="86"/>
        <v>7</v>
      </c>
      <c r="I147" s="1">
        <f t="shared" si="86"/>
        <v>8</v>
      </c>
      <c r="J147" s="1">
        <f t="shared" si="86"/>
        <v>9</v>
      </c>
      <c r="K147" s="1">
        <f t="shared" si="86"/>
        <v>10</v>
      </c>
      <c r="L147" s="1">
        <f t="shared" si="86"/>
        <v>0</v>
      </c>
      <c r="M147" s="1">
        <f t="shared" si="86"/>
        <v>0</v>
      </c>
      <c r="N147" s="1">
        <f>F18</f>
        <v>15</v>
      </c>
      <c r="O147" s="1">
        <f>G18</f>
        <v>16</v>
      </c>
      <c r="P147" s="1">
        <f>I18</f>
        <v>18</v>
      </c>
    </row>
    <row r="148" spans="2:16" hidden="1" x14ac:dyDescent="0.25">
      <c r="B148" s="1">
        <f t="shared" si="87"/>
        <v>1</v>
      </c>
      <c r="C148" s="1">
        <f t="shared" si="86"/>
        <v>2</v>
      </c>
      <c r="D148" s="1">
        <f t="shared" si="86"/>
        <v>3</v>
      </c>
      <c r="E148" s="1">
        <f t="shared" si="86"/>
        <v>4</v>
      </c>
      <c r="F148" s="1">
        <f t="shared" si="86"/>
        <v>5</v>
      </c>
      <c r="G148" s="1">
        <f t="shared" si="86"/>
        <v>6</v>
      </c>
      <c r="H148" s="1">
        <f t="shared" si="86"/>
        <v>7</v>
      </c>
      <c r="I148" s="1">
        <f t="shared" si="86"/>
        <v>8</v>
      </c>
      <c r="J148" s="1">
        <f t="shared" si="86"/>
        <v>9</v>
      </c>
      <c r="K148" s="1">
        <f t="shared" si="86"/>
        <v>10</v>
      </c>
      <c r="L148" s="1">
        <f t="shared" si="86"/>
        <v>0</v>
      </c>
      <c r="M148" s="1">
        <f t="shared" si="86"/>
        <v>0</v>
      </c>
      <c r="N148" s="1">
        <f>F18</f>
        <v>15</v>
      </c>
      <c r="O148" s="1">
        <f>H18</f>
        <v>17</v>
      </c>
      <c r="P148" s="1">
        <f>L18</f>
        <v>21</v>
      </c>
    </row>
    <row r="149" spans="2:16" hidden="1" x14ac:dyDescent="0.25">
      <c r="B149" s="1">
        <f t="shared" si="87"/>
        <v>1</v>
      </c>
      <c r="C149" s="1">
        <f t="shared" si="86"/>
        <v>2</v>
      </c>
      <c r="D149" s="1">
        <f t="shared" si="86"/>
        <v>3</v>
      </c>
      <c r="E149" s="1">
        <f t="shared" si="86"/>
        <v>4</v>
      </c>
      <c r="F149" s="1">
        <f t="shared" si="86"/>
        <v>5</v>
      </c>
      <c r="G149" s="1">
        <f t="shared" si="86"/>
        <v>6</v>
      </c>
      <c r="H149" s="1">
        <f t="shared" si="86"/>
        <v>7</v>
      </c>
      <c r="I149" s="1">
        <f t="shared" si="86"/>
        <v>8</v>
      </c>
      <c r="J149" s="1">
        <f t="shared" si="86"/>
        <v>9</v>
      </c>
      <c r="K149" s="1">
        <f t="shared" si="86"/>
        <v>10</v>
      </c>
      <c r="L149" s="1">
        <f t="shared" si="86"/>
        <v>0</v>
      </c>
      <c r="M149" s="1">
        <f t="shared" si="86"/>
        <v>0</v>
      </c>
      <c r="N149" s="1">
        <f>G18</f>
        <v>16</v>
      </c>
      <c r="O149" s="1">
        <f>H18</f>
        <v>17</v>
      </c>
      <c r="P149" s="1">
        <f>J18</f>
        <v>19</v>
      </c>
    </row>
    <row r="150" spans="2:16" hidden="1" x14ac:dyDescent="0.25">
      <c r="B150" s="1">
        <f t="shared" si="87"/>
        <v>1</v>
      </c>
      <c r="C150" s="1">
        <f t="shared" si="86"/>
        <v>2</v>
      </c>
      <c r="D150" s="1">
        <f t="shared" si="86"/>
        <v>3</v>
      </c>
      <c r="E150" s="1">
        <f t="shared" si="86"/>
        <v>4</v>
      </c>
      <c r="F150" s="1">
        <f t="shared" si="86"/>
        <v>5</v>
      </c>
      <c r="G150" s="1">
        <f t="shared" si="86"/>
        <v>6</v>
      </c>
      <c r="H150" s="1">
        <f t="shared" si="86"/>
        <v>7</v>
      </c>
      <c r="I150" s="1">
        <f t="shared" si="86"/>
        <v>8</v>
      </c>
      <c r="J150" s="1">
        <f t="shared" si="86"/>
        <v>9</v>
      </c>
      <c r="K150" s="1">
        <f t="shared" si="86"/>
        <v>10</v>
      </c>
      <c r="L150" s="1">
        <f t="shared" si="86"/>
        <v>0</v>
      </c>
      <c r="M150" s="1">
        <f t="shared" si="86"/>
        <v>0</v>
      </c>
      <c r="N150" s="1">
        <f>I18</f>
        <v>18</v>
      </c>
      <c r="O150" s="1">
        <f>J18</f>
        <v>19</v>
      </c>
      <c r="P150" s="1">
        <f>L18</f>
        <v>21</v>
      </c>
    </row>
  </sheetData>
  <sheetProtection password="E8CA" sheet="1" objects="1" scenarios="1"/>
  <mergeCells count="153">
    <mergeCell ref="Q116:S116"/>
    <mergeCell ref="Q117:S117"/>
    <mergeCell ref="Q118:S118"/>
    <mergeCell ref="Q119:S119"/>
    <mergeCell ref="Q110:S110"/>
    <mergeCell ref="Q111:S111"/>
    <mergeCell ref="Q112:S112"/>
    <mergeCell ref="Q113:S113"/>
    <mergeCell ref="Q114:S114"/>
    <mergeCell ref="Q107:S107"/>
    <mergeCell ref="Q108:S108"/>
    <mergeCell ref="Q109:S109"/>
    <mergeCell ref="Q100:S100"/>
    <mergeCell ref="Q101:S101"/>
    <mergeCell ref="Q102:S102"/>
    <mergeCell ref="Q103:S103"/>
    <mergeCell ref="Q104:S104"/>
    <mergeCell ref="Q115:S115"/>
    <mergeCell ref="Q98:S98"/>
    <mergeCell ref="Q99:S99"/>
    <mergeCell ref="Q90:S90"/>
    <mergeCell ref="Q91:S91"/>
    <mergeCell ref="Q92:S92"/>
    <mergeCell ref="Q93:S93"/>
    <mergeCell ref="Q94:S94"/>
    <mergeCell ref="Q105:S105"/>
    <mergeCell ref="Q106:S106"/>
    <mergeCell ref="Q89:S89"/>
    <mergeCell ref="Q80:S80"/>
    <mergeCell ref="Q81:S81"/>
    <mergeCell ref="Q82:S82"/>
    <mergeCell ref="Q83:S83"/>
    <mergeCell ref="Q84:S84"/>
    <mergeCell ref="Q95:S95"/>
    <mergeCell ref="Q96:S96"/>
    <mergeCell ref="Q97:S97"/>
    <mergeCell ref="Q70:S70"/>
    <mergeCell ref="Q71:S71"/>
    <mergeCell ref="Q72:S72"/>
    <mergeCell ref="Q73:S73"/>
    <mergeCell ref="Q74:S74"/>
    <mergeCell ref="Q85:S85"/>
    <mergeCell ref="Q86:S86"/>
    <mergeCell ref="Q87:S87"/>
    <mergeCell ref="Q88:S88"/>
    <mergeCell ref="Q69:S69"/>
    <mergeCell ref="A133:S135"/>
    <mergeCell ref="A137:S137"/>
    <mergeCell ref="A138:S138"/>
    <mergeCell ref="B20:P20"/>
    <mergeCell ref="Q47:S47"/>
    <mergeCell ref="Q48:S48"/>
    <mergeCell ref="Q39:S39"/>
    <mergeCell ref="Q40:S40"/>
    <mergeCell ref="Q41:S41"/>
    <mergeCell ref="Q42:S42"/>
    <mergeCell ref="Q43:S43"/>
    <mergeCell ref="Q44:S44"/>
    <mergeCell ref="Q45:S45"/>
    <mergeCell ref="Q46:S46"/>
    <mergeCell ref="Q61:S61"/>
    <mergeCell ref="Q62:S62"/>
    <mergeCell ref="Q63:S63"/>
    <mergeCell ref="Q64:S64"/>
    <mergeCell ref="Q75:S75"/>
    <mergeCell ref="Q76:S76"/>
    <mergeCell ref="Q77:S77"/>
    <mergeCell ref="Q78:S78"/>
    <mergeCell ref="Q79:S79"/>
    <mergeCell ref="Q21:S21"/>
    <mergeCell ref="Q22:S22"/>
    <mergeCell ref="Q23:S23"/>
    <mergeCell ref="Q24:S24"/>
    <mergeCell ref="Q132:S132"/>
    <mergeCell ref="Q27:S27"/>
    <mergeCell ref="Q53:S53"/>
    <mergeCell ref="Q54:S54"/>
    <mergeCell ref="Q55:S55"/>
    <mergeCell ref="Q56:S56"/>
    <mergeCell ref="Q57:S57"/>
    <mergeCell ref="Q58:S58"/>
    <mergeCell ref="Q59:S59"/>
    <mergeCell ref="Q60:S60"/>
    <mergeCell ref="Q34:S34"/>
    <mergeCell ref="Q35:S35"/>
    <mergeCell ref="Q36:S36"/>
    <mergeCell ref="Q28:S28"/>
    <mergeCell ref="Q127:S127"/>
    <mergeCell ref="Q128:S128"/>
    <mergeCell ref="Q65:S65"/>
    <mergeCell ref="Q66:S66"/>
    <mergeCell ref="Q67:S67"/>
    <mergeCell ref="Q68:S68"/>
    <mergeCell ref="AV18:AY18"/>
    <mergeCell ref="AV19:AY19"/>
    <mergeCell ref="AS15:AT15"/>
    <mergeCell ref="AS16:AT17"/>
    <mergeCell ref="AS18:AT18"/>
    <mergeCell ref="AS19:AT19"/>
    <mergeCell ref="S16:U18"/>
    <mergeCell ref="S15:U15"/>
    <mergeCell ref="Q15:R15"/>
    <mergeCell ref="Q16:R16"/>
    <mergeCell ref="Q17:R17"/>
    <mergeCell ref="Q18:R18"/>
    <mergeCell ref="AS24:BA27"/>
    <mergeCell ref="Q25:S25"/>
    <mergeCell ref="Q26:S26"/>
    <mergeCell ref="Q131:S131"/>
    <mergeCell ref="Q38:S38"/>
    <mergeCell ref="Q29:S29"/>
    <mergeCell ref="Q30:S30"/>
    <mergeCell ref="Q31:S31"/>
    <mergeCell ref="Q32:S32"/>
    <mergeCell ref="Q33:S33"/>
    <mergeCell ref="Q129:S129"/>
    <mergeCell ref="Q130:S130"/>
    <mergeCell ref="Q122:S122"/>
    <mergeCell ref="Q123:S123"/>
    <mergeCell ref="Q124:S124"/>
    <mergeCell ref="Q52:S52"/>
    <mergeCell ref="Q37:S37"/>
    <mergeCell ref="Q125:S125"/>
    <mergeCell ref="Q126:S126"/>
    <mergeCell ref="Q49:S49"/>
    <mergeCell ref="Q50:S50"/>
    <mergeCell ref="Q51:S51"/>
    <mergeCell ref="Q120:S120"/>
    <mergeCell ref="Q121:S121"/>
    <mergeCell ref="AS21:AT22"/>
    <mergeCell ref="AV15:BA15"/>
    <mergeCell ref="AV16:AY16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B14:U14"/>
    <mergeCell ref="B15:P15"/>
    <mergeCell ref="B17:P17"/>
    <mergeCell ref="L16:P16"/>
    <mergeCell ref="S11:V12"/>
    <mergeCell ref="Q20:S20"/>
    <mergeCell ref="AV11:AY11"/>
    <mergeCell ref="AV12:AY12"/>
    <mergeCell ref="AV13:AY13"/>
    <mergeCell ref="AS20:AT20"/>
  </mergeCells>
  <conditionalFormatting sqref="B21:P132 B16:L16 B18:P18">
    <cfRule type="expression" dxfId="20" priority="244" stopIfTrue="1">
      <formula>COUNTIF($C$11:$Q$11,B16)</formula>
    </cfRule>
  </conditionalFormatting>
  <conditionalFormatting sqref="B16:L16 B18:P18">
    <cfRule type="duplicateValues" dxfId="19" priority="243"/>
  </conditionalFormatting>
  <conditionalFormatting sqref="Y17:Y18 Q16">
    <cfRule type="cellIs" dxfId="18" priority="241" operator="equal">
      <formula>12</formula>
    </cfRule>
  </conditionalFormatting>
  <conditionalFormatting sqref="BA9:BA13">
    <cfRule type="cellIs" dxfId="17" priority="237" stopIfTrue="1" operator="greaterThan">
      <formula>0</formula>
    </cfRule>
  </conditionalFormatting>
  <conditionalFormatting sqref="AS18:AT18">
    <cfRule type="cellIs" dxfId="16" priority="17" stopIfTrue="1" operator="equal">
      <formula>"Lucro"</formula>
    </cfRule>
    <cfRule type="cellIs" dxfId="15" priority="18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132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132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3" r:id="rId2"/>
    <hyperlink ref="A138" r:id="rId3" display="http://www.soloterias.net.br/p/planilha-de-estatisticas-lotofacil.html"/>
    <hyperlink ref="A138:R138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zoomScale="90" zoomScaleNormal="90" workbookViewId="0">
      <selection activeCell="C24" sqref="C24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21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7">
        <v>49765.82</v>
      </c>
      <c r="S5" s="37">
        <v>689.84</v>
      </c>
      <c r="T5" s="37">
        <v>10</v>
      </c>
      <c r="U5" s="37">
        <v>4</v>
      </c>
      <c r="V5" s="37">
        <v>2</v>
      </c>
    </row>
    <row r="6" spans="1:22" x14ac:dyDescent="0.25">
      <c r="A6" s="28">
        <v>2</v>
      </c>
      <c r="B6" s="29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38">
        <v>596323.69999999995</v>
      </c>
      <c r="S6" s="38">
        <v>1388.95</v>
      </c>
      <c r="T6" s="38">
        <v>10</v>
      </c>
      <c r="U6" s="38">
        <v>4</v>
      </c>
      <c r="V6" s="38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7">
        <v>400623.7</v>
      </c>
      <c r="S7" s="37">
        <v>2173.36</v>
      </c>
      <c r="T7" s="37">
        <v>10</v>
      </c>
      <c r="U7" s="37">
        <v>4</v>
      </c>
      <c r="V7" s="37">
        <v>2</v>
      </c>
    </row>
    <row r="8" spans="1:22" x14ac:dyDescent="0.25">
      <c r="A8" s="28">
        <v>4</v>
      </c>
      <c r="B8" s="29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38">
        <v>902226.02</v>
      </c>
      <c r="S8" s="38">
        <v>1498.72</v>
      </c>
      <c r="T8" s="38">
        <v>10</v>
      </c>
      <c r="U8" s="38">
        <v>4</v>
      </c>
      <c r="V8" s="38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7">
        <v>380017.55</v>
      </c>
      <c r="S9" s="37">
        <v>687.49</v>
      </c>
      <c r="T9" s="37">
        <v>10</v>
      </c>
      <c r="U9" s="37">
        <v>4</v>
      </c>
      <c r="V9" s="37">
        <v>2</v>
      </c>
    </row>
    <row r="10" spans="1:22" x14ac:dyDescent="0.25">
      <c r="A10" s="28">
        <v>6</v>
      </c>
      <c r="B10" s="29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38">
        <v>489140.06</v>
      </c>
      <c r="S10" s="38">
        <v>1066.83</v>
      </c>
      <c r="T10" s="38">
        <v>10</v>
      </c>
      <c r="U10" s="38">
        <v>4</v>
      </c>
      <c r="V10" s="38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7">
        <v>104625.29</v>
      </c>
      <c r="S11" s="37">
        <v>301.58999999999997</v>
      </c>
      <c r="T11" s="37">
        <v>10</v>
      </c>
      <c r="U11" s="37">
        <v>4</v>
      </c>
      <c r="V11" s="37">
        <v>2</v>
      </c>
    </row>
    <row r="12" spans="1:22" x14ac:dyDescent="0.25">
      <c r="A12" s="28">
        <v>8</v>
      </c>
      <c r="B12" s="29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38">
        <v>1201958.08</v>
      </c>
      <c r="S12" s="38">
        <v>2012.21</v>
      </c>
      <c r="T12" s="38">
        <v>10</v>
      </c>
      <c r="U12" s="38">
        <v>4</v>
      </c>
      <c r="V12" s="38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7">
        <v>336053.65</v>
      </c>
      <c r="S13" s="37">
        <v>1061.5999999999999</v>
      </c>
      <c r="T13" s="37">
        <v>10</v>
      </c>
      <c r="U13" s="37">
        <v>4</v>
      </c>
      <c r="V13" s="37">
        <v>2</v>
      </c>
    </row>
    <row r="14" spans="1:22" x14ac:dyDescent="0.25">
      <c r="A14" s="28">
        <v>10</v>
      </c>
      <c r="B14" s="29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38">
        <v>0</v>
      </c>
      <c r="S14" s="38">
        <v>1157.08</v>
      </c>
      <c r="T14" s="38">
        <v>10</v>
      </c>
      <c r="U14" s="38">
        <v>4</v>
      </c>
      <c r="V14" s="38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7">
        <v>0</v>
      </c>
      <c r="S15" s="37">
        <v>1855.82</v>
      </c>
      <c r="T15" s="37">
        <v>10</v>
      </c>
      <c r="U15" s="37">
        <v>4</v>
      </c>
      <c r="V15" s="37">
        <v>2</v>
      </c>
    </row>
    <row r="16" spans="1:22" x14ac:dyDescent="0.25">
      <c r="A16" s="28">
        <v>12</v>
      </c>
      <c r="B16" s="29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38">
        <v>3490966.18</v>
      </c>
      <c r="S16" s="38">
        <v>771.32</v>
      </c>
      <c r="T16" s="38">
        <v>10</v>
      </c>
      <c r="U16" s="38">
        <v>4</v>
      </c>
      <c r="V16" s="38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7">
        <v>269157.25</v>
      </c>
      <c r="S17" s="37">
        <v>482.84</v>
      </c>
      <c r="T17" s="37">
        <v>10</v>
      </c>
      <c r="U17" s="37">
        <v>4</v>
      </c>
      <c r="V17" s="37">
        <v>2</v>
      </c>
    </row>
    <row r="18" spans="1:22" x14ac:dyDescent="0.25">
      <c r="A18" s="28">
        <v>14</v>
      </c>
      <c r="B18" s="29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38">
        <v>411362.89</v>
      </c>
      <c r="S18" s="38">
        <v>1191.21</v>
      </c>
      <c r="T18" s="38">
        <v>10</v>
      </c>
      <c r="U18" s="38">
        <v>4</v>
      </c>
      <c r="V18" s="38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7">
        <v>27525.68</v>
      </c>
      <c r="S19" s="37">
        <v>125.58</v>
      </c>
      <c r="T19" s="37">
        <v>10</v>
      </c>
      <c r="U19" s="37">
        <v>4</v>
      </c>
      <c r="V19" s="37">
        <v>2</v>
      </c>
    </row>
    <row r="20" spans="1:22" x14ac:dyDescent="0.25">
      <c r="A20" s="28">
        <v>16</v>
      </c>
      <c r="B20" s="29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38">
        <v>83935.77</v>
      </c>
      <c r="S20" s="38">
        <v>296.98</v>
      </c>
      <c r="T20" s="38">
        <v>10</v>
      </c>
      <c r="U20" s="38">
        <v>4</v>
      </c>
      <c r="V20" s="38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7">
        <v>1427169.94</v>
      </c>
      <c r="S21" s="37">
        <v>1911.39</v>
      </c>
      <c r="T21" s="37">
        <v>10</v>
      </c>
      <c r="U21" s="37">
        <v>4</v>
      </c>
      <c r="V21" s="37">
        <v>2</v>
      </c>
    </row>
    <row r="22" spans="1:22" x14ac:dyDescent="0.25">
      <c r="A22" s="28">
        <v>18</v>
      </c>
      <c r="B22" s="29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38">
        <v>487887.61</v>
      </c>
      <c r="S22" s="38">
        <v>2030.05</v>
      </c>
      <c r="T22" s="38">
        <v>10</v>
      </c>
      <c r="U22" s="38">
        <v>4</v>
      </c>
      <c r="V22" s="38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7">
        <v>82040.05</v>
      </c>
      <c r="S23" s="37">
        <v>428.2</v>
      </c>
      <c r="T23" s="37">
        <v>10</v>
      </c>
      <c r="U23" s="37">
        <v>4</v>
      </c>
      <c r="V23" s="37">
        <v>2</v>
      </c>
    </row>
    <row r="24" spans="1:22" x14ac:dyDescent="0.25">
      <c r="A24" s="28">
        <v>20</v>
      </c>
      <c r="B24" s="29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38">
        <v>122882.04</v>
      </c>
      <c r="S24" s="38">
        <v>507.17</v>
      </c>
      <c r="T24" s="38">
        <v>10</v>
      </c>
      <c r="U24" s="38">
        <v>4</v>
      </c>
      <c r="V24" s="38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7">
        <v>530990.23</v>
      </c>
      <c r="S25" s="37">
        <v>2160.4499999999998</v>
      </c>
      <c r="T25" s="37">
        <v>10</v>
      </c>
      <c r="U25" s="37">
        <v>4</v>
      </c>
      <c r="V25" s="37">
        <v>2</v>
      </c>
    </row>
    <row r="26" spans="1:22" x14ac:dyDescent="0.25">
      <c r="A26" s="28">
        <v>22</v>
      </c>
      <c r="B26" s="29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38">
        <v>1081149.8899999999</v>
      </c>
      <c r="S26" s="38">
        <v>957.34</v>
      </c>
      <c r="T26" s="38">
        <v>10</v>
      </c>
      <c r="U26" s="38">
        <v>4</v>
      </c>
      <c r="V26" s="38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7">
        <v>1178452.05</v>
      </c>
      <c r="S27" s="37">
        <v>933.55</v>
      </c>
      <c r="T27" s="37">
        <v>10</v>
      </c>
      <c r="U27" s="37">
        <v>4</v>
      </c>
      <c r="V27" s="37">
        <v>2</v>
      </c>
    </row>
    <row r="28" spans="1:22" x14ac:dyDescent="0.25">
      <c r="A28" s="28">
        <v>24</v>
      </c>
      <c r="B28" s="29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38">
        <v>662295.89</v>
      </c>
      <c r="S28" s="38">
        <v>970.4</v>
      </c>
      <c r="T28" s="38">
        <v>10</v>
      </c>
      <c r="U28" s="38">
        <v>4</v>
      </c>
      <c r="V28" s="38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7">
        <v>0</v>
      </c>
      <c r="S29" s="37">
        <v>1437.73</v>
      </c>
      <c r="T29" s="37">
        <v>10</v>
      </c>
      <c r="U29" s="37">
        <v>4</v>
      </c>
      <c r="V29" s="37">
        <v>2</v>
      </c>
    </row>
    <row r="30" spans="1:22" x14ac:dyDescent="0.25">
      <c r="A30" s="28">
        <v>26</v>
      </c>
      <c r="B30" s="29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38">
        <v>970676.17</v>
      </c>
      <c r="S30" s="38">
        <v>1077.21</v>
      </c>
      <c r="T30" s="38">
        <v>10</v>
      </c>
      <c r="U30" s="38">
        <v>4</v>
      </c>
      <c r="V30" s="38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7">
        <v>811005.39</v>
      </c>
      <c r="S31" s="37">
        <v>1491.73</v>
      </c>
      <c r="T31" s="37">
        <v>10</v>
      </c>
      <c r="U31" s="37">
        <v>4</v>
      </c>
      <c r="V31" s="37">
        <v>2</v>
      </c>
    </row>
    <row r="32" spans="1:22" x14ac:dyDescent="0.25">
      <c r="A32" s="28">
        <v>28</v>
      </c>
      <c r="B32" s="29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38">
        <v>536916.65</v>
      </c>
      <c r="S32" s="38">
        <v>827.73</v>
      </c>
      <c r="T32" s="38">
        <v>10</v>
      </c>
      <c r="U32" s="38">
        <v>4</v>
      </c>
      <c r="V32" s="38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7">
        <v>317538.81</v>
      </c>
      <c r="S33" s="37">
        <v>1492.19</v>
      </c>
      <c r="T33" s="37">
        <v>10</v>
      </c>
      <c r="U33" s="37">
        <v>4</v>
      </c>
      <c r="V33" s="37">
        <v>2</v>
      </c>
    </row>
    <row r="34" spans="1:22" x14ac:dyDescent="0.25">
      <c r="A34" s="28">
        <v>30</v>
      </c>
      <c r="B34" s="29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38">
        <v>813271.34</v>
      </c>
      <c r="S34" s="38">
        <v>2020.55</v>
      </c>
      <c r="T34" s="38">
        <v>10</v>
      </c>
      <c r="U34" s="38">
        <v>4</v>
      </c>
      <c r="V34" s="38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7">
        <v>503451.7</v>
      </c>
      <c r="S35" s="37">
        <v>2589.1799999999998</v>
      </c>
      <c r="T35" s="37">
        <v>10</v>
      </c>
      <c r="U35" s="37">
        <v>4</v>
      </c>
      <c r="V35" s="37">
        <v>2</v>
      </c>
    </row>
    <row r="36" spans="1:22" x14ac:dyDescent="0.25">
      <c r="A36" s="28">
        <v>32</v>
      </c>
      <c r="B36" s="29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38">
        <v>706634.89</v>
      </c>
      <c r="S36" s="38">
        <v>1577.31</v>
      </c>
      <c r="T36" s="38">
        <v>10</v>
      </c>
      <c r="U36" s="38">
        <v>4</v>
      </c>
      <c r="V36" s="38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7">
        <v>109171.84</v>
      </c>
      <c r="S37" s="37">
        <v>308.91000000000003</v>
      </c>
      <c r="T37" s="37">
        <v>10</v>
      </c>
      <c r="U37" s="37">
        <v>4</v>
      </c>
      <c r="V37" s="37">
        <v>2</v>
      </c>
    </row>
    <row r="38" spans="1:22" x14ac:dyDescent="0.25">
      <c r="A38" s="28">
        <v>34</v>
      </c>
      <c r="B38" s="29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38">
        <v>0</v>
      </c>
      <c r="S38" s="38">
        <v>1381.2</v>
      </c>
      <c r="T38" s="38">
        <v>10</v>
      </c>
      <c r="U38" s="38">
        <v>4</v>
      </c>
      <c r="V38" s="38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7">
        <v>3155820.04</v>
      </c>
      <c r="S39" s="37">
        <v>2715.98</v>
      </c>
      <c r="T39" s="37">
        <v>10</v>
      </c>
      <c r="U39" s="37">
        <v>4</v>
      </c>
      <c r="V39" s="37">
        <v>2</v>
      </c>
    </row>
    <row r="40" spans="1:22" x14ac:dyDescent="0.25">
      <c r="A40" s="28">
        <v>36</v>
      </c>
      <c r="B40" s="29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38">
        <v>92828.37</v>
      </c>
      <c r="S40" s="38">
        <v>151.18</v>
      </c>
      <c r="T40" s="38">
        <v>10</v>
      </c>
      <c r="U40" s="38">
        <v>4</v>
      </c>
      <c r="V40" s="38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7">
        <v>1371528.32</v>
      </c>
      <c r="S41" s="37">
        <v>2077.02</v>
      </c>
      <c r="T41" s="37">
        <v>10</v>
      </c>
      <c r="U41" s="37">
        <v>4</v>
      </c>
      <c r="V41" s="37">
        <v>2</v>
      </c>
    </row>
    <row r="42" spans="1:22" x14ac:dyDescent="0.25">
      <c r="A42" s="28">
        <v>38</v>
      </c>
      <c r="B42" s="29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38">
        <v>0</v>
      </c>
      <c r="S42" s="38">
        <v>2240.91</v>
      </c>
      <c r="T42" s="38">
        <v>10</v>
      </c>
      <c r="U42" s="38">
        <v>4</v>
      </c>
      <c r="V42" s="38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7">
        <v>888003.6</v>
      </c>
      <c r="S43" s="37">
        <v>516</v>
      </c>
      <c r="T43" s="37">
        <v>10</v>
      </c>
      <c r="U43" s="37">
        <v>4</v>
      </c>
      <c r="V43" s="37">
        <v>2</v>
      </c>
    </row>
    <row r="44" spans="1:22" x14ac:dyDescent="0.25">
      <c r="A44" s="28">
        <v>40</v>
      </c>
      <c r="B44" s="29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38">
        <v>129462.67</v>
      </c>
      <c r="S44" s="38">
        <v>765.33</v>
      </c>
      <c r="T44" s="38">
        <v>10</v>
      </c>
      <c r="U44" s="38">
        <v>4</v>
      </c>
      <c r="V44" s="38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7">
        <v>285091.61</v>
      </c>
      <c r="S45" s="37">
        <v>1417.43</v>
      </c>
      <c r="T45" s="37">
        <v>10</v>
      </c>
      <c r="U45" s="37">
        <v>4</v>
      </c>
      <c r="V45" s="37">
        <v>2</v>
      </c>
    </row>
    <row r="46" spans="1:22" x14ac:dyDescent="0.25">
      <c r="A46" s="28">
        <v>42</v>
      </c>
      <c r="B46" s="29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38">
        <v>1731431.15</v>
      </c>
      <c r="S46" s="38">
        <v>2114.08</v>
      </c>
      <c r="T46" s="38">
        <v>10</v>
      </c>
      <c r="U46" s="38">
        <v>4</v>
      </c>
      <c r="V46" s="38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7">
        <v>550553.79</v>
      </c>
      <c r="S47" s="37">
        <v>1053.3599999999999</v>
      </c>
      <c r="T47" s="37">
        <v>10</v>
      </c>
      <c r="U47" s="37">
        <v>4</v>
      </c>
      <c r="V47" s="37">
        <v>2</v>
      </c>
    </row>
    <row r="48" spans="1:22" x14ac:dyDescent="0.25">
      <c r="A48" s="28">
        <v>44</v>
      </c>
      <c r="B48" s="29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38">
        <v>0</v>
      </c>
      <c r="S48" s="38">
        <v>2056.9299999999998</v>
      </c>
      <c r="T48" s="38">
        <v>10</v>
      </c>
      <c r="U48" s="38">
        <v>4</v>
      </c>
      <c r="V48" s="38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7">
        <v>731525.88</v>
      </c>
      <c r="S49" s="37">
        <v>941.91</v>
      </c>
      <c r="T49" s="37">
        <v>10</v>
      </c>
      <c r="U49" s="37">
        <v>4</v>
      </c>
      <c r="V49" s="37">
        <v>2</v>
      </c>
    </row>
    <row r="50" spans="1:22" x14ac:dyDescent="0.25">
      <c r="A50" s="28">
        <v>46</v>
      </c>
      <c r="B50" s="29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38">
        <v>308549.13</v>
      </c>
      <c r="S50" s="38">
        <v>638.71</v>
      </c>
      <c r="T50" s="38">
        <v>10</v>
      </c>
      <c r="U50" s="38">
        <v>4</v>
      </c>
      <c r="V50" s="38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7">
        <v>94685.43</v>
      </c>
      <c r="S51" s="37">
        <v>693.26</v>
      </c>
      <c r="T51" s="37">
        <v>10</v>
      </c>
      <c r="U51" s="37">
        <v>4</v>
      </c>
      <c r="V51" s="37">
        <v>2</v>
      </c>
    </row>
    <row r="52" spans="1:22" x14ac:dyDescent="0.25">
      <c r="A52" s="28">
        <v>48</v>
      </c>
      <c r="B52" s="29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38">
        <v>777343.31</v>
      </c>
      <c r="S52" s="38">
        <v>2012.97</v>
      </c>
      <c r="T52" s="38">
        <v>10</v>
      </c>
      <c r="U52" s="38">
        <v>4</v>
      </c>
      <c r="V52" s="38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7">
        <v>0</v>
      </c>
      <c r="S53" s="37">
        <v>806</v>
      </c>
      <c r="T53" s="37">
        <v>10</v>
      </c>
      <c r="U53" s="37">
        <v>4</v>
      </c>
      <c r="V53" s="37">
        <v>2</v>
      </c>
    </row>
    <row r="54" spans="1:22" x14ac:dyDescent="0.25">
      <c r="A54" s="28">
        <v>50</v>
      </c>
      <c r="B54" s="29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38">
        <v>2776089.01</v>
      </c>
      <c r="S54" s="38">
        <v>982.27</v>
      </c>
      <c r="T54" s="38">
        <v>10</v>
      </c>
      <c r="U54" s="38">
        <v>4</v>
      </c>
      <c r="V54" s="38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7">
        <v>545229.30000000005</v>
      </c>
      <c r="S55" s="37">
        <v>608.58000000000004</v>
      </c>
      <c r="T55" s="37">
        <v>10</v>
      </c>
      <c r="U55" s="37">
        <v>4</v>
      </c>
      <c r="V55" s="37">
        <v>2</v>
      </c>
    </row>
    <row r="56" spans="1:22" x14ac:dyDescent="0.25">
      <c r="A56" s="28">
        <v>52</v>
      </c>
      <c r="B56" s="29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38">
        <v>532065.25</v>
      </c>
      <c r="S56" s="38">
        <v>1628.77</v>
      </c>
      <c r="T56" s="38">
        <v>10</v>
      </c>
      <c r="U56" s="38">
        <v>4</v>
      </c>
      <c r="V56" s="38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7">
        <v>269887.95</v>
      </c>
      <c r="S57" s="37">
        <v>820.33</v>
      </c>
      <c r="T57" s="37">
        <v>10</v>
      </c>
      <c r="U57" s="37">
        <v>4</v>
      </c>
      <c r="V57" s="37">
        <v>2</v>
      </c>
    </row>
    <row r="58" spans="1:22" x14ac:dyDescent="0.25">
      <c r="A58" s="28">
        <v>54</v>
      </c>
      <c r="B58" s="29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38">
        <v>46149.84</v>
      </c>
      <c r="S58" s="38">
        <v>234.47</v>
      </c>
      <c r="T58" s="38">
        <v>10</v>
      </c>
      <c r="U58" s="38">
        <v>4</v>
      </c>
      <c r="V58" s="38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7">
        <v>213174.74</v>
      </c>
      <c r="S59" s="37">
        <v>803.76</v>
      </c>
      <c r="T59" s="37">
        <v>10</v>
      </c>
      <c r="U59" s="37">
        <v>4</v>
      </c>
      <c r="V59" s="37">
        <v>2</v>
      </c>
    </row>
    <row r="60" spans="1:22" x14ac:dyDescent="0.25">
      <c r="A60" s="28">
        <v>56</v>
      </c>
      <c r="B60" s="29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38">
        <v>0</v>
      </c>
      <c r="S60" s="38">
        <v>1427.28</v>
      </c>
      <c r="T60" s="38">
        <v>10</v>
      </c>
      <c r="U60" s="38">
        <v>4</v>
      </c>
      <c r="V60" s="38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7">
        <v>3278857.27</v>
      </c>
      <c r="S61" s="37">
        <v>1458.64</v>
      </c>
      <c r="T61" s="37">
        <v>10</v>
      </c>
      <c r="U61" s="37">
        <v>4</v>
      </c>
      <c r="V61" s="37">
        <v>2</v>
      </c>
    </row>
    <row r="62" spans="1:22" x14ac:dyDescent="0.25">
      <c r="A62" s="28">
        <v>58</v>
      </c>
      <c r="B62" s="29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38">
        <v>294482.82</v>
      </c>
      <c r="S62" s="38">
        <v>1354.64</v>
      </c>
      <c r="T62" s="38">
        <v>10</v>
      </c>
      <c r="U62" s="38">
        <v>4</v>
      </c>
      <c r="V62" s="38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7">
        <v>439884.44</v>
      </c>
      <c r="S63" s="37">
        <v>567.39</v>
      </c>
      <c r="T63" s="37">
        <v>10</v>
      </c>
      <c r="U63" s="37">
        <v>4</v>
      </c>
      <c r="V63" s="37">
        <v>2</v>
      </c>
    </row>
    <row r="64" spans="1:22" x14ac:dyDescent="0.25">
      <c r="A64" s="28">
        <v>60</v>
      </c>
      <c r="B64" s="29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38">
        <v>485556.53</v>
      </c>
      <c r="S64" s="38">
        <v>1724.55</v>
      </c>
      <c r="T64" s="38">
        <v>10</v>
      </c>
      <c r="U64" s="38">
        <v>4</v>
      </c>
      <c r="V64" s="38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7">
        <v>698017.29</v>
      </c>
      <c r="S65" s="37">
        <v>1994.34</v>
      </c>
      <c r="T65" s="37">
        <v>10</v>
      </c>
      <c r="U65" s="37">
        <v>4</v>
      </c>
      <c r="V65" s="37">
        <v>2</v>
      </c>
    </row>
    <row r="66" spans="1:22" x14ac:dyDescent="0.25">
      <c r="A66" s="28">
        <v>62</v>
      </c>
      <c r="B66" s="29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38">
        <v>282087.65999999997</v>
      </c>
      <c r="S66" s="38">
        <v>1399.25</v>
      </c>
      <c r="T66" s="38">
        <v>10</v>
      </c>
      <c r="U66" s="38">
        <v>4</v>
      </c>
      <c r="V66" s="38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7">
        <v>870856.42</v>
      </c>
      <c r="S67" s="37">
        <v>1969.52</v>
      </c>
      <c r="T67" s="37">
        <v>10</v>
      </c>
      <c r="U67" s="37">
        <v>4</v>
      </c>
      <c r="V67" s="37">
        <v>2</v>
      </c>
    </row>
    <row r="68" spans="1:22" x14ac:dyDescent="0.25">
      <c r="A68" s="28">
        <v>64</v>
      </c>
      <c r="B68" s="29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38">
        <v>323455.34999999998</v>
      </c>
      <c r="S68" s="38">
        <v>1056.18</v>
      </c>
      <c r="T68" s="38">
        <v>10</v>
      </c>
      <c r="U68" s="38">
        <v>4</v>
      </c>
      <c r="V68" s="38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7">
        <v>0</v>
      </c>
      <c r="S69" s="37">
        <v>2735.19</v>
      </c>
      <c r="T69" s="37">
        <v>10</v>
      </c>
      <c r="U69" s="37">
        <v>4</v>
      </c>
      <c r="V69" s="37">
        <v>2</v>
      </c>
    </row>
    <row r="70" spans="1:22" x14ac:dyDescent="0.25">
      <c r="A70" s="28">
        <v>66</v>
      </c>
      <c r="B70" s="29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38">
        <v>434105.49</v>
      </c>
      <c r="S70" s="38">
        <v>800.73</v>
      </c>
      <c r="T70" s="38">
        <v>10</v>
      </c>
      <c r="U70" s="38">
        <v>4</v>
      </c>
      <c r="V70" s="38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7">
        <v>394429.73</v>
      </c>
      <c r="S71" s="37">
        <v>2299.88</v>
      </c>
      <c r="T71" s="37">
        <v>10</v>
      </c>
      <c r="U71" s="37">
        <v>4</v>
      </c>
      <c r="V71" s="37">
        <v>2</v>
      </c>
    </row>
    <row r="72" spans="1:22" x14ac:dyDescent="0.25">
      <c r="A72" s="28">
        <v>68</v>
      </c>
      <c r="B72" s="29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38">
        <v>853689.74</v>
      </c>
      <c r="S72" s="38">
        <v>1988.41</v>
      </c>
      <c r="T72" s="38">
        <v>10</v>
      </c>
      <c r="U72" s="38">
        <v>4</v>
      </c>
      <c r="V72" s="38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7">
        <v>296233.15999999997</v>
      </c>
      <c r="S73" s="37">
        <v>820.4</v>
      </c>
      <c r="T73" s="37">
        <v>10</v>
      </c>
      <c r="U73" s="37">
        <v>4</v>
      </c>
      <c r="V73" s="37">
        <v>2</v>
      </c>
    </row>
    <row r="74" spans="1:22" x14ac:dyDescent="0.25">
      <c r="A74" s="28">
        <v>70</v>
      </c>
      <c r="B74" s="29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38">
        <v>264323.93</v>
      </c>
      <c r="S74" s="38">
        <v>1112.42</v>
      </c>
      <c r="T74" s="38">
        <v>10</v>
      </c>
      <c r="U74" s="38">
        <v>4</v>
      </c>
      <c r="V74" s="38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7">
        <v>349187.58</v>
      </c>
      <c r="S75" s="37">
        <v>804.58</v>
      </c>
      <c r="T75" s="37">
        <v>10</v>
      </c>
      <c r="U75" s="37">
        <v>4</v>
      </c>
      <c r="V75" s="37">
        <v>2</v>
      </c>
    </row>
    <row r="76" spans="1:22" x14ac:dyDescent="0.25">
      <c r="A76" s="28">
        <v>72</v>
      </c>
      <c r="B76" s="29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38">
        <v>571665.39</v>
      </c>
      <c r="S76" s="38">
        <v>1010.31</v>
      </c>
      <c r="T76" s="38">
        <v>10</v>
      </c>
      <c r="U76" s="38">
        <v>4</v>
      </c>
      <c r="V76" s="38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7">
        <v>404461.66</v>
      </c>
      <c r="S77" s="37">
        <v>1296.82</v>
      </c>
      <c r="T77" s="37">
        <v>10</v>
      </c>
      <c r="U77" s="37">
        <v>4</v>
      </c>
      <c r="V77" s="37">
        <v>2</v>
      </c>
    </row>
    <row r="78" spans="1:22" x14ac:dyDescent="0.25">
      <c r="A78" s="28">
        <v>74</v>
      </c>
      <c r="B78" s="29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38">
        <v>165704.35</v>
      </c>
      <c r="S78" s="38">
        <v>575.17999999999995</v>
      </c>
      <c r="T78" s="38">
        <v>10</v>
      </c>
      <c r="U78" s="38">
        <v>4</v>
      </c>
      <c r="V78" s="38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7">
        <v>531264.65</v>
      </c>
      <c r="S79" s="37">
        <v>807.39</v>
      </c>
      <c r="T79" s="37">
        <v>10</v>
      </c>
      <c r="U79" s="37">
        <v>4</v>
      </c>
      <c r="V79" s="37">
        <v>2</v>
      </c>
    </row>
    <row r="80" spans="1:22" x14ac:dyDescent="0.25">
      <c r="A80" s="28">
        <v>76</v>
      </c>
      <c r="B80" s="29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38">
        <v>49566.81</v>
      </c>
      <c r="S80" s="38">
        <v>101.71</v>
      </c>
      <c r="T80" s="38">
        <v>10</v>
      </c>
      <c r="U80" s="38">
        <v>4</v>
      </c>
      <c r="V80" s="38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7">
        <v>434837.87</v>
      </c>
      <c r="S81" s="37">
        <v>1004.63</v>
      </c>
      <c r="T81" s="37">
        <v>10</v>
      </c>
      <c r="U81" s="37">
        <v>4</v>
      </c>
      <c r="V81" s="37">
        <v>2</v>
      </c>
    </row>
    <row r="82" spans="1:22" x14ac:dyDescent="0.25">
      <c r="A82" s="28">
        <v>78</v>
      </c>
      <c r="B82" s="29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38">
        <v>1007644.94</v>
      </c>
      <c r="S82" s="38">
        <v>669.06</v>
      </c>
      <c r="T82" s="38">
        <v>10</v>
      </c>
      <c r="U82" s="38">
        <v>4</v>
      </c>
      <c r="V82" s="38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7">
        <v>1429789.18</v>
      </c>
      <c r="S83" s="37">
        <v>1383.22</v>
      </c>
      <c r="T83" s="37">
        <v>10</v>
      </c>
      <c r="U83" s="37">
        <v>4</v>
      </c>
      <c r="V83" s="37">
        <v>2</v>
      </c>
    </row>
    <row r="84" spans="1:22" x14ac:dyDescent="0.25">
      <c r="A84" s="28">
        <v>80</v>
      </c>
      <c r="B84" s="29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38">
        <v>1387219.92</v>
      </c>
      <c r="S84" s="38">
        <v>1184.31</v>
      </c>
      <c r="T84" s="38">
        <v>10</v>
      </c>
      <c r="U84" s="38">
        <v>4</v>
      </c>
      <c r="V84" s="38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7">
        <v>160734.67000000001</v>
      </c>
      <c r="S85" s="37">
        <v>475.46</v>
      </c>
      <c r="T85" s="37">
        <v>10</v>
      </c>
      <c r="U85" s="37">
        <v>4</v>
      </c>
      <c r="V85" s="37">
        <v>2</v>
      </c>
    </row>
    <row r="86" spans="1:22" x14ac:dyDescent="0.25">
      <c r="A86" s="28">
        <v>82</v>
      </c>
      <c r="B86" s="29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38">
        <v>378128.77</v>
      </c>
      <c r="S86" s="38">
        <v>1019.22</v>
      </c>
      <c r="T86" s="38">
        <v>10</v>
      </c>
      <c r="U86" s="38">
        <v>4</v>
      </c>
      <c r="V86" s="38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7">
        <v>370701.93</v>
      </c>
      <c r="S87" s="37">
        <v>943.79</v>
      </c>
      <c r="T87" s="37">
        <v>10</v>
      </c>
      <c r="U87" s="37">
        <v>4</v>
      </c>
      <c r="V87" s="37">
        <v>2</v>
      </c>
    </row>
    <row r="88" spans="1:22" x14ac:dyDescent="0.25">
      <c r="A88" s="28">
        <v>84</v>
      </c>
      <c r="B88" s="29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38">
        <v>729194.11</v>
      </c>
      <c r="S88" s="38">
        <v>1190.52</v>
      </c>
      <c r="T88" s="38">
        <v>10</v>
      </c>
      <c r="U88" s="38">
        <v>4</v>
      </c>
      <c r="V88" s="38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7">
        <v>86488.6</v>
      </c>
      <c r="S89" s="37">
        <v>485.87</v>
      </c>
      <c r="T89" s="37">
        <v>10</v>
      </c>
      <c r="U89" s="37">
        <v>4</v>
      </c>
      <c r="V89" s="37">
        <v>2</v>
      </c>
    </row>
    <row r="90" spans="1:22" x14ac:dyDescent="0.25">
      <c r="A90" s="28">
        <v>86</v>
      </c>
      <c r="B90" s="29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38">
        <v>81060.95</v>
      </c>
      <c r="S90" s="38">
        <v>337.18</v>
      </c>
      <c r="T90" s="38">
        <v>10</v>
      </c>
      <c r="U90" s="38">
        <v>4</v>
      </c>
      <c r="V90" s="38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7">
        <v>62917.54</v>
      </c>
      <c r="S91" s="37">
        <v>287.52</v>
      </c>
      <c r="T91" s="37">
        <v>10</v>
      </c>
      <c r="U91" s="37">
        <v>4</v>
      </c>
      <c r="V91" s="37">
        <v>2</v>
      </c>
    </row>
    <row r="92" spans="1:22" x14ac:dyDescent="0.25">
      <c r="A92" s="28">
        <v>88</v>
      </c>
      <c r="B92" s="29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38">
        <v>257018.77</v>
      </c>
      <c r="S92" s="38">
        <v>643.22</v>
      </c>
      <c r="T92" s="38">
        <v>10</v>
      </c>
      <c r="U92" s="38">
        <v>4</v>
      </c>
      <c r="V92" s="38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7">
        <v>858145.42</v>
      </c>
      <c r="S93" s="37">
        <v>1393.1</v>
      </c>
      <c r="T93" s="37">
        <v>10</v>
      </c>
      <c r="U93" s="37">
        <v>4</v>
      </c>
      <c r="V93" s="37">
        <v>2</v>
      </c>
    </row>
    <row r="94" spans="1:22" x14ac:dyDescent="0.25">
      <c r="A94" s="28">
        <v>90</v>
      </c>
      <c r="B94" s="29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38">
        <v>400382.66</v>
      </c>
      <c r="S94" s="38">
        <v>1307.3699999999999</v>
      </c>
      <c r="T94" s="38">
        <v>10</v>
      </c>
      <c r="U94" s="38">
        <v>4</v>
      </c>
      <c r="V94" s="38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7">
        <v>880833.62</v>
      </c>
      <c r="S95" s="37">
        <v>1764.02</v>
      </c>
      <c r="T95" s="37">
        <v>10</v>
      </c>
      <c r="U95" s="37">
        <v>4</v>
      </c>
      <c r="V95" s="37">
        <v>2</v>
      </c>
    </row>
    <row r="96" spans="1:22" x14ac:dyDescent="0.25">
      <c r="A96" s="28">
        <v>92</v>
      </c>
      <c r="B96" s="29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38">
        <v>290246.68</v>
      </c>
      <c r="S96" s="38">
        <v>871.09</v>
      </c>
      <c r="T96" s="38">
        <v>10</v>
      </c>
      <c r="U96" s="38">
        <v>4</v>
      </c>
      <c r="V96" s="38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7">
        <v>271483.43</v>
      </c>
      <c r="S97" s="37">
        <v>1454.37</v>
      </c>
      <c r="T97" s="37">
        <v>10</v>
      </c>
      <c r="U97" s="37">
        <v>4</v>
      </c>
      <c r="V97" s="37">
        <v>2</v>
      </c>
    </row>
    <row r="98" spans="1:22" x14ac:dyDescent="0.25">
      <c r="A98" s="28">
        <v>94</v>
      </c>
      <c r="B98" s="29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38">
        <v>694861.3</v>
      </c>
      <c r="S98" s="38">
        <v>1039.43</v>
      </c>
      <c r="T98" s="38">
        <v>10</v>
      </c>
      <c r="U98" s="38">
        <v>4</v>
      </c>
      <c r="V98" s="38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7">
        <v>883199.51</v>
      </c>
      <c r="S99" s="37">
        <v>1887.85</v>
      </c>
      <c r="T99" s="37">
        <v>10</v>
      </c>
      <c r="U99" s="37">
        <v>4</v>
      </c>
      <c r="V99" s="37">
        <v>2</v>
      </c>
    </row>
    <row r="100" spans="1:22" x14ac:dyDescent="0.25">
      <c r="A100" s="28">
        <v>96</v>
      </c>
      <c r="B100" s="29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38">
        <v>1793190.45</v>
      </c>
      <c r="S100" s="38">
        <v>1692.75</v>
      </c>
      <c r="T100" s="38">
        <v>10</v>
      </c>
      <c r="U100" s="38">
        <v>4</v>
      </c>
      <c r="V100" s="38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7">
        <v>379485.48</v>
      </c>
      <c r="S101" s="37">
        <v>1206.95</v>
      </c>
      <c r="T101" s="37">
        <v>10</v>
      </c>
      <c r="U101" s="37">
        <v>4</v>
      </c>
      <c r="V101" s="37">
        <v>2</v>
      </c>
    </row>
    <row r="102" spans="1:22" x14ac:dyDescent="0.25">
      <c r="A102" s="28">
        <v>98</v>
      </c>
      <c r="B102" s="29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38">
        <v>238130.55</v>
      </c>
      <c r="S102" s="38">
        <v>466.8</v>
      </c>
      <c r="T102" s="38">
        <v>10</v>
      </c>
      <c r="U102" s="38">
        <v>4</v>
      </c>
      <c r="V102" s="38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7">
        <v>424895.89</v>
      </c>
      <c r="S103" s="37">
        <v>1048.05</v>
      </c>
      <c r="T103" s="37">
        <v>10</v>
      </c>
      <c r="U103" s="37">
        <v>4</v>
      </c>
      <c r="V103" s="37">
        <v>2</v>
      </c>
    </row>
    <row r="104" spans="1:22" x14ac:dyDescent="0.25">
      <c r="A104" s="28">
        <v>100</v>
      </c>
      <c r="B104" s="29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38">
        <v>251438.56</v>
      </c>
      <c r="S104" s="38">
        <v>1182</v>
      </c>
      <c r="T104" s="38">
        <v>10</v>
      </c>
      <c r="U104" s="38">
        <v>4</v>
      </c>
      <c r="V104" s="38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7">
        <v>144911.71</v>
      </c>
      <c r="S105" s="37">
        <v>607.23</v>
      </c>
      <c r="T105" s="37">
        <v>10</v>
      </c>
      <c r="U105" s="37">
        <v>4</v>
      </c>
      <c r="V105" s="37">
        <v>2</v>
      </c>
    </row>
    <row r="106" spans="1:22" x14ac:dyDescent="0.25">
      <c r="A106" s="28">
        <v>102</v>
      </c>
      <c r="B106" s="29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38">
        <v>323383.57</v>
      </c>
      <c r="S106" s="38">
        <v>1114.0899999999999</v>
      </c>
      <c r="T106" s="38">
        <v>10</v>
      </c>
      <c r="U106" s="38">
        <v>4</v>
      </c>
      <c r="V106" s="38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7">
        <v>276012.69</v>
      </c>
      <c r="S107" s="37">
        <v>1266.5</v>
      </c>
      <c r="T107" s="37">
        <v>10</v>
      </c>
      <c r="U107" s="37">
        <v>4</v>
      </c>
      <c r="V107" s="37">
        <v>2</v>
      </c>
    </row>
    <row r="108" spans="1:22" x14ac:dyDescent="0.25">
      <c r="A108" s="28">
        <v>104</v>
      </c>
      <c r="B108" s="29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38">
        <v>982532.88</v>
      </c>
      <c r="S108" s="38">
        <v>2379.02</v>
      </c>
      <c r="T108" s="38">
        <v>10</v>
      </c>
      <c r="U108" s="38">
        <v>4</v>
      </c>
      <c r="V108" s="38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7">
        <v>855532.63</v>
      </c>
      <c r="S109" s="37">
        <v>1725.44</v>
      </c>
      <c r="T109" s="37">
        <v>10</v>
      </c>
      <c r="U109" s="37">
        <v>4</v>
      </c>
      <c r="V109" s="37">
        <v>2</v>
      </c>
    </row>
    <row r="110" spans="1:22" x14ac:dyDescent="0.25">
      <c r="A110" s="28">
        <v>106</v>
      </c>
      <c r="B110" s="29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38">
        <v>442710</v>
      </c>
      <c r="S110" s="38">
        <v>1208.49</v>
      </c>
      <c r="T110" s="38">
        <v>10</v>
      </c>
      <c r="U110" s="38">
        <v>4</v>
      </c>
      <c r="V110" s="38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7">
        <v>1801807.58</v>
      </c>
      <c r="S111" s="37">
        <v>1563.17</v>
      </c>
      <c r="T111" s="37">
        <v>10</v>
      </c>
      <c r="U111" s="37">
        <v>4</v>
      </c>
      <c r="V111" s="37">
        <v>2</v>
      </c>
    </row>
    <row r="112" spans="1:22" x14ac:dyDescent="0.25">
      <c r="A112" s="28">
        <v>108</v>
      </c>
      <c r="B112" s="29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38">
        <v>159562.29999999999</v>
      </c>
      <c r="S112" s="38">
        <v>498.16</v>
      </c>
      <c r="T112" s="38">
        <v>10</v>
      </c>
      <c r="U112" s="38">
        <v>4</v>
      </c>
      <c r="V112" s="38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7">
        <v>76346.11</v>
      </c>
      <c r="S113" s="37">
        <v>202.19</v>
      </c>
      <c r="T113" s="37">
        <v>10</v>
      </c>
      <c r="U113" s="37">
        <v>4</v>
      </c>
      <c r="V113" s="37">
        <v>2</v>
      </c>
    </row>
    <row r="114" spans="1:22" x14ac:dyDescent="0.25">
      <c r="A114" s="28">
        <v>110</v>
      </c>
      <c r="B114" s="29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38">
        <v>706957.82</v>
      </c>
      <c r="S114" s="38">
        <v>1370.96</v>
      </c>
      <c r="T114" s="38">
        <v>10</v>
      </c>
      <c r="U114" s="38">
        <v>4</v>
      </c>
      <c r="V114" s="38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7">
        <v>1503858.33</v>
      </c>
      <c r="S115" s="37">
        <v>1553.04</v>
      </c>
      <c r="T115" s="37">
        <v>10</v>
      </c>
      <c r="U115" s="37">
        <v>4</v>
      </c>
      <c r="V115" s="37">
        <v>2</v>
      </c>
    </row>
    <row r="116" spans="1:22" x14ac:dyDescent="0.25">
      <c r="A116" s="28">
        <v>112</v>
      </c>
      <c r="B116" s="29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38">
        <v>1749331.36</v>
      </c>
      <c r="S116" s="38">
        <v>2198.5700000000002</v>
      </c>
      <c r="T116" s="38">
        <v>10</v>
      </c>
      <c r="U116" s="38">
        <v>4</v>
      </c>
      <c r="V116" s="38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7">
        <v>514867.34</v>
      </c>
      <c r="S117" s="37">
        <v>1514.81</v>
      </c>
      <c r="T117" s="37">
        <v>10</v>
      </c>
      <c r="U117" s="37">
        <v>4</v>
      </c>
      <c r="V117" s="37">
        <v>2</v>
      </c>
    </row>
    <row r="118" spans="1:22" x14ac:dyDescent="0.25">
      <c r="A118" s="28">
        <v>114</v>
      </c>
      <c r="B118" s="29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38">
        <v>0</v>
      </c>
      <c r="S118" s="38">
        <v>2542.69</v>
      </c>
      <c r="T118" s="38">
        <v>10</v>
      </c>
      <c r="U118" s="38">
        <v>4</v>
      </c>
      <c r="V118" s="38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7">
        <v>4081776.78</v>
      </c>
      <c r="S119" s="37">
        <v>1388.24</v>
      </c>
      <c r="T119" s="37">
        <v>10</v>
      </c>
      <c r="U119" s="37">
        <v>4</v>
      </c>
      <c r="V119" s="37">
        <v>2</v>
      </c>
    </row>
    <row r="120" spans="1:22" x14ac:dyDescent="0.25">
      <c r="A120" s="28">
        <v>116</v>
      </c>
      <c r="B120" s="29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38">
        <v>848830.45</v>
      </c>
      <c r="S120" s="38">
        <v>1503.24</v>
      </c>
      <c r="T120" s="38">
        <v>10</v>
      </c>
      <c r="U120" s="38">
        <v>4</v>
      </c>
      <c r="V120" s="38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7">
        <v>569686.18000000005</v>
      </c>
      <c r="S121" s="37">
        <v>1470.79</v>
      </c>
      <c r="T121" s="37">
        <v>10</v>
      </c>
      <c r="U121" s="37">
        <v>4</v>
      </c>
      <c r="V121" s="37">
        <v>2</v>
      </c>
    </row>
    <row r="122" spans="1:22" x14ac:dyDescent="0.25">
      <c r="A122" s="28">
        <v>118</v>
      </c>
      <c r="B122" s="29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38">
        <v>357319</v>
      </c>
      <c r="S122" s="38">
        <v>928.1</v>
      </c>
      <c r="T122" s="38">
        <v>10</v>
      </c>
      <c r="U122" s="38">
        <v>4</v>
      </c>
      <c r="V122" s="38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7">
        <v>1663143.71</v>
      </c>
      <c r="S123" s="37">
        <v>1926.43</v>
      </c>
      <c r="T123" s="37">
        <v>10</v>
      </c>
      <c r="U123" s="37">
        <v>4</v>
      </c>
      <c r="V123" s="37">
        <v>2</v>
      </c>
    </row>
    <row r="124" spans="1:22" x14ac:dyDescent="0.25">
      <c r="A124" s="28">
        <v>120</v>
      </c>
      <c r="B124" s="29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38">
        <v>746715.01</v>
      </c>
      <c r="S124" s="38">
        <v>844.38</v>
      </c>
      <c r="T124" s="38">
        <v>10</v>
      </c>
      <c r="U124" s="38">
        <v>4</v>
      </c>
      <c r="V124" s="38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7">
        <v>492515.31</v>
      </c>
      <c r="S125" s="37">
        <v>760.04</v>
      </c>
      <c r="T125" s="37">
        <v>10</v>
      </c>
      <c r="U125" s="37">
        <v>4</v>
      </c>
      <c r="V125" s="37">
        <v>2</v>
      </c>
    </row>
    <row r="126" spans="1:22" x14ac:dyDescent="0.25">
      <c r="A126" s="28">
        <v>122</v>
      </c>
      <c r="B126" s="29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38">
        <v>136137.23000000001</v>
      </c>
      <c r="S126" s="38">
        <v>360.18</v>
      </c>
      <c r="T126" s="38">
        <v>10</v>
      </c>
      <c r="U126" s="38">
        <v>4</v>
      </c>
      <c r="V126" s="38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7">
        <v>422565.92</v>
      </c>
      <c r="S127" s="37">
        <v>1081.2</v>
      </c>
      <c r="T127" s="37">
        <v>10</v>
      </c>
      <c r="U127" s="37">
        <v>4</v>
      </c>
      <c r="V127" s="37">
        <v>2</v>
      </c>
    </row>
    <row r="128" spans="1:22" x14ac:dyDescent="0.25">
      <c r="A128" s="28">
        <v>124</v>
      </c>
      <c r="B128" s="29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38">
        <v>1036561.02</v>
      </c>
      <c r="S128" s="38">
        <v>2243.64</v>
      </c>
      <c r="T128" s="38">
        <v>10</v>
      </c>
      <c r="U128" s="38">
        <v>4</v>
      </c>
      <c r="V128" s="38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7">
        <v>1047965.76</v>
      </c>
      <c r="S129" s="37">
        <v>2274.0700000000002</v>
      </c>
      <c r="T129" s="37">
        <v>10</v>
      </c>
      <c r="U129" s="37">
        <v>4</v>
      </c>
      <c r="V129" s="37">
        <v>2</v>
      </c>
    </row>
    <row r="130" spans="1:22" x14ac:dyDescent="0.25">
      <c r="A130" s="28">
        <v>126</v>
      </c>
      <c r="B130" s="29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38">
        <v>0</v>
      </c>
      <c r="S130" s="38">
        <v>1516.7</v>
      </c>
      <c r="T130" s="38">
        <v>10</v>
      </c>
      <c r="U130" s="38">
        <v>4</v>
      </c>
      <c r="V130" s="38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7">
        <v>519339.5</v>
      </c>
      <c r="S131" s="37">
        <v>574.65</v>
      </c>
      <c r="T131" s="37">
        <v>10</v>
      </c>
      <c r="U131" s="37">
        <v>4</v>
      </c>
      <c r="V131" s="37">
        <v>2</v>
      </c>
    </row>
    <row r="132" spans="1:22" x14ac:dyDescent="0.25">
      <c r="A132" s="28">
        <v>128</v>
      </c>
      <c r="B132" s="29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38">
        <v>830452.68</v>
      </c>
      <c r="S132" s="38">
        <v>1686.77</v>
      </c>
      <c r="T132" s="38">
        <v>10</v>
      </c>
      <c r="U132" s="38">
        <v>4</v>
      </c>
      <c r="V132" s="38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7">
        <v>448986.01</v>
      </c>
      <c r="S133" s="37">
        <v>634.04999999999995</v>
      </c>
      <c r="T133" s="37">
        <v>10</v>
      </c>
      <c r="U133" s="37">
        <v>4</v>
      </c>
      <c r="V133" s="37">
        <v>2</v>
      </c>
    </row>
    <row r="134" spans="1:22" x14ac:dyDescent="0.25">
      <c r="A134" s="28">
        <v>130</v>
      </c>
      <c r="B134" s="29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38">
        <v>417614.17</v>
      </c>
      <c r="S134" s="38">
        <v>561.87</v>
      </c>
      <c r="T134" s="38">
        <v>10</v>
      </c>
      <c r="U134" s="38">
        <v>4</v>
      </c>
      <c r="V134" s="38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7">
        <v>1341544.3700000001</v>
      </c>
      <c r="S135" s="37">
        <v>871.13</v>
      </c>
      <c r="T135" s="37">
        <v>10</v>
      </c>
      <c r="U135" s="37">
        <v>4</v>
      </c>
      <c r="V135" s="37">
        <v>2</v>
      </c>
    </row>
    <row r="136" spans="1:22" x14ac:dyDescent="0.25">
      <c r="A136" s="28">
        <v>132</v>
      </c>
      <c r="B136" s="29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38">
        <v>135976.17000000001</v>
      </c>
      <c r="S136" s="38">
        <v>733.01</v>
      </c>
      <c r="T136" s="38">
        <v>10</v>
      </c>
      <c r="U136" s="38">
        <v>4</v>
      </c>
      <c r="V136" s="38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7">
        <v>217132.17</v>
      </c>
      <c r="S137" s="37">
        <v>517.9</v>
      </c>
      <c r="T137" s="37">
        <v>10</v>
      </c>
      <c r="U137" s="37">
        <v>4</v>
      </c>
      <c r="V137" s="37">
        <v>2</v>
      </c>
    </row>
    <row r="138" spans="1:22" x14ac:dyDescent="0.25">
      <c r="A138" s="28">
        <v>134</v>
      </c>
      <c r="B138" s="29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38">
        <v>325378.90999999997</v>
      </c>
      <c r="S138" s="38">
        <v>413.15</v>
      </c>
      <c r="T138" s="38">
        <v>10</v>
      </c>
      <c r="U138" s="38">
        <v>4</v>
      </c>
      <c r="V138" s="38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7">
        <v>234154.46</v>
      </c>
      <c r="S139" s="37">
        <v>906.41</v>
      </c>
      <c r="T139" s="37">
        <v>10</v>
      </c>
      <c r="U139" s="37">
        <v>4</v>
      </c>
      <c r="V139" s="37">
        <v>2</v>
      </c>
    </row>
    <row r="140" spans="1:22" x14ac:dyDescent="0.25">
      <c r="A140" s="28">
        <v>136</v>
      </c>
      <c r="B140" s="29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38">
        <v>671843.75</v>
      </c>
      <c r="S140" s="38">
        <v>1750.35</v>
      </c>
      <c r="T140" s="38">
        <v>10</v>
      </c>
      <c r="U140" s="38">
        <v>4</v>
      </c>
      <c r="V140" s="38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7">
        <v>937816.37</v>
      </c>
      <c r="S141" s="37">
        <v>2568.19</v>
      </c>
      <c r="T141" s="37">
        <v>10</v>
      </c>
      <c r="U141" s="37">
        <v>4</v>
      </c>
      <c r="V141" s="37">
        <v>2</v>
      </c>
    </row>
    <row r="142" spans="1:22" x14ac:dyDescent="0.25">
      <c r="A142" s="28">
        <v>138</v>
      </c>
      <c r="B142" s="29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38">
        <v>476718.72</v>
      </c>
      <c r="S142" s="38">
        <v>1320.96</v>
      </c>
      <c r="T142" s="38">
        <v>10</v>
      </c>
      <c r="U142" s="38">
        <v>4</v>
      </c>
      <c r="V142" s="38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7">
        <v>1596786.85</v>
      </c>
      <c r="S143" s="37">
        <v>1544.78</v>
      </c>
      <c r="T143" s="37">
        <v>10</v>
      </c>
      <c r="U143" s="37">
        <v>4</v>
      </c>
      <c r="V143" s="37">
        <v>2</v>
      </c>
    </row>
    <row r="144" spans="1:22" x14ac:dyDescent="0.25">
      <c r="A144" s="28">
        <v>140</v>
      </c>
      <c r="B144" s="29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38">
        <v>210217.72</v>
      </c>
      <c r="S144" s="38">
        <v>801.34</v>
      </c>
      <c r="T144" s="38">
        <v>10</v>
      </c>
      <c r="U144" s="38">
        <v>4</v>
      </c>
      <c r="V144" s="38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7">
        <v>793662.96</v>
      </c>
      <c r="S145" s="37">
        <v>1444.34</v>
      </c>
      <c r="T145" s="37">
        <v>10</v>
      </c>
      <c r="U145" s="37">
        <v>4</v>
      </c>
      <c r="V145" s="37">
        <v>2</v>
      </c>
    </row>
    <row r="146" spans="1:22" x14ac:dyDescent="0.25">
      <c r="A146" s="28">
        <v>142</v>
      </c>
      <c r="B146" s="29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38">
        <v>1692224.96</v>
      </c>
      <c r="S146" s="38">
        <v>1944.35</v>
      </c>
      <c r="T146" s="38">
        <v>10</v>
      </c>
      <c r="U146" s="38">
        <v>4</v>
      </c>
      <c r="V146" s="38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7">
        <v>201113.36</v>
      </c>
      <c r="S147" s="37">
        <v>634.16</v>
      </c>
      <c r="T147" s="37">
        <v>10</v>
      </c>
      <c r="U147" s="37">
        <v>4</v>
      </c>
      <c r="V147" s="37">
        <v>2</v>
      </c>
    </row>
    <row r="148" spans="1:22" x14ac:dyDescent="0.25">
      <c r="A148" s="28">
        <v>144</v>
      </c>
      <c r="B148" s="29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38">
        <v>35936.800000000003</v>
      </c>
      <c r="S148" s="38">
        <v>167.14</v>
      </c>
      <c r="T148" s="38">
        <v>10</v>
      </c>
      <c r="U148" s="38">
        <v>4</v>
      </c>
      <c r="V148" s="38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7">
        <v>395268.82</v>
      </c>
      <c r="S149" s="37">
        <v>621.20000000000005</v>
      </c>
      <c r="T149" s="37">
        <v>10</v>
      </c>
      <c r="U149" s="37">
        <v>4</v>
      </c>
      <c r="V149" s="37">
        <v>2</v>
      </c>
    </row>
    <row r="150" spans="1:22" x14ac:dyDescent="0.25">
      <c r="A150" s="28">
        <v>146</v>
      </c>
      <c r="B150" s="29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38">
        <v>219758.4</v>
      </c>
      <c r="S150" s="38">
        <v>1014.53</v>
      </c>
      <c r="T150" s="38">
        <v>10</v>
      </c>
      <c r="U150" s="38">
        <v>4</v>
      </c>
      <c r="V150" s="38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7">
        <v>472583.65</v>
      </c>
      <c r="S151" s="37">
        <v>973.73</v>
      </c>
      <c r="T151" s="37">
        <v>10</v>
      </c>
      <c r="U151" s="37">
        <v>4</v>
      </c>
      <c r="V151" s="37">
        <v>2</v>
      </c>
    </row>
    <row r="152" spans="1:22" x14ac:dyDescent="0.25">
      <c r="A152" s="28">
        <v>148</v>
      </c>
      <c r="B152" s="29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38">
        <v>84381.14</v>
      </c>
      <c r="S152" s="38">
        <v>598.09</v>
      </c>
      <c r="T152" s="38">
        <v>10</v>
      </c>
      <c r="U152" s="38">
        <v>4</v>
      </c>
      <c r="V152" s="38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7">
        <v>235870.42</v>
      </c>
      <c r="S153" s="37">
        <v>820.52</v>
      </c>
      <c r="T153" s="37">
        <v>10</v>
      </c>
      <c r="U153" s="37">
        <v>4</v>
      </c>
      <c r="V153" s="37">
        <v>2</v>
      </c>
    </row>
    <row r="154" spans="1:22" x14ac:dyDescent="0.25">
      <c r="A154" s="28">
        <v>150</v>
      </c>
      <c r="B154" s="29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38">
        <v>1641679.38</v>
      </c>
      <c r="S154" s="38">
        <v>2112.84</v>
      </c>
      <c r="T154" s="38">
        <v>10</v>
      </c>
      <c r="U154" s="38">
        <v>4</v>
      </c>
      <c r="V154" s="38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7">
        <v>333476.47999999998</v>
      </c>
      <c r="S155" s="37">
        <v>1141.52</v>
      </c>
      <c r="T155" s="37">
        <v>10</v>
      </c>
      <c r="U155" s="37">
        <v>4</v>
      </c>
      <c r="V155" s="37">
        <v>2</v>
      </c>
    </row>
    <row r="156" spans="1:22" x14ac:dyDescent="0.25">
      <c r="A156" s="28">
        <v>152</v>
      </c>
      <c r="B156" s="29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38">
        <v>435453.14</v>
      </c>
      <c r="S156" s="38">
        <v>744.65</v>
      </c>
      <c r="T156" s="38">
        <v>10</v>
      </c>
      <c r="U156" s="38">
        <v>4</v>
      </c>
      <c r="V156" s="38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7">
        <v>130468.18</v>
      </c>
      <c r="S157" s="37">
        <v>465.16</v>
      </c>
      <c r="T157" s="37">
        <v>10</v>
      </c>
      <c r="U157" s="37">
        <v>4</v>
      </c>
      <c r="V157" s="37">
        <v>2</v>
      </c>
    </row>
    <row r="158" spans="1:22" x14ac:dyDescent="0.25">
      <c r="A158" s="28">
        <v>154</v>
      </c>
      <c r="B158" s="29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38">
        <v>1415829.77</v>
      </c>
      <c r="S158" s="38">
        <v>1004.61</v>
      </c>
      <c r="T158" s="38">
        <v>10</v>
      </c>
      <c r="U158" s="38">
        <v>4</v>
      </c>
      <c r="V158" s="38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7">
        <v>0</v>
      </c>
      <c r="S159" s="37">
        <v>1352.92</v>
      </c>
      <c r="T159" s="37">
        <v>10</v>
      </c>
      <c r="U159" s="37">
        <v>4</v>
      </c>
      <c r="V159" s="37">
        <v>2</v>
      </c>
    </row>
    <row r="160" spans="1:22" x14ac:dyDescent="0.25">
      <c r="A160" s="28">
        <v>156</v>
      </c>
      <c r="B160" s="29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38">
        <v>544973.93999999994</v>
      </c>
      <c r="S160" s="38">
        <v>1449.91</v>
      </c>
      <c r="T160" s="38">
        <v>10</v>
      </c>
      <c r="U160" s="38">
        <v>4</v>
      </c>
      <c r="V160" s="38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7">
        <v>184264.18</v>
      </c>
      <c r="S161" s="37">
        <v>608.27</v>
      </c>
      <c r="T161" s="37">
        <v>10</v>
      </c>
      <c r="U161" s="37">
        <v>4</v>
      </c>
      <c r="V161" s="37">
        <v>2</v>
      </c>
    </row>
    <row r="162" spans="1:22" x14ac:dyDescent="0.25">
      <c r="A162" s="28">
        <v>158</v>
      </c>
      <c r="B162" s="29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38">
        <v>903537.47</v>
      </c>
      <c r="S162" s="38">
        <v>2043.43</v>
      </c>
      <c r="T162" s="38">
        <v>10</v>
      </c>
      <c r="U162" s="38">
        <v>4</v>
      </c>
      <c r="V162" s="38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7">
        <v>703307.5</v>
      </c>
      <c r="S163" s="37">
        <v>862.43</v>
      </c>
      <c r="T163" s="37">
        <v>10</v>
      </c>
      <c r="U163" s="37">
        <v>4</v>
      </c>
      <c r="V163" s="37">
        <v>2</v>
      </c>
    </row>
    <row r="164" spans="1:22" x14ac:dyDescent="0.25">
      <c r="A164" s="28">
        <v>160</v>
      </c>
      <c r="B164" s="29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38">
        <v>597551.18000000005</v>
      </c>
      <c r="S164" s="38">
        <v>2239.89</v>
      </c>
      <c r="T164" s="38">
        <v>10</v>
      </c>
      <c r="U164" s="38">
        <v>4</v>
      </c>
      <c r="V164" s="38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7">
        <v>0</v>
      </c>
      <c r="S165" s="37">
        <v>331.96</v>
      </c>
      <c r="T165" s="37">
        <v>10</v>
      </c>
      <c r="U165" s="37">
        <v>4</v>
      </c>
      <c r="V165" s="37">
        <v>2</v>
      </c>
    </row>
    <row r="166" spans="1:22" x14ac:dyDescent="0.25">
      <c r="A166" s="28">
        <v>162</v>
      </c>
      <c r="B166" s="29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38">
        <v>326388.90000000002</v>
      </c>
      <c r="S166" s="38">
        <v>1048.22</v>
      </c>
      <c r="T166" s="38">
        <v>10</v>
      </c>
      <c r="U166" s="38">
        <v>4</v>
      </c>
      <c r="V166" s="38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7">
        <v>264578.33</v>
      </c>
      <c r="S167" s="37">
        <v>1130.1400000000001</v>
      </c>
      <c r="T167" s="37">
        <v>10</v>
      </c>
      <c r="U167" s="37">
        <v>4</v>
      </c>
      <c r="V167" s="37">
        <v>2</v>
      </c>
    </row>
    <row r="168" spans="1:22" x14ac:dyDescent="0.25">
      <c r="A168" s="28">
        <v>164</v>
      </c>
      <c r="B168" s="29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38">
        <v>1166134.45</v>
      </c>
      <c r="S168" s="38">
        <v>1427.92</v>
      </c>
      <c r="T168" s="38">
        <v>10</v>
      </c>
      <c r="U168" s="38">
        <v>4</v>
      </c>
      <c r="V168" s="38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7">
        <v>370695.33</v>
      </c>
      <c r="S169" s="37">
        <v>667.8</v>
      </c>
      <c r="T169" s="37">
        <v>10</v>
      </c>
      <c r="U169" s="37">
        <v>4</v>
      </c>
      <c r="V169" s="37">
        <v>2</v>
      </c>
    </row>
    <row r="170" spans="1:22" x14ac:dyDescent="0.25">
      <c r="A170" s="28">
        <v>166</v>
      </c>
      <c r="B170" s="29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38">
        <v>30597.68</v>
      </c>
      <c r="S170" s="38">
        <v>373.8</v>
      </c>
      <c r="T170" s="38">
        <v>10</v>
      </c>
      <c r="U170" s="38">
        <v>4</v>
      </c>
      <c r="V170" s="38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7">
        <v>302468.28000000003</v>
      </c>
      <c r="S171" s="37">
        <v>729.59</v>
      </c>
      <c r="T171" s="37">
        <v>10</v>
      </c>
      <c r="U171" s="37">
        <v>4</v>
      </c>
      <c r="V171" s="37">
        <v>2</v>
      </c>
    </row>
    <row r="172" spans="1:22" x14ac:dyDescent="0.25">
      <c r="A172" s="28">
        <v>168</v>
      </c>
      <c r="B172" s="29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38">
        <v>1467158.17</v>
      </c>
      <c r="S172" s="38">
        <v>1628.97</v>
      </c>
      <c r="T172" s="38">
        <v>10</v>
      </c>
      <c r="U172" s="38">
        <v>4</v>
      </c>
      <c r="V172" s="38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7">
        <v>0</v>
      </c>
      <c r="S173" s="37">
        <v>1973.03</v>
      </c>
      <c r="T173" s="37">
        <v>10</v>
      </c>
      <c r="U173" s="37">
        <v>4</v>
      </c>
      <c r="V173" s="37">
        <v>2</v>
      </c>
    </row>
    <row r="174" spans="1:22" x14ac:dyDescent="0.25">
      <c r="A174" s="28">
        <v>170</v>
      </c>
      <c r="B174" s="29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38">
        <v>2382496.8199999998</v>
      </c>
      <c r="S174" s="38">
        <v>894.98</v>
      </c>
      <c r="T174" s="38">
        <v>10</v>
      </c>
      <c r="U174" s="38">
        <v>4</v>
      </c>
      <c r="V174" s="38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7">
        <v>214073.05</v>
      </c>
      <c r="S175" s="37">
        <v>1369.34</v>
      </c>
      <c r="T175" s="37">
        <v>10</v>
      </c>
      <c r="U175" s="37">
        <v>4</v>
      </c>
      <c r="V175" s="37">
        <v>2</v>
      </c>
    </row>
    <row r="176" spans="1:22" x14ac:dyDescent="0.25">
      <c r="A176" s="28">
        <v>172</v>
      </c>
      <c r="B176" s="29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38">
        <v>1294736.8700000001</v>
      </c>
      <c r="S176" s="38">
        <v>1130.1199999999999</v>
      </c>
      <c r="T176" s="38">
        <v>10</v>
      </c>
      <c r="U176" s="38">
        <v>4</v>
      </c>
      <c r="V176" s="38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7">
        <v>0</v>
      </c>
      <c r="S177" s="37">
        <v>1729.59</v>
      </c>
      <c r="T177" s="37">
        <v>10</v>
      </c>
      <c r="U177" s="37">
        <v>4</v>
      </c>
      <c r="V177" s="37">
        <v>2</v>
      </c>
    </row>
    <row r="178" spans="1:22" x14ac:dyDescent="0.25">
      <c r="A178" s="28">
        <v>174</v>
      </c>
      <c r="B178" s="29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38">
        <v>164220.21</v>
      </c>
      <c r="S178" s="38">
        <v>266.08999999999997</v>
      </c>
      <c r="T178" s="38">
        <v>10</v>
      </c>
      <c r="U178" s="38">
        <v>4</v>
      </c>
      <c r="V178" s="38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7">
        <v>640155.35</v>
      </c>
      <c r="S179" s="37">
        <v>2055.0700000000002</v>
      </c>
      <c r="T179" s="37">
        <v>10</v>
      </c>
      <c r="U179" s="37">
        <v>4</v>
      </c>
      <c r="V179" s="37">
        <v>2</v>
      </c>
    </row>
    <row r="180" spans="1:22" x14ac:dyDescent="0.25">
      <c r="A180" s="28">
        <v>176</v>
      </c>
      <c r="B180" s="29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38">
        <v>1219699.48</v>
      </c>
      <c r="S180" s="38">
        <v>645.28</v>
      </c>
      <c r="T180" s="38">
        <v>10</v>
      </c>
      <c r="U180" s="38">
        <v>4</v>
      </c>
      <c r="V180" s="38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7">
        <v>561611.07999999996</v>
      </c>
      <c r="S181" s="37">
        <v>938.37</v>
      </c>
      <c r="T181" s="37">
        <v>10</v>
      </c>
      <c r="U181" s="37">
        <v>4</v>
      </c>
      <c r="V181" s="37">
        <v>2</v>
      </c>
    </row>
    <row r="182" spans="1:22" x14ac:dyDescent="0.25">
      <c r="A182" s="28">
        <v>178</v>
      </c>
      <c r="B182" s="29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38">
        <v>1521659.37</v>
      </c>
      <c r="S182" s="38">
        <v>2304.38</v>
      </c>
      <c r="T182" s="38">
        <v>10</v>
      </c>
      <c r="U182" s="38">
        <v>4</v>
      </c>
      <c r="V182" s="38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7">
        <v>82980.100000000006</v>
      </c>
      <c r="S183" s="37">
        <v>195.92</v>
      </c>
      <c r="T183" s="37">
        <v>10</v>
      </c>
      <c r="U183" s="37">
        <v>4</v>
      </c>
      <c r="V183" s="37">
        <v>2</v>
      </c>
    </row>
    <row r="184" spans="1:22" x14ac:dyDescent="0.25">
      <c r="A184" s="28">
        <v>180</v>
      </c>
      <c r="B184" s="29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38">
        <v>68697.009999999995</v>
      </c>
      <c r="S184" s="38">
        <v>49.61</v>
      </c>
      <c r="T184" s="38">
        <v>10</v>
      </c>
      <c r="U184" s="38">
        <v>4</v>
      </c>
      <c r="V184" s="38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7">
        <v>648701.31999999995</v>
      </c>
      <c r="S185" s="37">
        <v>1544.53</v>
      </c>
      <c r="T185" s="37">
        <v>10</v>
      </c>
      <c r="U185" s="37">
        <v>4</v>
      </c>
      <c r="V185" s="37">
        <v>2</v>
      </c>
    </row>
    <row r="186" spans="1:22" x14ac:dyDescent="0.25">
      <c r="A186" s="28">
        <v>182</v>
      </c>
      <c r="B186" s="29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38">
        <v>83505.820000000007</v>
      </c>
      <c r="S186" s="38">
        <v>268.93</v>
      </c>
      <c r="T186" s="38">
        <v>10</v>
      </c>
      <c r="U186" s="38">
        <v>4</v>
      </c>
      <c r="V186" s="38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7">
        <v>218236.04</v>
      </c>
      <c r="S187" s="37">
        <v>882.35</v>
      </c>
      <c r="T187" s="37">
        <v>10</v>
      </c>
      <c r="U187" s="37">
        <v>4</v>
      </c>
      <c r="V187" s="37">
        <v>2</v>
      </c>
    </row>
    <row r="188" spans="1:22" x14ac:dyDescent="0.25">
      <c r="A188" s="28">
        <v>184</v>
      </c>
      <c r="B188" s="29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38">
        <v>282071.90000000002</v>
      </c>
      <c r="S188" s="38">
        <v>857.36</v>
      </c>
      <c r="T188" s="38">
        <v>10</v>
      </c>
      <c r="U188" s="38">
        <v>4</v>
      </c>
      <c r="V188" s="38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7">
        <v>298398.38</v>
      </c>
      <c r="S189" s="37">
        <v>781.59</v>
      </c>
      <c r="T189" s="37">
        <v>10</v>
      </c>
      <c r="U189" s="37">
        <v>4</v>
      </c>
      <c r="V189" s="37">
        <v>2</v>
      </c>
    </row>
    <row r="190" spans="1:22" x14ac:dyDescent="0.25">
      <c r="A190" s="28">
        <v>186</v>
      </c>
      <c r="B190" s="29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38">
        <v>628034.82999999996</v>
      </c>
      <c r="S190" s="38">
        <v>1592.65</v>
      </c>
      <c r="T190" s="38">
        <v>10</v>
      </c>
      <c r="U190" s="38">
        <v>4</v>
      </c>
      <c r="V190" s="38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7">
        <v>374968.4</v>
      </c>
      <c r="S191" s="37">
        <v>503.43</v>
      </c>
      <c r="T191" s="37">
        <v>10</v>
      </c>
      <c r="U191" s="37">
        <v>4</v>
      </c>
      <c r="V191" s="37">
        <v>2</v>
      </c>
    </row>
    <row r="192" spans="1:22" x14ac:dyDescent="0.25">
      <c r="A192" s="28">
        <v>188</v>
      </c>
      <c r="B192" s="29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38">
        <v>167432</v>
      </c>
      <c r="S192" s="38">
        <v>836</v>
      </c>
      <c r="T192" s="38">
        <v>10</v>
      </c>
      <c r="U192" s="38">
        <v>4</v>
      </c>
      <c r="V192" s="38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7">
        <v>497279.18</v>
      </c>
      <c r="S193" s="37">
        <v>1315.56</v>
      </c>
      <c r="T193" s="37">
        <v>10</v>
      </c>
      <c r="U193" s="37">
        <v>4</v>
      </c>
      <c r="V193" s="37">
        <v>2</v>
      </c>
    </row>
    <row r="194" spans="1:22" x14ac:dyDescent="0.25">
      <c r="A194" s="28">
        <v>190</v>
      </c>
      <c r="B194" s="29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38">
        <v>350459.97</v>
      </c>
      <c r="S194" s="38">
        <v>769.96</v>
      </c>
      <c r="T194" s="38">
        <v>10</v>
      </c>
      <c r="U194" s="38">
        <v>4</v>
      </c>
      <c r="V194" s="38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7">
        <v>964343.13</v>
      </c>
      <c r="S195" s="37">
        <v>1003.13</v>
      </c>
      <c r="T195" s="37">
        <v>10</v>
      </c>
      <c r="U195" s="37">
        <v>4</v>
      </c>
      <c r="V195" s="37">
        <v>2</v>
      </c>
    </row>
    <row r="196" spans="1:22" x14ac:dyDescent="0.25">
      <c r="A196" s="28">
        <v>192</v>
      </c>
      <c r="B196" s="29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38">
        <v>435921.62</v>
      </c>
      <c r="S196" s="38">
        <v>740.51</v>
      </c>
      <c r="T196" s="38">
        <v>10</v>
      </c>
      <c r="U196" s="38">
        <v>4</v>
      </c>
      <c r="V196" s="38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7">
        <v>670419.18999999994</v>
      </c>
      <c r="S197" s="37">
        <v>1818.5</v>
      </c>
      <c r="T197" s="37">
        <v>10</v>
      </c>
      <c r="U197" s="37">
        <v>4</v>
      </c>
      <c r="V197" s="37">
        <v>2</v>
      </c>
    </row>
    <row r="198" spans="1:22" x14ac:dyDescent="0.25">
      <c r="A198" s="28">
        <v>194</v>
      </c>
      <c r="B198" s="29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38">
        <v>1197208.94</v>
      </c>
      <c r="S198" s="38">
        <v>1449.4</v>
      </c>
      <c r="T198" s="38">
        <v>10</v>
      </c>
      <c r="U198" s="38">
        <v>4</v>
      </c>
      <c r="V198" s="38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7">
        <v>86522.69</v>
      </c>
      <c r="S199" s="37">
        <v>344.28</v>
      </c>
      <c r="T199" s="37">
        <v>10</v>
      </c>
      <c r="U199" s="37">
        <v>4</v>
      </c>
      <c r="V199" s="37">
        <v>2</v>
      </c>
    </row>
    <row r="200" spans="1:22" x14ac:dyDescent="0.25">
      <c r="A200" s="28">
        <v>196</v>
      </c>
      <c r="B200" s="29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38">
        <v>1278818.47</v>
      </c>
      <c r="S200" s="38">
        <v>1696.8</v>
      </c>
      <c r="T200" s="38">
        <v>10</v>
      </c>
      <c r="U200" s="38">
        <v>4</v>
      </c>
      <c r="V200" s="38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7">
        <v>327278.19</v>
      </c>
      <c r="S201" s="37">
        <v>1244.01</v>
      </c>
      <c r="T201" s="37">
        <v>10</v>
      </c>
      <c r="U201" s="37">
        <v>4</v>
      </c>
      <c r="V201" s="37">
        <v>2</v>
      </c>
    </row>
    <row r="202" spans="1:22" x14ac:dyDescent="0.25">
      <c r="A202" s="28">
        <v>198</v>
      </c>
      <c r="B202" s="29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38">
        <v>409715.3</v>
      </c>
      <c r="S202" s="38">
        <v>1861.4</v>
      </c>
      <c r="T202" s="38">
        <v>10</v>
      </c>
      <c r="U202" s="38">
        <v>4</v>
      </c>
      <c r="V202" s="38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7">
        <v>1321388.8899999999</v>
      </c>
      <c r="S203" s="37">
        <v>1486.38</v>
      </c>
      <c r="T203" s="37">
        <v>10</v>
      </c>
      <c r="U203" s="37">
        <v>4</v>
      </c>
      <c r="V203" s="37">
        <v>2</v>
      </c>
    </row>
    <row r="204" spans="1:22" x14ac:dyDescent="0.25">
      <c r="A204" s="28">
        <v>200</v>
      </c>
      <c r="B204" s="29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38">
        <v>519190.74</v>
      </c>
      <c r="S204" s="38">
        <v>1589.36</v>
      </c>
      <c r="T204" s="38">
        <v>10</v>
      </c>
      <c r="U204" s="38">
        <v>4</v>
      </c>
      <c r="V204" s="38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7">
        <v>262310</v>
      </c>
      <c r="S205" s="37">
        <v>729.59</v>
      </c>
      <c r="T205" s="37">
        <v>10</v>
      </c>
      <c r="U205" s="37">
        <v>4</v>
      </c>
      <c r="V205" s="37">
        <v>2</v>
      </c>
    </row>
    <row r="206" spans="1:22" x14ac:dyDescent="0.25">
      <c r="A206" s="28">
        <v>202</v>
      </c>
      <c r="B206" s="29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38">
        <v>0</v>
      </c>
      <c r="S206" s="38">
        <v>1703.36</v>
      </c>
      <c r="T206" s="38">
        <v>10</v>
      </c>
      <c r="U206" s="38">
        <v>4</v>
      </c>
      <c r="V206" s="38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7">
        <v>151893.07999999999</v>
      </c>
      <c r="S207" s="37">
        <v>356.8</v>
      </c>
      <c r="T207" s="37">
        <v>10</v>
      </c>
      <c r="U207" s="37">
        <v>4</v>
      </c>
      <c r="V207" s="37">
        <v>2</v>
      </c>
    </row>
    <row r="208" spans="1:22" x14ac:dyDescent="0.25">
      <c r="A208" s="28">
        <v>204</v>
      </c>
      <c r="B208" s="29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38">
        <v>233188.57</v>
      </c>
      <c r="S208" s="38">
        <v>703.6</v>
      </c>
      <c r="T208" s="38">
        <v>10</v>
      </c>
      <c r="U208" s="38">
        <v>4</v>
      </c>
      <c r="V208" s="38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7">
        <v>1651759.41</v>
      </c>
      <c r="S209" s="37">
        <v>2198.44</v>
      </c>
      <c r="T209" s="37">
        <v>10</v>
      </c>
      <c r="U209" s="37">
        <v>4</v>
      </c>
      <c r="V209" s="37">
        <v>2</v>
      </c>
    </row>
    <row r="210" spans="1:22" x14ac:dyDescent="0.25">
      <c r="A210" s="28">
        <v>206</v>
      </c>
      <c r="B210" s="29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38">
        <v>590228.22</v>
      </c>
      <c r="S210" s="38">
        <v>1873.74</v>
      </c>
      <c r="T210" s="38">
        <v>10</v>
      </c>
      <c r="U210" s="38">
        <v>4</v>
      </c>
      <c r="V210" s="38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7">
        <v>1211903.7</v>
      </c>
      <c r="S211" s="37">
        <v>1426.89</v>
      </c>
      <c r="T211" s="37">
        <v>10</v>
      </c>
      <c r="U211" s="37">
        <v>4</v>
      </c>
      <c r="V211" s="37">
        <v>2</v>
      </c>
    </row>
    <row r="212" spans="1:22" x14ac:dyDescent="0.25">
      <c r="A212" s="28">
        <v>208</v>
      </c>
      <c r="B212" s="29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38">
        <v>534367.26</v>
      </c>
      <c r="S212" s="38">
        <v>1202.18</v>
      </c>
      <c r="T212" s="38">
        <v>10</v>
      </c>
      <c r="U212" s="38">
        <v>4</v>
      </c>
      <c r="V212" s="38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7">
        <v>425084.14</v>
      </c>
      <c r="S213" s="37">
        <v>2046.96</v>
      </c>
      <c r="T213" s="37">
        <v>10</v>
      </c>
      <c r="U213" s="37">
        <v>4</v>
      </c>
      <c r="V213" s="37">
        <v>2</v>
      </c>
    </row>
    <row r="214" spans="1:22" x14ac:dyDescent="0.25">
      <c r="A214" s="28">
        <v>210</v>
      </c>
      <c r="B214" s="29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38">
        <v>467257.17</v>
      </c>
      <c r="S214" s="38">
        <v>748.57</v>
      </c>
      <c r="T214" s="38">
        <v>10</v>
      </c>
      <c r="U214" s="38">
        <v>4</v>
      </c>
      <c r="V214" s="38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7">
        <v>92363.73</v>
      </c>
      <c r="S215" s="37">
        <v>230.72</v>
      </c>
      <c r="T215" s="37">
        <v>10</v>
      </c>
      <c r="U215" s="37">
        <v>4</v>
      </c>
      <c r="V215" s="37">
        <v>2</v>
      </c>
    </row>
    <row r="216" spans="1:22" x14ac:dyDescent="0.25">
      <c r="A216" s="28">
        <v>212</v>
      </c>
      <c r="B216" s="29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38">
        <v>356439.49</v>
      </c>
      <c r="S216" s="38">
        <v>922.09</v>
      </c>
      <c r="T216" s="38">
        <v>10</v>
      </c>
      <c r="U216" s="38">
        <v>4</v>
      </c>
      <c r="V216" s="38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7">
        <v>0</v>
      </c>
      <c r="S217" s="37">
        <v>1367.72</v>
      </c>
      <c r="T217" s="37">
        <v>10</v>
      </c>
      <c r="U217" s="37">
        <v>4</v>
      </c>
      <c r="V217" s="37">
        <v>2</v>
      </c>
    </row>
    <row r="218" spans="1:22" x14ac:dyDescent="0.25">
      <c r="A218" s="28">
        <v>214</v>
      </c>
      <c r="B218" s="29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38">
        <v>1099865.3899999999</v>
      </c>
      <c r="S218" s="38">
        <v>1269.5</v>
      </c>
      <c r="T218" s="38">
        <v>10</v>
      </c>
      <c r="U218" s="38">
        <v>4</v>
      </c>
      <c r="V218" s="38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7">
        <v>160486.32999999999</v>
      </c>
      <c r="S219" s="37">
        <v>271.64</v>
      </c>
      <c r="T219" s="37">
        <v>10</v>
      </c>
      <c r="U219" s="37">
        <v>4</v>
      </c>
      <c r="V219" s="37">
        <v>2</v>
      </c>
    </row>
    <row r="220" spans="1:22" x14ac:dyDescent="0.25">
      <c r="A220" s="28">
        <v>216</v>
      </c>
      <c r="B220" s="29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38">
        <v>292829.11</v>
      </c>
      <c r="S220" s="38">
        <v>783.02</v>
      </c>
      <c r="T220" s="38">
        <v>10</v>
      </c>
      <c r="U220" s="38">
        <v>4</v>
      </c>
      <c r="V220" s="38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7">
        <v>641708.91</v>
      </c>
      <c r="S221" s="37">
        <v>1003.71</v>
      </c>
      <c r="T221" s="37">
        <v>10</v>
      </c>
      <c r="U221" s="37">
        <v>4</v>
      </c>
      <c r="V221" s="37">
        <v>2</v>
      </c>
    </row>
    <row r="222" spans="1:22" x14ac:dyDescent="0.25">
      <c r="A222" s="28">
        <v>218</v>
      </c>
      <c r="B222" s="29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38">
        <v>1295114.22</v>
      </c>
      <c r="S222" s="38">
        <v>1590.4</v>
      </c>
      <c r="T222" s="38">
        <v>10</v>
      </c>
      <c r="U222" s="38">
        <v>4</v>
      </c>
      <c r="V222" s="38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7">
        <v>1321125.73</v>
      </c>
      <c r="S223" s="37">
        <v>1695.2</v>
      </c>
      <c r="T223" s="37">
        <v>10</v>
      </c>
      <c r="U223" s="37">
        <v>4</v>
      </c>
      <c r="V223" s="37">
        <v>2</v>
      </c>
    </row>
    <row r="224" spans="1:22" x14ac:dyDescent="0.25">
      <c r="A224" s="28">
        <v>220</v>
      </c>
      <c r="B224" s="29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38">
        <v>0</v>
      </c>
      <c r="S224" s="38">
        <v>1847.51</v>
      </c>
      <c r="T224" s="38">
        <v>10</v>
      </c>
      <c r="U224" s="38">
        <v>4</v>
      </c>
      <c r="V224" s="38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7">
        <v>1431076.01</v>
      </c>
      <c r="S225" s="37">
        <v>1881.08</v>
      </c>
      <c r="T225" s="37">
        <v>10</v>
      </c>
      <c r="U225" s="37">
        <v>4</v>
      </c>
      <c r="V225" s="37">
        <v>2</v>
      </c>
    </row>
    <row r="226" spans="1:22" x14ac:dyDescent="0.25">
      <c r="A226" s="28">
        <v>222</v>
      </c>
      <c r="B226" s="29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38">
        <v>1137537.2</v>
      </c>
      <c r="S226" s="38">
        <v>2101.36</v>
      </c>
      <c r="T226" s="38">
        <v>10</v>
      </c>
      <c r="U226" s="38">
        <v>4</v>
      </c>
      <c r="V226" s="38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7">
        <v>0</v>
      </c>
      <c r="S227" s="37">
        <v>1478.5</v>
      </c>
      <c r="T227" s="37">
        <v>10</v>
      </c>
      <c r="U227" s="37">
        <v>4</v>
      </c>
      <c r="V227" s="37">
        <v>2</v>
      </c>
    </row>
    <row r="228" spans="1:22" x14ac:dyDescent="0.25">
      <c r="A228" s="28">
        <v>224</v>
      </c>
      <c r="B228" s="29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38">
        <v>674947.7</v>
      </c>
      <c r="S228" s="38">
        <v>1671.79</v>
      </c>
      <c r="T228" s="38">
        <v>10</v>
      </c>
      <c r="U228" s="38">
        <v>4</v>
      </c>
      <c r="V228" s="38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7">
        <v>314688.25</v>
      </c>
      <c r="S229" s="37">
        <v>441.96</v>
      </c>
      <c r="T229" s="37">
        <v>10</v>
      </c>
      <c r="U229" s="37">
        <v>4</v>
      </c>
      <c r="V229" s="37">
        <v>2</v>
      </c>
    </row>
    <row r="230" spans="1:22" x14ac:dyDescent="0.25">
      <c r="A230" s="28">
        <v>226</v>
      </c>
      <c r="B230" s="29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38">
        <v>1033333.31</v>
      </c>
      <c r="S230" s="38">
        <v>1860.74</v>
      </c>
      <c r="T230" s="38">
        <v>10</v>
      </c>
      <c r="U230" s="38">
        <v>4</v>
      </c>
      <c r="V230" s="38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7">
        <v>426727.9</v>
      </c>
      <c r="S231" s="37">
        <v>1752.87</v>
      </c>
      <c r="T231" s="37">
        <v>10</v>
      </c>
      <c r="U231" s="37">
        <v>4</v>
      </c>
      <c r="V231" s="37">
        <v>2</v>
      </c>
    </row>
    <row r="232" spans="1:22" x14ac:dyDescent="0.25">
      <c r="A232" s="28">
        <v>228</v>
      </c>
      <c r="B232" s="29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38">
        <v>162006.70000000001</v>
      </c>
      <c r="S232" s="38">
        <v>952.98</v>
      </c>
      <c r="T232" s="38">
        <v>10</v>
      </c>
      <c r="U232" s="38">
        <v>4</v>
      </c>
      <c r="V232" s="38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7">
        <v>451708.06</v>
      </c>
      <c r="S233" s="37">
        <v>1803.62</v>
      </c>
      <c r="T233" s="37">
        <v>10</v>
      </c>
      <c r="U233" s="37">
        <v>4</v>
      </c>
      <c r="V233" s="37">
        <v>2</v>
      </c>
    </row>
    <row r="234" spans="1:22" x14ac:dyDescent="0.25">
      <c r="A234" s="28">
        <v>230</v>
      </c>
      <c r="B234" s="29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38">
        <v>912992.46</v>
      </c>
      <c r="S234" s="38">
        <v>594.21</v>
      </c>
      <c r="T234" s="38">
        <v>10</v>
      </c>
      <c r="U234" s="38">
        <v>4</v>
      </c>
      <c r="V234" s="38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7">
        <v>1574316.19</v>
      </c>
      <c r="S235" s="37">
        <v>1843.46</v>
      </c>
      <c r="T235" s="37">
        <v>10</v>
      </c>
      <c r="U235" s="37">
        <v>4</v>
      </c>
      <c r="V235" s="37">
        <v>2</v>
      </c>
    </row>
    <row r="236" spans="1:22" x14ac:dyDescent="0.25">
      <c r="A236" s="28">
        <v>232</v>
      </c>
      <c r="B236" s="29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38">
        <v>1197922.1100000001</v>
      </c>
      <c r="S236" s="38">
        <v>2037.28</v>
      </c>
      <c r="T236" s="38">
        <v>10</v>
      </c>
      <c r="U236" s="38">
        <v>4</v>
      </c>
      <c r="V236" s="38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7">
        <v>122409.35</v>
      </c>
      <c r="S237" s="37">
        <v>509.88</v>
      </c>
      <c r="T237" s="37">
        <v>10</v>
      </c>
      <c r="U237" s="37">
        <v>4</v>
      </c>
      <c r="V237" s="37">
        <v>2</v>
      </c>
    </row>
    <row r="238" spans="1:22" x14ac:dyDescent="0.25">
      <c r="A238" s="28">
        <v>234</v>
      </c>
      <c r="B238" s="29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38">
        <v>889594.53</v>
      </c>
      <c r="S238" s="38">
        <v>561.85</v>
      </c>
      <c r="T238" s="38">
        <v>10</v>
      </c>
      <c r="U238" s="38">
        <v>4</v>
      </c>
      <c r="V238" s="38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7">
        <v>248234.57</v>
      </c>
      <c r="S239" s="37">
        <v>895.89</v>
      </c>
      <c r="T239" s="37">
        <v>10</v>
      </c>
      <c r="U239" s="37">
        <v>4</v>
      </c>
      <c r="V239" s="37">
        <v>2</v>
      </c>
    </row>
    <row r="240" spans="1:22" x14ac:dyDescent="0.25">
      <c r="A240" s="28">
        <v>236</v>
      </c>
      <c r="B240" s="29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38">
        <v>0</v>
      </c>
      <c r="S240" s="38">
        <v>1298.3699999999999</v>
      </c>
      <c r="T240" s="38">
        <v>10</v>
      </c>
      <c r="U240" s="38">
        <v>4</v>
      </c>
      <c r="V240" s="38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7">
        <v>545832.17000000004</v>
      </c>
      <c r="S241" s="37">
        <v>926.91</v>
      </c>
      <c r="T241" s="37">
        <v>10</v>
      </c>
      <c r="U241" s="37">
        <v>4</v>
      </c>
      <c r="V241" s="37">
        <v>2</v>
      </c>
    </row>
    <row r="242" spans="1:22" x14ac:dyDescent="0.25">
      <c r="A242" s="28">
        <v>238</v>
      </c>
      <c r="B242" s="29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38">
        <v>1158825.53</v>
      </c>
      <c r="S242" s="38">
        <v>1556.87</v>
      </c>
      <c r="T242" s="38">
        <v>10</v>
      </c>
      <c r="U242" s="38">
        <v>4</v>
      </c>
      <c r="V242" s="38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7">
        <v>268193.91999999998</v>
      </c>
      <c r="S243" s="37">
        <v>622.30999999999995</v>
      </c>
      <c r="T243" s="37">
        <v>10</v>
      </c>
      <c r="U243" s="37">
        <v>4</v>
      </c>
      <c r="V243" s="37">
        <v>2</v>
      </c>
    </row>
    <row r="244" spans="1:22" x14ac:dyDescent="0.25">
      <c r="A244" s="28">
        <v>240</v>
      </c>
      <c r="B244" s="29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38">
        <v>1076749.8</v>
      </c>
      <c r="S244" s="38">
        <v>1168.26</v>
      </c>
      <c r="T244" s="38">
        <v>10</v>
      </c>
      <c r="U244" s="38">
        <v>4</v>
      </c>
      <c r="V244" s="38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7">
        <v>162955.29</v>
      </c>
      <c r="S245" s="37">
        <v>758.98</v>
      </c>
      <c r="T245" s="37">
        <v>10</v>
      </c>
      <c r="U245" s="37">
        <v>4</v>
      </c>
      <c r="V245" s="37">
        <v>2</v>
      </c>
    </row>
    <row r="246" spans="1:22" x14ac:dyDescent="0.25">
      <c r="A246" s="28">
        <v>242</v>
      </c>
      <c r="B246" s="29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38">
        <v>553900.01</v>
      </c>
      <c r="S246" s="38">
        <v>949.54</v>
      </c>
      <c r="T246" s="38">
        <v>10</v>
      </c>
      <c r="U246" s="38">
        <v>4</v>
      </c>
      <c r="V246" s="38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7">
        <v>0</v>
      </c>
      <c r="S247" s="37">
        <v>1431.01</v>
      </c>
      <c r="T247" s="37">
        <v>10</v>
      </c>
      <c r="U247" s="37">
        <v>4</v>
      </c>
      <c r="V247" s="37">
        <v>2</v>
      </c>
    </row>
    <row r="248" spans="1:22" x14ac:dyDescent="0.25">
      <c r="A248" s="28">
        <v>244</v>
      </c>
      <c r="B248" s="29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38">
        <v>761115.43</v>
      </c>
      <c r="S248" s="38">
        <v>1130.76</v>
      </c>
      <c r="T248" s="38">
        <v>10</v>
      </c>
      <c r="U248" s="38">
        <v>4</v>
      </c>
      <c r="V248" s="38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7">
        <v>1602862.09</v>
      </c>
      <c r="S249" s="37">
        <v>1730.33</v>
      </c>
      <c r="T249" s="37">
        <v>10</v>
      </c>
      <c r="U249" s="37">
        <v>4</v>
      </c>
      <c r="V249" s="37">
        <v>2</v>
      </c>
    </row>
    <row r="250" spans="1:22" x14ac:dyDescent="0.25">
      <c r="A250" s="28">
        <v>246</v>
      </c>
      <c r="B250" s="29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38">
        <v>514572.62</v>
      </c>
      <c r="S250" s="38">
        <v>680.17</v>
      </c>
      <c r="T250" s="38">
        <v>10</v>
      </c>
      <c r="U250" s="38">
        <v>4</v>
      </c>
      <c r="V250" s="38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7">
        <v>1100400.3999999999</v>
      </c>
      <c r="S251" s="37">
        <v>629.77</v>
      </c>
      <c r="T251" s="37">
        <v>10</v>
      </c>
      <c r="U251" s="37">
        <v>4</v>
      </c>
      <c r="V251" s="37">
        <v>2</v>
      </c>
    </row>
    <row r="252" spans="1:22" x14ac:dyDescent="0.25">
      <c r="A252" s="28">
        <v>248</v>
      </c>
      <c r="B252" s="29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38">
        <v>205597.54</v>
      </c>
      <c r="S252" s="38">
        <v>772.71</v>
      </c>
      <c r="T252" s="38">
        <v>10</v>
      </c>
      <c r="U252" s="38">
        <v>4</v>
      </c>
      <c r="V252" s="38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7">
        <v>300690.74</v>
      </c>
      <c r="S253" s="37">
        <v>1130.42</v>
      </c>
      <c r="T253" s="37">
        <v>10</v>
      </c>
      <c r="U253" s="37">
        <v>4</v>
      </c>
      <c r="V253" s="37">
        <v>2</v>
      </c>
    </row>
    <row r="254" spans="1:22" x14ac:dyDescent="0.25">
      <c r="A254" s="28">
        <v>250</v>
      </c>
      <c r="B254" s="29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38">
        <v>729124.59</v>
      </c>
      <c r="S254" s="38">
        <v>682.67</v>
      </c>
      <c r="T254" s="38">
        <v>10</v>
      </c>
      <c r="U254" s="38">
        <v>4</v>
      </c>
      <c r="V254" s="38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7">
        <v>388791.25</v>
      </c>
      <c r="S255" s="37">
        <v>915.52</v>
      </c>
      <c r="T255" s="37">
        <v>10</v>
      </c>
      <c r="U255" s="37">
        <v>4</v>
      </c>
      <c r="V255" s="37">
        <v>2</v>
      </c>
    </row>
    <row r="256" spans="1:22" x14ac:dyDescent="0.25">
      <c r="A256" s="28">
        <v>252</v>
      </c>
      <c r="B256" s="29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38">
        <v>1145268.6399999999</v>
      </c>
      <c r="S256" s="38">
        <v>849.19</v>
      </c>
      <c r="T256" s="38">
        <v>10</v>
      </c>
      <c r="U256" s="38">
        <v>4</v>
      </c>
      <c r="V256" s="38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7">
        <v>384999.07</v>
      </c>
      <c r="S257" s="37">
        <v>1059.96</v>
      </c>
      <c r="T257" s="37">
        <v>10</v>
      </c>
      <c r="U257" s="37">
        <v>4</v>
      </c>
      <c r="V257" s="37">
        <v>2</v>
      </c>
    </row>
    <row r="258" spans="1:22" x14ac:dyDescent="0.25">
      <c r="A258" s="28">
        <v>254</v>
      </c>
      <c r="B258" s="29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38">
        <v>309239.02</v>
      </c>
      <c r="S258" s="38">
        <v>1541.06</v>
      </c>
      <c r="T258" s="38">
        <v>10</v>
      </c>
      <c r="U258" s="38">
        <v>4</v>
      </c>
      <c r="V258" s="38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7">
        <v>574134.62</v>
      </c>
      <c r="S259" s="37">
        <v>1732.8</v>
      </c>
      <c r="T259" s="37">
        <v>10</v>
      </c>
      <c r="U259" s="37">
        <v>4</v>
      </c>
      <c r="V259" s="37">
        <v>2</v>
      </c>
    </row>
    <row r="260" spans="1:22" x14ac:dyDescent="0.25">
      <c r="A260" s="28">
        <v>256</v>
      </c>
      <c r="B260" s="29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38">
        <v>219836.27</v>
      </c>
      <c r="S260" s="38">
        <v>1234.27</v>
      </c>
      <c r="T260" s="38">
        <v>10</v>
      </c>
      <c r="U260" s="38">
        <v>4</v>
      </c>
      <c r="V260" s="38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7">
        <v>656028.71</v>
      </c>
      <c r="S261" s="37">
        <v>937.19</v>
      </c>
      <c r="T261" s="37">
        <v>10</v>
      </c>
      <c r="U261" s="37">
        <v>4</v>
      </c>
      <c r="V261" s="37">
        <v>2</v>
      </c>
    </row>
    <row r="262" spans="1:22" x14ac:dyDescent="0.25">
      <c r="A262" s="28">
        <v>258</v>
      </c>
      <c r="B262" s="29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38">
        <v>198893.58</v>
      </c>
      <c r="S262" s="38">
        <v>580.96</v>
      </c>
      <c r="T262" s="38">
        <v>10</v>
      </c>
      <c r="U262" s="38">
        <v>4</v>
      </c>
      <c r="V262" s="38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7">
        <v>0</v>
      </c>
      <c r="S263" s="37">
        <v>2477.16</v>
      </c>
      <c r="T263" s="37">
        <v>10</v>
      </c>
      <c r="U263" s="37">
        <v>4</v>
      </c>
      <c r="V263" s="37">
        <v>2</v>
      </c>
    </row>
    <row r="264" spans="1:22" x14ac:dyDescent="0.25">
      <c r="A264" s="28">
        <v>260</v>
      </c>
      <c r="B264" s="29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38">
        <v>3407439.83</v>
      </c>
      <c r="S264" s="38">
        <v>1740.58</v>
      </c>
      <c r="T264" s="38">
        <v>10</v>
      </c>
      <c r="U264" s="38">
        <v>4</v>
      </c>
      <c r="V264" s="38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7">
        <v>650009.12</v>
      </c>
      <c r="S265" s="37">
        <v>930.14</v>
      </c>
      <c r="T265" s="37">
        <v>10</v>
      </c>
      <c r="U265" s="37">
        <v>4</v>
      </c>
      <c r="V265" s="37">
        <v>2</v>
      </c>
    </row>
    <row r="266" spans="1:22" x14ac:dyDescent="0.25">
      <c r="A266" s="28">
        <v>262</v>
      </c>
      <c r="B266" s="29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38">
        <v>1189723.1200000001</v>
      </c>
      <c r="S266" s="38">
        <v>1106.03</v>
      </c>
      <c r="T266" s="38">
        <v>10</v>
      </c>
      <c r="U266" s="38">
        <v>4</v>
      </c>
      <c r="V266" s="38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7">
        <v>0</v>
      </c>
      <c r="S267" s="37">
        <v>963.09</v>
      </c>
      <c r="T267" s="37">
        <v>10</v>
      </c>
      <c r="U267" s="37">
        <v>4</v>
      </c>
      <c r="V267" s="37">
        <v>2</v>
      </c>
    </row>
    <row r="268" spans="1:22" x14ac:dyDescent="0.25">
      <c r="A268" s="28">
        <v>264</v>
      </c>
      <c r="B268" s="29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38">
        <v>468787.91</v>
      </c>
      <c r="S268" s="38">
        <v>903.42</v>
      </c>
      <c r="T268" s="38">
        <v>10</v>
      </c>
      <c r="U268" s="38">
        <v>4</v>
      </c>
      <c r="V268" s="38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7">
        <v>0</v>
      </c>
      <c r="S269" s="37">
        <v>1649.5</v>
      </c>
      <c r="T269" s="37">
        <v>10</v>
      </c>
      <c r="U269" s="37">
        <v>4</v>
      </c>
      <c r="V269" s="37">
        <v>2</v>
      </c>
    </row>
    <row r="270" spans="1:22" x14ac:dyDescent="0.25">
      <c r="A270" s="28">
        <v>266</v>
      </c>
      <c r="B270" s="29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38">
        <v>574831.69999999995</v>
      </c>
      <c r="S270" s="38">
        <v>763.96</v>
      </c>
      <c r="T270" s="38">
        <v>10</v>
      </c>
      <c r="U270" s="38">
        <v>4</v>
      </c>
      <c r="V270" s="38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7">
        <v>512949.16</v>
      </c>
      <c r="S271" s="37">
        <v>755.18</v>
      </c>
      <c r="T271" s="37">
        <v>10</v>
      </c>
      <c r="U271" s="37">
        <v>4</v>
      </c>
      <c r="V271" s="37">
        <v>2</v>
      </c>
    </row>
    <row r="272" spans="1:22" x14ac:dyDescent="0.25">
      <c r="A272" s="28">
        <v>268</v>
      </c>
      <c r="B272" s="29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38">
        <v>1270248.98</v>
      </c>
      <c r="S272" s="38">
        <v>1188.6300000000001</v>
      </c>
      <c r="T272" s="38">
        <v>10</v>
      </c>
      <c r="U272" s="38">
        <v>4</v>
      </c>
      <c r="V272" s="38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7">
        <v>1330336.28</v>
      </c>
      <c r="S273" s="37">
        <v>1597.04</v>
      </c>
      <c r="T273" s="37">
        <v>10</v>
      </c>
      <c r="U273" s="37">
        <v>4</v>
      </c>
      <c r="V273" s="37">
        <v>2</v>
      </c>
    </row>
    <row r="274" spans="1:22" x14ac:dyDescent="0.25">
      <c r="A274" s="28">
        <v>270</v>
      </c>
      <c r="B274" s="29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38">
        <v>0</v>
      </c>
      <c r="S274" s="38">
        <v>1086.78</v>
      </c>
      <c r="T274" s="38">
        <v>10</v>
      </c>
      <c r="U274" s="38">
        <v>4</v>
      </c>
      <c r="V274" s="38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7">
        <v>513005.15</v>
      </c>
      <c r="S275" s="37">
        <v>1834.26</v>
      </c>
      <c r="T275" s="37">
        <v>10</v>
      </c>
      <c r="U275" s="37">
        <v>4</v>
      </c>
      <c r="V275" s="37">
        <v>2</v>
      </c>
    </row>
    <row r="276" spans="1:22" x14ac:dyDescent="0.25">
      <c r="A276" s="28">
        <v>272</v>
      </c>
      <c r="B276" s="29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38">
        <v>131266.51999999999</v>
      </c>
      <c r="S276" s="38">
        <v>385.62</v>
      </c>
      <c r="T276" s="38">
        <v>10</v>
      </c>
      <c r="U276" s="38">
        <v>4</v>
      </c>
      <c r="V276" s="38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7">
        <v>724498.58</v>
      </c>
      <c r="S277" s="37">
        <v>135.94999999999999</v>
      </c>
      <c r="T277" s="37">
        <v>10</v>
      </c>
      <c r="U277" s="37">
        <v>4</v>
      </c>
      <c r="V277" s="37">
        <v>2</v>
      </c>
    </row>
    <row r="278" spans="1:22" x14ac:dyDescent="0.25">
      <c r="A278" s="28">
        <v>274</v>
      </c>
      <c r="B278" s="29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38">
        <v>312825.36</v>
      </c>
      <c r="S278" s="38">
        <v>831.43</v>
      </c>
      <c r="T278" s="38">
        <v>10</v>
      </c>
      <c r="U278" s="38">
        <v>4</v>
      </c>
      <c r="V278" s="38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7">
        <v>658502.59</v>
      </c>
      <c r="S279" s="37">
        <v>859.11</v>
      </c>
      <c r="T279" s="37">
        <v>10</v>
      </c>
      <c r="U279" s="37">
        <v>4</v>
      </c>
      <c r="V279" s="37">
        <v>2</v>
      </c>
    </row>
    <row r="280" spans="1:22" x14ac:dyDescent="0.25">
      <c r="A280" s="28">
        <v>276</v>
      </c>
      <c r="B280" s="29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38">
        <v>411743.68</v>
      </c>
      <c r="S280" s="38">
        <v>1696.75</v>
      </c>
      <c r="T280" s="38">
        <v>10</v>
      </c>
      <c r="U280" s="38">
        <v>4</v>
      </c>
      <c r="V280" s="38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7">
        <v>344720.36</v>
      </c>
      <c r="S281" s="37">
        <v>1125.6199999999999</v>
      </c>
      <c r="T281" s="37">
        <v>10</v>
      </c>
      <c r="U281" s="37">
        <v>4</v>
      </c>
      <c r="V281" s="37">
        <v>2</v>
      </c>
    </row>
    <row r="282" spans="1:22" x14ac:dyDescent="0.25">
      <c r="A282" s="28">
        <v>278</v>
      </c>
      <c r="B282" s="29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38">
        <v>14182.21</v>
      </c>
      <c r="S282" s="38">
        <v>35.130000000000003</v>
      </c>
      <c r="T282" s="38">
        <v>10</v>
      </c>
      <c r="U282" s="38">
        <v>4</v>
      </c>
      <c r="V282" s="38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7">
        <v>384377.54</v>
      </c>
      <c r="S283" s="37">
        <v>612.34</v>
      </c>
      <c r="T283" s="37">
        <v>10</v>
      </c>
      <c r="U283" s="37">
        <v>4</v>
      </c>
      <c r="V283" s="37">
        <v>2</v>
      </c>
    </row>
    <row r="284" spans="1:22" x14ac:dyDescent="0.25">
      <c r="A284" s="28">
        <v>280</v>
      </c>
      <c r="B284" s="29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38">
        <v>186308.88</v>
      </c>
      <c r="S284" s="38">
        <v>312.99</v>
      </c>
      <c r="T284" s="38">
        <v>10</v>
      </c>
      <c r="U284" s="38">
        <v>4</v>
      </c>
      <c r="V284" s="38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7">
        <v>166444.42000000001</v>
      </c>
      <c r="S285" s="37">
        <v>624.27</v>
      </c>
      <c r="T285" s="37">
        <v>10</v>
      </c>
      <c r="U285" s="37">
        <v>4</v>
      </c>
      <c r="V285" s="37">
        <v>2</v>
      </c>
    </row>
    <row r="286" spans="1:22" x14ac:dyDescent="0.25">
      <c r="A286" s="28">
        <v>282</v>
      </c>
      <c r="B286" s="29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38">
        <v>311399.2</v>
      </c>
      <c r="S286" s="38">
        <v>1407.77</v>
      </c>
      <c r="T286" s="38">
        <v>10</v>
      </c>
      <c r="U286" s="38">
        <v>4</v>
      </c>
      <c r="V286" s="38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7">
        <v>125730.62</v>
      </c>
      <c r="S287" s="37">
        <v>747.63</v>
      </c>
      <c r="T287" s="37">
        <v>10</v>
      </c>
      <c r="U287" s="37">
        <v>4</v>
      </c>
      <c r="V287" s="37">
        <v>2</v>
      </c>
    </row>
    <row r="288" spans="1:22" x14ac:dyDescent="0.25">
      <c r="A288" s="28">
        <v>284</v>
      </c>
      <c r="B288" s="29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38">
        <v>51508.88</v>
      </c>
      <c r="S288" s="38">
        <v>45.39</v>
      </c>
      <c r="T288" s="38">
        <v>10</v>
      </c>
      <c r="U288" s="38">
        <v>4</v>
      </c>
      <c r="V288" s="38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7">
        <v>231166.67</v>
      </c>
      <c r="S289" s="37">
        <v>879.33</v>
      </c>
      <c r="T289" s="37">
        <v>10</v>
      </c>
      <c r="U289" s="37">
        <v>4</v>
      </c>
      <c r="V289" s="37">
        <v>2</v>
      </c>
    </row>
    <row r="290" spans="1:22" x14ac:dyDescent="0.25">
      <c r="A290" s="28">
        <v>286</v>
      </c>
      <c r="B290" s="29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38">
        <v>224820.4</v>
      </c>
      <c r="S290" s="38">
        <v>396.51</v>
      </c>
      <c r="T290" s="38">
        <v>10</v>
      </c>
      <c r="U290" s="38">
        <v>4</v>
      </c>
      <c r="V290" s="38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7">
        <v>270692.90000000002</v>
      </c>
      <c r="S291" s="37">
        <v>1098.5899999999999</v>
      </c>
      <c r="T291" s="37">
        <v>10</v>
      </c>
      <c r="U291" s="37">
        <v>4</v>
      </c>
      <c r="V291" s="37">
        <v>2</v>
      </c>
    </row>
    <row r="292" spans="1:22" x14ac:dyDescent="0.25">
      <c r="A292" s="28">
        <v>288</v>
      </c>
      <c r="B292" s="29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38">
        <v>1112109.33</v>
      </c>
      <c r="S292" s="38">
        <v>945.67</v>
      </c>
      <c r="T292" s="38">
        <v>10</v>
      </c>
      <c r="U292" s="38">
        <v>4</v>
      </c>
      <c r="V292" s="38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7">
        <v>63211.34</v>
      </c>
      <c r="S293" s="37">
        <v>266.89999999999998</v>
      </c>
      <c r="T293" s="37">
        <v>10</v>
      </c>
      <c r="U293" s="37">
        <v>4</v>
      </c>
      <c r="V293" s="37">
        <v>2</v>
      </c>
    </row>
    <row r="294" spans="1:22" x14ac:dyDescent="0.25">
      <c r="A294" s="28">
        <v>290</v>
      </c>
      <c r="B294" s="29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38">
        <v>244730.42</v>
      </c>
      <c r="S294" s="38">
        <v>1200.05</v>
      </c>
      <c r="T294" s="38">
        <v>10</v>
      </c>
      <c r="U294" s="38">
        <v>4</v>
      </c>
      <c r="V294" s="38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7">
        <v>236637.79</v>
      </c>
      <c r="S295" s="37">
        <v>915.31</v>
      </c>
      <c r="T295" s="37">
        <v>10</v>
      </c>
      <c r="U295" s="37">
        <v>4</v>
      </c>
      <c r="V295" s="37">
        <v>2</v>
      </c>
    </row>
    <row r="296" spans="1:22" x14ac:dyDescent="0.25">
      <c r="A296" s="28">
        <v>292</v>
      </c>
      <c r="B296" s="29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38">
        <v>1210021.45</v>
      </c>
      <c r="S296" s="38">
        <v>1010.88</v>
      </c>
      <c r="T296" s="38">
        <v>10</v>
      </c>
      <c r="U296" s="38">
        <v>4</v>
      </c>
      <c r="V296" s="38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7">
        <v>311274.88</v>
      </c>
      <c r="S297" s="37">
        <v>554.30999999999995</v>
      </c>
      <c r="T297" s="37">
        <v>10</v>
      </c>
      <c r="U297" s="37">
        <v>4</v>
      </c>
      <c r="V297" s="37">
        <v>2</v>
      </c>
    </row>
    <row r="298" spans="1:22" x14ac:dyDescent="0.25">
      <c r="A298" s="28">
        <v>294</v>
      </c>
      <c r="B298" s="29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38">
        <v>423387.36</v>
      </c>
      <c r="S298" s="38">
        <v>1206.99</v>
      </c>
      <c r="T298" s="38">
        <v>10</v>
      </c>
      <c r="U298" s="38">
        <v>4</v>
      </c>
      <c r="V298" s="38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7">
        <v>710326.08</v>
      </c>
      <c r="S299" s="37">
        <v>1812.06</v>
      </c>
      <c r="T299" s="37">
        <v>10</v>
      </c>
      <c r="U299" s="37">
        <v>4</v>
      </c>
      <c r="V299" s="37">
        <v>2</v>
      </c>
    </row>
    <row r="300" spans="1:22" x14ac:dyDescent="0.25">
      <c r="A300" s="28">
        <v>296</v>
      </c>
      <c r="B300" s="29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38">
        <v>317206.8</v>
      </c>
      <c r="S300" s="38">
        <v>2130.81</v>
      </c>
      <c r="T300" s="38">
        <v>10</v>
      </c>
      <c r="U300" s="38">
        <v>4</v>
      </c>
      <c r="V300" s="38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7">
        <v>0</v>
      </c>
      <c r="S301" s="37">
        <v>2388.7600000000002</v>
      </c>
      <c r="T301" s="37">
        <v>10</v>
      </c>
      <c r="U301" s="37">
        <v>4</v>
      </c>
      <c r="V301" s="37">
        <v>2</v>
      </c>
    </row>
    <row r="302" spans="1:22" x14ac:dyDescent="0.25">
      <c r="A302" s="28">
        <v>298</v>
      </c>
      <c r="B302" s="29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38">
        <v>1712831.75</v>
      </c>
      <c r="S302" s="38">
        <v>1972.31</v>
      </c>
      <c r="T302" s="38">
        <v>10</v>
      </c>
      <c r="U302" s="38">
        <v>4</v>
      </c>
      <c r="V302" s="38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7">
        <v>1400709.24</v>
      </c>
      <c r="S303" s="37">
        <v>2300.02</v>
      </c>
      <c r="T303" s="37">
        <v>10</v>
      </c>
      <c r="U303" s="37">
        <v>4</v>
      </c>
      <c r="V303" s="37">
        <v>2</v>
      </c>
    </row>
    <row r="304" spans="1:22" x14ac:dyDescent="0.25">
      <c r="A304" s="28">
        <v>300</v>
      </c>
      <c r="B304" s="29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38">
        <v>236323.91</v>
      </c>
      <c r="S304" s="38">
        <v>754.71</v>
      </c>
      <c r="T304" s="38">
        <v>10</v>
      </c>
      <c r="U304" s="38">
        <v>4</v>
      </c>
      <c r="V304" s="38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7">
        <v>207255.79</v>
      </c>
      <c r="S305" s="37">
        <v>543.27</v>
      </c>
      <c r="T305" s="37">
        <v>10</v>
      </c>
      <c r="U305" s="37">
        <v>4</v>
      </c>
      <c r="V305" s="37">
        <v>2</v>
      </c>
    </row>
    <row r="306" spans="1:22" x14ac:dyDescent="0.25">
      <c r="A306" s="28">
        <v>302</v>
      </c>
      <c r="B306" s="29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38">
        <v>154317.67000000001</v>
      </c>
      <c r="S306" s="38">
        <v>656.98</v>
      </c>
      <c r="T306" s="38">
        <v>10</v>
      </c>
      <c r="U306" s="38">
        <v>4</v>
      </c>
      <c r="V306" s="38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7">
        <v>452508.66</v>
      </c>
      <c r="S307" s="37">
        <v>1696.2</v>
      </c>
      <c r="T307" s="37">
        <v>10</v>
      </c>
      <c r="U307" s="37">
        <v>4</v>
      </c>
      <c r="V307" s="37">
        <v>2</v>
      </c>
    </row>
    <row r="308" spans="1:22" x14ac:dyDescent="0.25">
      <c r="A308" s="28">
        <v>304</v>
      </c>
      <c r="B308" s="29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38">
        <v>0</v>
      </c>
      <c r="S308" s="38">
        <v>2902.1</v>
      </c>
      <c r="T308" s="38">
        <v>10</v>
      </c>
      <c r="U308" s="38">
        <v>4</v>
      </c>
      <c r="V308" s="38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7">
        <v>1088299.3799999999</v>
      </c>
      <c r="S309" s="37">
        <v>1108.9000000000001</v>
      </c>
      <c r="T309" s="37">
        <v>10</v>
      </c>
      <c r="U309" s="37">
        <v>4</v>
      </c>
      <c r="V309" s="37">
        <v>2</v>
      </c>
    </row>
    <row r="310" spans="1:22" x14ac:dyDescent="0.25">
      <c r="A310" s="28">
        <v>306</v>
      </c>
      <c r="B310" s="29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38">
        <v>0</v>
      </c>
      <c r="S310" s="38">
        <v>1852.02</v>
      </c>
      <c r="T310" s="38">
        <v>10</v>
      </c>
      <c r="U310" s="38">
        <v>4</v>
      </c>
      <c r="V310" s="38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7">
        <v>120368.22</v>
      </c>
      <c r="S311" s="37">
        <v>383.76</v>
      </c>
      <c r="T311" s="37">
        <v>10</v>
      </c>
      <c r="U311" s="37">
        <v>4</v>
      </c>
      <c r="V311" s="37">
        <v>2</v>
      </c>
    </row>
    <row r="312" spans="1:22" x14ac:dyDescent="0.25">
      <c r="A312" s="28">
        <v>308</v>
      </c>
      <c r="B312" s="29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38">
        <v>506005.32</v>
      </c>
      <c r="S312" s="38">
        <v>1060.44</v>
      </c>
      <c r="T312" s="38">
        <v>10</v>
      </c>
      <c r="U312" s="38">
        <v>4</v>
      </c>
      <c r="V312" s="38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7">
        <v>694576.96</v>
      </c>
      <c r="S313" s="37">
        <v>1473.64</v>
      </c>
      <c r="T313" s="37">
        <v>10</v>
      </c>
      <c r="U313" s="37">
        <v>4</v>
      </c>
      <c r="V313" s="37">
        <v>2</v>
      </c>
    </row>
    <row r="314" spans="1:22" x14ac:dyDescent="0.25">
      <c r="A314" s="28">
        <v>310</v>
      </c>
      <c r="B314" s="29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38">
        <v>1396694.91</v>
      </c>
      <c r="S314" s="38">
        <v>1408.43</v>
      </c>
      <c r="T314" s="38">
        <v>10</v>
      </c>
      <c r="U314" s="38">
        <v>4</v>
      </c>
      <c r="V314" s="38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7">
        <v>133572.09</v>
      </c>
      <c r="S315" s="37">
        <v>791.41</v>
      </c>
      <c r="T315" s="37">
        <v>10</v>
      </c>
      <c r="U315" s="37">
        <v>4</v>
      </c>
      <c r="V315" s="37">
        <v>2</v>
      </c>
    </row>
    <row r="316" spans="1:22" x14ac:dyDescent="0.25">
      <c r="A316" s="28">
        <v>312</v>
      </c>
      <c r="B316" s="29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38">
        <v>1458512.89</v>
      </c>
      <c r="S316" s="38">
        <v>1619.37</v>
      </c>
      <c r="T316" s="38">
        <v>10</v>
      </c>
      <c r="U316" s="38">
        <v>4</v>
      </c>
      <c r="V316" s="38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7">
        <v>381993.94</v>
      </c>
      <c r="S317" s="37">
        <v>1077.05</v>
      </c>
      <c r="T317" s="37">
        <v>10</v>
      </c>
      <c r="U317" s="37">
        <v>4</v>
      </c>
      <c r="V317" s="37">
        <v>2</v>
      </c>
    </row>
    <row r="318" spans="1:22" x14ac:dyDescent="0.25">
      <c r="A318" s="28">
        <v>314</v>
      </c>
      <c r="B318" s="29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38">
        <v>1364366.67</v>
      </c>
      <c r="S318" s="38">
        <v>1249.42</v>
      </c>
      <c r="T318" s="38">
        <v>10</v>
      </c>
      <c r="U318" s="38">
        <v>4</v>
      </c>
      <c r="V318" s="38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7">
        <v>125445.39</v>
      </c>
      <c r="S319" s="37">
        <v>497.8</v>
      </c>
      <c r="T319" s="37">
        <v>10</v>
      </c>
      <c r="U319" s="37">
        <v>4</v>
      </c>
      <c r="V319" s="37">
        <v>2</v>
      </c>
    </row>
    <row r="320" spans="1:22" x14ac:dyDescent="0.25">
      <c r="A320" s="28">
        <v>316</v>
      </c>
      <c r="B320" s="29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38">
        <v>847060.95</v>
      </c>
      <c r="S320" s="38">
        <v>836.47</v>
      </c>
      <c r="T320" s="38">
        <v>10</v>
      </c>
      <c r="U320" s="38">
        <v>4</v>
      </c>
      <c r="V320" s="38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7">
        <v>367450.06</v>
      </c>
      <c r="S321" s="37">
        <v>1024.8</v>
      </c>
      <c r="T321" s="37">
        <v>10</v>
      </c>
      <c r="U321" s="37">
        <v>4</v>
      </c>
      <c r="V321" s="37">
        <v>2</v>
      </c>
    </row>
    <row r="322" spans="1:22" x14ac:dyDescent="0.25">
      <c r="A322" s="28">
        <v>318</v>
      </c>
      <c r="B322" s="29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38">
        <v>290530.52</v>
      </c>
      <c r="S322" s="38">
        <v>1160.96</v>
      </c>
      <c r="T322" s="38">
        <v>10</v>
      </c>
      <c r="U322" s="38">
        <v>4</v>
      </c>
      <c r="V322" s="38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7">
        <v>129225.31</v>
      </c>
      <c r="S323" s="37">
        <v>516.21</v>
      </c>
      <c r="T323" s="37">
        <v>10</v>
      </c>
      <c r="U323" s="37">
        <v>4</v>
      </c>
      <c r="V323" s="37">
        <v>2</v>
      </c>
    </row>
    <row r="324" spans="1:22" x14ac:dyDescent="0.25">
      <c r="A324" s="28">
        <v>320</v>
      </c>
      <c r="B324" s="29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38">
        <v>316958.56</v>
      </c>
      <c r="S324" s="38">
        <v>826.61</v>
      </c>
      <c r="T324" s="38">
        <v>10</v>
      </c>
      <c r="U324" s="38">
        <v>4</v>
      </c>
      <c r="V324" s="38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7">
        <v>1308152.1499999999</v>
      </c>
      <c r="S325" s="37">
        <v>1544.46</v>
      </c>
      <c r="T325" s="37">
        <v>10</v>
      </c>
      <c r="U325" s="37">
        <v>4</v>
      </c>
      <c r="V325" s="37">
        <v>2</v>
      </c>
    </row>
    <row r="326" spans="1:22" x14ac:dyDescent="0.25">
      <c r="A326" s="28">
        <v>322</v>
      </c>
      <c r="B326" s="29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38">
        <v>606827.96</v>
      </c>
      <c r="S326" s="38">
        <v>1021.89</v>
      </c>
      <c r="T326" s="38">
        <v>10</v>
      </c>
      <c r="U326" s="38">
        <v>4</v>
      </c>
      <c r="V326" s="38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7">
        <v>1207120.3600000001</v>
      </c>
      <c r="S327" s="37">
        <v>1429.11</v>
      </c>
      <c r="T327" s="37">
        <v>10</v>
      </c>
      <c r="U327" s="37">
        <v>4</v>
      </c>
      <c r="V327" s="37">
        <v>2</v>
      </c>
    </row>
    <row r="328" spans="1:22" x14ac:dyDescent="0.25">
      <c r="A328" s="28">
        <v>324</v>
      </c>
      <c r="B328" s="29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38">
        <v>377040.37</v>
      </c>
      <c r="S328" s="38">
        <v>2228.81</v>
      </c>
      <c r="T328" s="38">
        <v>10</v>
      </c>
      <c r="U328" s="38">
        <v>4</v>
      </c>
      <c r="V328" s="38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7">
        <v>0</v>
      </c>
      <c r="S329" s="37">
        <v>2041.78</v>
      </c>
      <c r="T329" s="37">
        <v>10</v>
      </c>
      <c r="U329" s="37">
        <v>4</v>
      </c>
      <c r="V329" s="37">
        <v>2</v>
      </c>
    </row>
    <row r="330" spans="1:22" x14ac:dyDescent="0.25">
      <c r="A330" s="28">
        <v>326</v>
      </c>
      <c r="B330" s="29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38">
        <v>845942.74</v>
      </c>
      <c r="S330" s="38">
        <v>1125.3900000000001</v>
      </c>
      <c r="T330" s="38">
        <v>10</v>
      </c>
      <c r="U330" s="38">
        <v>4</v>
      </c>
      <c r="V330" s="38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7">
        <v>241255.81</v>
      </c>
      <c r="S331" s="37">
        <v>989.43</v>
      </c>
      <c r="T331" s="37">
        <v>10</v>
      </c>
      <c r="U331" s="37">
        <v>4</v>
      </c>
      <c r="V331" s="37">
        <v>2</v>
      </c>
    </row>
    <row r="332" spans="1:22" x14ac:dyDescent="0.25">
      <c r="A332" s="28">
        <v>328</v>
      </c>
      <c r="B332" s="29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38">
        <v>557712.09</v>
      </c>
      <c r="S332" s="38">
        <v>726.51</v>
      </c>
      <c r="T332" s="38">
        <v>10</v>
      </c>
      <c r="U332" s="38">
        <v>4</v>
      </c>
      <c r="V332" s="38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7">
        <v>214440.72</v>
      </c>
      <c r="S333" s="37">
        <v>758.28</v>
      </c>
      <c r="T333" s="37">
        <v>10</v>
      </c>
      <c r="U333" s="37">
        <v>4</v>
      </c>
      <c r="V333" s="37">
        <v>2</v>
      </c>
    </row>
    <row r="334" spans="1:22" x14ac:dyDescent="0.25">
      <c r="A334" s="28">
        <v>330</v>
      </c>
      <c r="B334" s="29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38">
        <v>232346.13</v>
      </c>
      <c r="S334" s="38">
        <v>674.64</v>
      </c>
      <c r="T334" s="38">
        <v>10</v>
      </c>
      <c r="U334" s="38">
        <v>4</v>
      </c>
      <c r="V334" s="38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7">
        <v>126426.54</v>
      </c>
      <c r="S335" s="37">
        <v>312.16000000000003</v>
      </c>
      <c r="T335" s="37">
        <v>10</v>
      </c>
      <c r="U335" s="37">
        <v>4</v>
      </c>
      <c r="V335" s="37">
        <v>2</v>
      </c>
    </row>
    <row r="336" spans="1:22" x14ac:dyDescent="0.25">
      <c r="A336" s="28">
        <v>332</v>
      </c>
      <c r="B336" s="29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38">
        <v>392555.41</v>
      </c>
      <c r="S336" s="38">
        <v>1316.94</v>
      </c>
      <c r="T336" s="38">
        <v>10</v>
      </c>
      <c r="U336" s="38">
        <v>4</v>
      </c>
      <c r="V336" s="38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7">
        <v>69149.3</v>
      </c>
      <c r="S337" s="37">
        <v>454.85</v>
      </c>
      <c r="T337" s="37">
        <v>10</v>
      </c>
      <c r="U337" s="37">
        <v>4</v>
      </c>
      <c r="V337" s="37">
        <v>2</v>
      </c>
    </row>
    <row r="338" spans="1:22" x14ac:dyDescent="0.25">
      <c r="A338" s="28">
        <v>334</v>
      </c>
      <c r="B338" s="29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38">
        <v>249447.01</v>
      </c>
      <c r="S338" s="38">
        <v>947.75</v>
      </c>
      <c r="T338" s="38">
        <v>10</v>
      </c>
      <c r="U338" s="38">
        <v>4</v>
      </c>
      <c r="V338" s="38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7">
        <v>469504.44</v>
      </c>
      <c r="S339" s="37">
        <v>1653.83</v>
      </c>
      <c r="T339" s="37">
        <v>10</v>
      </c>
      <c r="U339" s="37">
        <v>4</v>
      </c>
      <c r="V339" s="37">
        <v>2</v>
      </c>
    </row>
    <row r="340" spans="1:22" x14ac:dyDescent="0.25">
      <c r="A340" s="28">
        <v>336</v>
      </c>
      <c r="B340" s="29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38">
        <v>199505.51</v>
      </c>
      <c r="S340" s="38">
        <v>913.76</v>
      </c>
      <c r="T340" s="38">
        <v>10</v>
      </c>
      <c r="U340" s="38">
        <v>4</v>
      </c>
      <c r="V340" s="38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7">
        <v>433926.54</v>
      </c>
      <c r="S341" s="37">
        <v>1245.33</v>
      </c>
      <c r="T341" s="37">
        <v>10</v>
      </c>
      <c r="U341" s="37">
        <v>4</v>
      </c>
      <c r="V341" s="37">
        <v>2</v>
      </c>
    </row>
    <row r="342" spans="1:22" x14ac:dyDescent="0.25">
      <c r="A342" s="28">
        <v>338</v>
      </c>
      <c r="B342" s="29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38">
        <v>721253.58</v>
      </c>
      <c r="S342" s="38">
        <v>1269.44</v>
      </c>
      <c r="T342" s="38">
        <v>10</v>
      </c>
      <c r="U342" s="38">
        <v>4</v>
      </c>
      <c r="V342" s="38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7">
        <v>296278.06</v>
      </c>
      <c r="S343" s="37">
        <v>857.95</v>
      </c>
      <c r="T343" s="37">
        <v>10</v>
      </c>
      <c r="U343" s="37">
        <v>4</v>
      </c>
      <c r="V343" s="37">
        <v>2</v>
      </c>
    </row>
    <row r="344" spans="1:22" x14ac:dyDescent="0.25">
      <c r="A344" s="28">
        <v>340</v>
      </c>
      <c r="B344" s="29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38">
        <v>1687296.66</v>
      </c>
      <c r="S344" s="38">
        <v>2211.4</v>
      </c>
      <c r="T344" s="38">
        <v>10</v>
      </c>
      <c r="U344" s="38">
        <v>4</v>
      </c>
      <c r="V344" s="38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7">
        <v>1260439.81</v>
      </c>
      <c r="S345" s="37">
        <v>1149.3399999999999</v>
      </c>
      <c r="T345" s="37">
        <v>10</v>
      </c>
      <c r="U345" s="37">
        <v>4</v>
      </c>
      <c r="V345" s="37">
        <v>2</v>
      </c>
    </row>
    <row r="346" spans="1:22" x14ac:dyDescent="0.25">
      <c r="A346" s="28">
        <v>342</v>
      </c>
      <c r="B346" s="29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38">
        <v>385056</v>
      </c>
      <c r="S346" s="38">
        <v>941.2</v>
      </c>
      <c r="T346" s="38">
        <v>10</v>
      </c>
      <c r="U346" s="38">
        <v>4</v>
      </c>
      <c r="V346" s="38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7">
        <v>1130781.71</v>
      </c>
      <c r="S347" s="37">
        <v>1285.47</v>
      </c>
      <c r="T347" s="37">
        <v>10</v>
      </c>
      <c r="U347" s="37">
        <v>4</v>
      </c>
      <c r="V347" s="37">
        <v>2</v>
      </c>
    </row>
    <row r="348" spans="1:22" x14ac:dyDescent="0.25">
      <c r="A348" s="28">
        <v>344</v>
      </c>
      <c r="B348" s="29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38">
        <v>482078.39</v>
      </c>
      <c r="S348" s="38">
        <v>1229.79</v>
      </c>
      <c r="T348" s="38">
        <v>10</v>
      </c>
      <c r="U348" s="38">
        <v>4</v>
      </c>
      <c r="V348" s="38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7">
        <v>623887.52</v>
      </c>
      <c r="S349" s="37">
        <v>1098.07</v>
      </c>
      <c r="T349" s="37">
        <v>10</v>
      </c>
      <c r="U349" s="37">
        <v>4</v>
      </c>
      <c r="V349" s="37">
        <v>2</v>
      </c>
    </row>
    <row r="350" spans="1:22" x14ac:dyDescent="0.25">
      <c r="A350" s="28">
        <v>346</v>
      </c>
      <c r="B350" s="29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38">
        <v>136257.48000000001</v>
      </c>
      <c r="S350" s="38">
        <v>448.43</v>
      </c>
      <c r="T350" s="38">
        <v>10</v>
      </c>
      <c r="U350" s="38">
        <v>4</v>
      </c>
      <c r="V350" s="38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7">
        <v>1352922.32</v>
      </c>
      <c r="S351" s="37">
        <v>1228.44</v>
      </c>
      <c r="T351" s="37">
        <v>10</v>
      </c>
      <c r="U351" s="37">
        <v>4</v>
      </c>
      <c r="V351" s="37">
        <v>2</v>
      </c>
    </row>
    <row r="352" spans="1:22" x14ac:dyDescent="0.25">
      <c r="A352" s="28">
        <v>348</v>
      </c>
      <c r="B352" s="29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38">
        <v>492793.03</v>
      </c>
      <c r="S352" s="38">
        <v>1235.07</v>
      </c>
      <c r="T352" s="38">
        <v>10</v>
      </c>
      <c r="U352" s="38">
        <v>4</v>
      </c>
      <c r="V352" s="38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7">
        <v>36966.120000000003</v>
      </c>
      <c r="S353" s="37">
        <v>18.510000000000002</v>
      </c>
      <c r="T353" s="37">
        <v>10</v>
      </c>
      <c r="U353" s="37">
        <v>4</v>
      </c>
      <c r="V353" s="37">
        <v>2</v>
      </c>
    </row>
    <row r="354" spans="1:22" x14ac:dyDescent="0.25">
      <c r="A354" s="28">
        <v>350</v>
      </c>
      <c r="B354" s="29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38">
        <v>218458.22</v>
      </c>
      <c r="S354" s="38">
        <v>1197.76</v>
      </c>
      <c r="T354" s="38">
        <v>10</v>
      </c>
      <c r="U354" s="38">
        <v>4</v>
      </c>
      <c r="V354" s="38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7">
        <v>615440.05000000005</v>
      </c>
      <c r="S355" s="37">
        <v>1296.1199999999999</v>
      </c>
      <c r="T355" s="37">
        <v>10</v>
      </c>
      <c r="U355" s="37">
        <v>4</v>
      </c>
      <c r="V355" s="37">
        <v>2</v>
      </c>
    </row>
    <row r="356" spans="1:22" x14ac:dyDescent="0.25">
      <c r="A356" s="28">
        <v>352</v>
      </c>
      <c r="B356" s="29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38">
        <v>657121.53</v>
      </c>
      <c r="S356" s="38">
        <v>996.9</v>
      </c>
      <c r="T356" s="38">
        <v>10</v>
      </c>
      <c r="U356" s="38">
        <v>4</v>
      </c>
      <c r="V356" s="38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7">
        <v>67443.44</v>
      </c>
      <c r="S357" s="37">
        <v>202.33</v>
      </c>
      <c r="T357" s="37">
        <v>10</v>
      </c>
      <c r="U357" s="37">
        <v>4</v>
      </c>
      <c r="V357" s="37">
        <v>2</v>
      </c>
    </row>
    <row r="358" spans="1:22" x14ac:dyDescent="0.25">
      <c r="A358" s="28">
        <v>354</v>
      </c>
      <c r="B358" s="29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38">
        <v>1466707.15</v>
      </c>
      <c r="S358" s="38">
        <v>1441.72</v>
      </c>
      <c r="T358" s="38">
        <v>10</v>
      </c>
      <c r="U358" s="38">
        <v>4</v>
      </c>
      <c r="V358" s="38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7">
        <v>289376.69</v>
      </c>
      <c r="S359" s="37">
        <v>839.38</v>
      </c>
      <c r="T359" s="37">
        <v>10</v>
      </c>
      <c r="U359" s="37">
        <v>4</v>
      </c>
      <c r="V359" s="37">
        <v>2</v>
      </c>
    </row>
    <row r="360" spans="1:22" x14ac:dyDescent="0.25">
      <c r="A360" s="28">
        <v>356</v>
      </c>
      <c r="B360" s="29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38">
        <v>695239.96</v>
      </c>
      <c r="S360" s="38">
        <v>725.85</v>
      </c>
      <c r="T360" s="38">
        <v>10</v>
      </c>
      <c r="U360" s="38">
        <v>4</v>
      </c>
      <c r="V360" s="38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7">
        <v>168827.59</v>
      </c>
      <c r="S361" s="37">
        <v>299.81</v>
      </c>
      <c r="T361" s="37">
        <v>10</v>
      </c>
      <c r="U361" s="37">
        <v>4</v>
      </c>
      <c r="V361" s="37">
        <v>2</v>
      </c>
    </row>
    <row r="362" spans="1:22" x14ac:dyDescent="0.25">
      <c r="A362" s="28">
        <v>358</v>
      </c>
      <c r="B362" s="29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38">
        <v>721234.78</v>
      </c>
      <c r="S362" s="38">
        <v>1119.93</v>
      </c>
      <c r="T362" s="38">
        <v>10</v>
      </c>
      <c r="U362" s="38">
        <v>4</v>
      </c>
      <c r="V362" s="38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7">
        <v>1481108.4</v>
      </c>
      <c r="S363" s="37">
        <v>2115.87</v>
      </c>
      <c r="T363" s="37">
        <v>10</v>
      </c>
      <c r="U363" s="37">
        <v>4</v>
      </c>
      <c r="V363" s="37">
        <v>2</v>
      </c>
    </row>
    <row r="364" spans="1:22" x14ac:dyDescent="0.25">
      <c r="A364" s="28">
        <v>360</v>
      </c>
      <c r="B364" s="29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38">
        <v>682532.86</v>
      </c>
      <c r="S364" s="38">
        <v>1402.94</v>
      </c>
      <c r="T364" s="38">
        <v>10</v>
      </c>
      <c r="U364" s="38">
        <v>4</v>
      </c>
      <c r="V364" s="38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7">
        <v>312794.76</v>
      </c>
      <c r="S365" s="37">
        <v>1107.8900000000001</v>
      </c>
      <c r="T365" s="37">
        <v>10</v>
      </c>
      <c r="U365" s="37">
        <v>4</v>
      </c>
      <c r="V365" s="37">
        <v>2</v>
      </c>
    </row>
    <row r="366" spans="1:22" x14ac:dyDescent="0.25">
      <c r="A366" s="28">
        <v>362</v>
      </c>
      <c r="B366" s="29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38">
        <v>168748.37</v>
      </c>
      <c r="S366" s="38">
        <v>906.85</v>
      </c>
      <c r="T366" s="38">
        <v>10</v>
      </c>
      <c r="U366" s="38">
        <v>4</v>
      </c>
      <c r="V366" s="38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7">
        <v>274166.02</v>
      </c>
      <c r="S367" s="37">
        <v>879.49</v>
      </c>
      <c r="T367" s="37">
        <v>10</v>
      </c>
      <c r="U367" s="37">
        <v>4</v>
      </c>
      <c r="V367" s="37">
        <v>2</v>
      </c>
    </row>
    <row r="368" spans="1:22" x14ac:dyDescent="0.25">
      <c r="A368" s="28">
        <v>364</v>
      </c>
      <c r="B368" s="29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38">
        <v>447199.37</v>
      </c>
      <c r="S368" s="38">
        <v>860.74</v>
      </c>
      <c r="T368" s="38">
        <v>10</v>
      </c>
      <c r="U368" s="38">
        <v>4</v>
      </c>
      <c r="V368" s="38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7">
        <v>651227.17000000004</v>
      </c>
      <c r="S369" s="37">
        <v>993.23</v>
      </c>
      <c r="T369" s="37">
        <v>10</v>
      </c>
      <c r="U369" s="37">
        <v>4</v>
      </c>
      <c r="V369" s="37">
        <v>2</v>
      </c>
    </row>
    <row r="370" spans="1:22" x14ac:dyDescent="0.25">
      <c r="A370" s="28">
        <v>366</v>
      </c>
      <c r="B370" s="29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38">
        <v>56071.97</v>
      </c>
      <c r="S370" s="38">
        <v>220.85</v>
      </c>
      <c r="T370" s="38">
        <v>10</v>
      </c>
      <c r="U370" s="38">
        <v>4</v>
      </c>
      <c r="V370" s="38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7">
        <v>25430.52</v>
      </c>
      <c r="S371" s="37">
        <v>291.33</v>
      </c>
      <c r="T371" s="37">
        <v>10</v>
      </c>
      <c r="U371" s="37">
        <v>4</v>
      </c>
      <c r="V371" s="37">
        <v>2</v>
      </c>
    </row>
    <row r="372" spans="1:22" x14ac:dyDescent="0.25">
      <c r="A372" s="28">
        <v>368</v>
      </c>
      <c r="B372" s="29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38">
        <v>675514.68</v>
      </c>
      <c r="S372" s="38">
        <v>1391.86</v>
      </c>
      <c r="T372" s="38">
        <v>10</v>
      </c>
      <c r="U372" s="38">
        <v>4</v>
      </c>
      <c r="V372" s="38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7">
        <v>1415661.08</v>
      </c>
      <c r="S373" s="37">
        <v>1866.81</v>
      </c>
      <c r="T373" s="37">
        <v>10</v>
      </c>
      <c r="U373" s="37">
        <v>4</v>
      </c>
      <c r="V373" s="37">
        <v>2</v>
      </c>
    </row>
    <row r="374" spans="1:22" x14ac:dyDescent="0.25">
      <c r="A374" s="28">
        <v>370</v>
      </c>
      <c r="B374" s="29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38">
        <v>269470.63</v>
      </c>
      <c r="S374" s="38">
        <v>1173.6500000000001</v>
      </c>
      <c r="T374" s="38">
        <v>10</v>
      </c>
      <c r="U374" s="38">
        <v>4</v>
      </c>
      <c r="V374" s="38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7">
        <v>0</v>
      </c>
      <c r="S375" s="37">
        <v>508.48</v>
      </c>
      <c r="T375" s="37">
        <v>10</v>
      </c>
      <c r="U375" s="37">
        <v>4</v>
      </c>
      <c r="V375" s="37">
        <v>2</v>
      </c>
    </row>
    <row r="376" spans="1:22" x14ac:dyDescent="0.25">
      <c r="A376" s="28">
        <v>372</v>
      </c>
      <c r="B376" s="29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38">
        <v>554941.62</v>
      </c>
      <c r="S376" s="38">
        <v>1250.57</v>
      </c>
      <c r="T376" s="38">
        <v>10</v>
      </c>
      <c r="U376" s="38">
        <v>4</v>
      </c>
      <c r="V376" s="38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7">
        <v>265177.68</v>
      </c>
      <c r="S377" s="37">
        <v>618.49</v>
      </c>
      <c r="T377" s="37">
        <v>10</v>
      </c>
      <c r="U377" s="37">
        <v>4</v>
      </c>
      <c r="V377" s="37">
        <v>2</v>
      </c>
    </row>
    <row r="378" spans="1:22" x14ac:dyDescent="0.25">
      <c r="A378" s="28">
        <v>374</v>
      </c>
      <c r="B378" s="29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38">
        <v>518004.06</v>
      </c>
      <c r="S378" s="38">
        <v>1348.19</v>
      </c>
      <c r="T378" s="38">
        <v>10</v>
      </c>
      <c r="U378" s="38">
        <v>4</v>
      </c>
      <c r="V378" s="38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7">
        <v>393090.48</v>
      </c>
      <c r="S379" s="37">
        <v>2125.77</v>
      </c>
      <c r="T379" s="37">
        <v>10</v>
      </c>
      <c r="U379" s="37">
        <v>4</v>
      </c>
      <c r="V379" s="37">
        <v>2</v>
      </c>
    </row>
    <row r="380" spans="1:22" x14ac:dyDescent="0.25">
      <c r="A380" s="28">
        <v>376</v>
      </c>
      <c r="B380" s="29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38">
        <v>1268121.68</v>
      </c>
      <c r="S380" s="38">
        <v>1059.42</v>
      </c>
      <c r="T380" s="38">
        <v>10</v>
      </c>
      <c r="U380" s="38">
        <v>4</v>
      </c>
      <c r="V380" s="38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7">
        <v>320234.59999999998</v>
      </c>
      <c r="S381" s="37">
        <v>396.66</v>
      </c>
      <c r="T381" s="37">
        <v>10</v>
      </c>
      <c r="U381" s="37">
        <v>4</v>
      </c>
      <c r="V381" s="37">
        <v>2</v>
      </c>
    </row>
    <row r="382" spans="1:22" x14ac:dyDescent="0.25">
      <c r="A382" s="28">
        <v>378</v>
      </c>
      <c r="B382" s="29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38">
        <v>614795.43000000005</v>
      </c>
      <c r="S382" s="38">
        <v>891.66</v>
      </c>
      <c r="T382" s="38">
        <v>10</v>
      </c>
      <c r="U382" s="38">
        <v>4</v>
      </c>
      <c r="V382" s="38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7">
        <v>1583155.69</v>
      </c>
      <c r="S383" s="37">
        <v>1790.23</v>
      </c>
      <c r="T383" s="37">
        <v>10</v>
      </c>
      <c r="U383" s="37">
        <v>4</v>
      </c>
      <c r="V383" s="37">
        <v>2</v>
      </c>
    </row>
    <row r="384" spans="1:22" x14ac:dyDescent="0.25">
      <c r="A384" s="28">
        <v>380</v>
      </c>
      <c r="B384" s="29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38">
        <v>1596209.7</v>
      </c>
      <c r="S384" s="38">
        <v>1503.49</v>
      </c>
      <c r="T384" s="38">
        <v>10</v>
      </c>
      <c r="U384" s="38">
        <v>4</v>
      </c>
      <c r="V384" s="38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7">
        <v>65578.880000000005</v>
      </c>
      <c r="S385" s="37">
        <v>352.87</v>
      </c>
      <c r="T385" s="37">
        <v>10</v>
      </c>
      <c r="U385" s="37">
        <v>4</v>
      </c>
      <c r="V385" s="37">
        <v>2</v>
      </c>
    </row>
    <row r="386" spans="1:22" x14ac:dyDescent="0.25">
      <c r="A386" s="28">
        <v>382</v>
      </c>
      <c r="B386" s="29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38">
        <v>768787.34</v>
      </c>
      <c r="S386" s="38">
        <v>1949.59</v>
      </c>
      <c r="T386" s="38">
        <v>10</v>
      </c>
      <c r="U386" s="38">
        <v>4</v>
      </c>
      <c r="V386" s="38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7">
        <v>349610.03</v>
      </c>
      <c r="S387" s="37">
        <v>979.3</v>
      </c>
      <c r="T387" s="37">
        <v>10</v>
      </c>
      <c r="U387" s="37">
        <v>4</v>
      </c>
      <c r="V387" s="37">
        <v>2</v>
      </c>
    </row>
    <row r="388" spans="1:22" x14ac:dyDescent="0.25">
      <c r="A388" s="28">
        <v>384</v>
      </c>
      <c r="B388" s="29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38">
        <v>412832.13</v>
      </c>
      <c r="S388" s="38">
        <v>527.1</v>
      </c>
      <c r="T388" s="38">
        <v>10</v>
      </c>
      <c r="U388" s="38">
        <v>4</v>
      </c>
      <c r="V388" s="38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7">
        <v>156752.12</v>
      </c>
      <c r="S389" s="37">
        <v>572.79</v>
      </c>
      <c r="T389" s="37">
        <v>10</v>
      </c>
      <c r="U389" s="37">
        <v>4</v>
      </c>
      <c r="V389" s="37">
        <v>2</v>
      </c>
    </row>
    <row r="390" spans="1:22" x14ac:dyDescent="0.25">
      <c r="A390" s="28">
        <v>386</v>
      </c>
      <c r="B390" s="29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38">
        <v>490605</v>
      </c>
      <c r="S390" s="38">
        <v>1330.75</v>
      </c>
      <c r="T390" s="38">
        <v>10</v>
      </c>
      <c r="U390" s="38">
        <v>4</v>
      </c>
      <c r="V390" s="38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7">
        <v>86423.679999999993</v>
      </c>
      <c r="S391" s="37">
        <v>643.64</v>
      </c>
      <c r="T391" s="37">
        <v>10</v>
      </c>
      <c r="U391" s="37">
        <v>4</v>
      </c>
      <c r="V391" s="37">
        <v>2</v>
      </c>
    </row>
    <row r="392" spans="1:22" x14ac:dyDescent="0.25">
      <c r="A392" s="28">
        <v>388</v>
      </c>
      <c r="B392" s="29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38">
        <v>0</v>
      </c>
      <c r="S392" s="38">
        <v>1812.45</v>
      </c>
      <c r="T392" s="38">
        <v>10</v>
      </c>
      <c r="U392" s="38">
        <v>4</v>
      </c>
      <c r="V392" s="38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7">
        <v>508398.23</v>
      </c>
      <c r="S393" s="37">
        <v>223.02</v>
      </c>
      <c r="T393" s="37">
        <v>10</v>
      </c>
      <c r="U393" s="37">
        <v>4</v>
      </c>
      <c r="V393" s="37">
        <v>2</v>
      </c>
    </row>
    <row r="394" spans="1:22" x14ac:dyDescent="0.25">
      <c r="A394" s="28">
        <v>390</v>
      </c>
      <c r="B394" s="29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38">
        <v>676763.37</v>
      </c>
      <c r="S394" s="38">
        <v>1559.37</v>
      </c>
      <c r="T394" s="38">
        <v>10</v>
      </c>
      <c r="U394" s="38">
        <v>4</v>
      </c>
      <c r="V394" s="38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7">
        <v>55856.68</v>
      </c>
      <c r="S395" s="37">
        <v>142.76</v>
      </c>
      <c r="T395" s="37">
        <v>10</v>
      </c>
      <c r="U395" s="37">
        <v>4</v>
      </c>
      <c r="V395" s="37">
        <v>2</v>
      </c>
    </row>
    <row r="396" spans="1:22" x14ac:dyDescent="0.25">
      <c r="A396" s="28">
        <v>392</v>
      </c>
      <c r="B396" s="29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38">
        <v>0</v>
      </c>
      <c r="S396" s="38">
        <v>1397.41</v>
      </c>
      <c r="T396" s="38">
        <v>10</v>
      </c>
      <c r="U396" s="38">
        <v>4</v>
      </c>
      <c r="V396" s="38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7">
        <v>1134703.22</v>
      </c>
      <c r="S397" s="37">
        <v>1684.37</v>
      </c>
      <c r="T397" s="37">
        <v>10</v>
      </c>
      <c r="U397" s="37">
        <v>4</v>
      </c>
      <c r="V397" s="37">
        <v>2</v>
      </c>
    </row>
    <row r="398" spans="1:22" x14ac:dyDescent="0.25">
      <c r="A398" s="28">
        <v>394</v>
      </c>
      <c r="B398" s="29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38">
        <v>363660.08</v>
      </c>
      <c r="S398" s="38">
        <v>904.82</v>
      </c>
      <c r="T398" s="38">
        <v>10</v>
      </c>
      <c r="U398" s="38">
        <v>4</v>
      </c>
      <c r="V398" s="38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7">
        <v>195471.33</v>
      </c>
      <c r="S399" s="37">
        <v>697.14</v>
      </c>
      <c r="T399" s="37">
        <v>10</v>
      </c>
      <c r="U399" s="37">
        <v>4</v>
      </c>
      <c r="V399" s="37">
        <v>2</v>
      </c>
    </row>
    <row r="400" spans="1:22" x14ac:dyDescent="0.25">
      <c r="A400" s="28">
        <v>396</v>
      </c>
      <c r="B400" s="29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38">
        <v>98868.7</v>
      </c>
      <c r="S400" s="38">
        <v>362.42</v>
      </c>
      <c r="T400" s="38">
        <v>10</v>
      </c>
      <c r="U400" s="38">
        <v>4</v>
      </c>
      <c r="V400" s="38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7">
        <v>423217.58</v>
      </c>
      <c r="S401" s="37">
        <v>952.96</v>
      </c>
      <c r="T401" s="37">
        <v>10</v>
      </c>
      <c r="U401" s="37">
        <v>4</v>
      </c>
      <c r="V401" s="37">
        <v>2</v>
      </c>
    </row>
    <row r="402" spans="1:22" x14ac:dyDescent="0.25">
      <c r="A402" s="28">
        <v>398</v>
      </c>
      <c r="B402" s="29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38">
        <v>484199.91</v>
      </c>
      <c r="S402" s="38">
        <v>1402.13</v>
      </c>
      <c r="T402" s="38">
        <v>10</v>
      </c>
      <c r="U402" s="38">
        <v>4</v>
      </c>
      <c r="V402" s="38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7">
        <v>241918.74</v>
      </c>
      <c r="S403" s="37">
        <v>689.67</v>
      </c>
      <c r="T403" s="37">
        <v>10</v>
      </c>
      <c r="U403" s="37">
        <v>4</v>
      </c>
      <c r="V403" s="37">
        <v>2</v>
      </c>
    </row>
    <row r="404" spans="1:22" x14ac:dyDescent="0.25">
      <c r="A404" s="28">
        <v>400</v>
      </c>
      <c r="B404" s="29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38">
        <v>869374.43</v>
      </c>
      <c r="S404" s="38">
        <v>1891.31</v>
      </c>
      <c r="T404" s="38">
        <v>10</v>
      </c>
      <c r="U404" s="38">
        <v>4</v>
      </c>
      <c r="V404" s="38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7">
        <v>421490.77</v>
      </c>
      <c r="S405" s="37">
        <v>2131.4299999999998</v>
      </c>
      <c r="T405" s="37">
        <v>10</v>
      </c>
      <c r="U405" s="37">
        <v>4</v>
      </c>
      <c r="V405" s="37">
        <v>2</v>
      </c>
    </row>
    <row r="406" spans="1:22" x14ac:dyDescent="0.25">
      <c r="A406" s="28">
        <v>402</v>
      </c>
      <c r="B406" s="29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38">
        <v>640021.04</v>
      </c>
      <c r="S406" s="38">
        <v>2761.36</v>
      </c>
      <c r="T406" s="38">
        <v>10</v>
      </c>
      <c r="U406" s="38">
        <v>4</v>
      </c>
      <c r="V406" s="38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7">
        <v>1372832.11</v>
      </c>
      <c r="S407" s="37">
        <v>1844.38</v>
      </c>
      <c r="T407" s="37">
        <v>10</v>
      </c>
      <c r="U407" s="37">
        <v>4</v>
      </c>
      <c r="V407" s="37">
        <v>2</v>
      </c>
    </row>
    <row r="408" spans="1:22" x14ac:dyDescent="0.25">
      <c r="A408" s="28">
        <v>404</v>
      </c>
      <c r="B408" s="29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38">
        <v>140051.17000000001</v>
      </c>
      <c r="S408" s="38">
        <v>308.60000000000002</v>
      </c>
      <c r="T408" s="38">
        <v>10</v>
      </c>
      <c r="U408" s="38">
        <v>4</v>
      </c>
      <c r="V408" s="38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7">
        <v>394040.4</v>
      </c>
      <c r="S409" s="37">
        <v>1294.06</v>
      </c>
      <c r="T409" s="37">
        <v>10</v>
      </c>
      <c r="U409" s="37">
        <v>4</v>
      </c>
      <c r="V409" s="37">
        <v>2</v>
      </c>
    </row>
    <row r="410" spans="1:22" x14ac:dyDescent="0.25">
      <c r="A410" s="28">
        <v>406</v>
      </c>
      <c r="B410" s="29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38">
        <v>810235.41</v>
      </c>
      <c r="S410" s="38">
        <v>1978.6</v>
      </c>
      <c r="T410" s="38">
        <v>10</v>
      </c>
      <c r="U410" s="38">
        <v>4</v>
      </c>
      <c r="V410" s="38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7">
        <v>482750.73</v>
      </c>
      <c r="S411" s="37">
        <v>1612.15</v>
      </c>
      <c r="T411" s="37">
        <v>10</v>
      </c>
      <c r="U411" s="37">
        <v>4</v>
      </c>
      <c r="V411" s="37">
        <v>2</v>
      </c>
    </row>
    <row r="412" spans="1:22" x14ac:dyDescent="0.25">
      <c r="A412" s="28">
        <v>408</v>
      </c>
      <c r="B412" s="29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38">
        <v>246627.48</v>
      </c>
      <c r="S412" s="38">
        <v>897.01</v>
      </c>
      <c r="T412" s="38">
        <v>10</v>
      </c>
      <c r="U412" s="38">
        <v>4</v>
      </c>
      <c r="V412" s="38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7">
        <v>217932.87</v>
      </c>
      <c r="S413" s="37">
        <v>914.41</v>
      </c>
      <c r="T413" s="37">
        <v>10</v>
      </c>
      <c r="U413" s="37">
        <v>4</v>
      </c>
      <c r="V413" s="37">
        <v>2</v>
      </c>
    </row>
    <row r="414" spans="1:22" x14ac:dyDescent="0.25">
      <c r="A414" s="28">
        <v>410</v>
      </c>
      <c r="B414" s="29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38">
        <v>383338.36</v>
      </c>
      <c r="S414" s="38">
        <v>909.35</v>
      </c>
      <c r="T414" s="38">
        <v>10</v>
      </c>
      <c r="U414" s="38">
        <v>4</v>
      </c>
      <c r="V414" s="38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7">
        <v>381115.94</v>
      </c>
      <c r="S415" s="37">
        <v>852.93</v>
      </c>
      <c r="T415" s="37">
        <v>10</v>
      </c>
      <c r="U415" s="37">
        <v>4</v>
      </c>
      <c r="V415" s="37">
        <v>2</v>
      </c>
    </row>
    <row r="416" spans="1:22" x14ac:dyDescent="0.25">
      <c r="A416" s="28">
        <v>412</v>
      </c>
      <c r="B416" s="29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38">
        <v>1710946.58</v>
      </c>
      <c r="S416" s="38">
        <v>1965.86</v>
      </c>
      <c r="T416" s="38">
        <v>10</v>
      </c>
      <c r="U416" s="38">
        <v>4</v>
      </c>
      <c r="V416" s="38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7">
        <v>397925.72</v>
      </c>
      <c r="S417" s="37">
        <v>1150.3499999999999</v>
      </c>
      <c r="T417" s="37">
        <v>10</v>
      </c>
      <c r="U417" s="37">
        <v>4</v>
      </c>
      <c r="V417" s="37">
        <v>2</v>
      </c>
    </row>
    <row r="418" spans="1:22" x14ac:dyDescent="0.25">
      <c r="A418" s="28">
        <v>414</v>
      </c>
      <c r="B418" s="29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38">
        <v>1338329.8999999999</v>
      </c>
      <c r="S418" s="38">
        <v>1220.3599999999999</v>
      </c>
      <c r="T418" s="38">
        <v>10</v>
      </c>
      <c r="U418" s="38">
        <v>4</v>
      </c>
      <c r="V418" s="38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7">
        <v>253888.86</v>
      </c>
      <c r="S419" s="37">
        <v>888.97</v>
      </c>
      <c r="T419" s="37">
        <v>10</v>
      </c>
      <c r="U419" s="37">
        <v>4</v>
      </c>
      <c r="V419" s="37">
        <v>2</v>
      </c>
    </row>
    <row r="420" spans="1:22" x14ac:dyDescent="0.25">
      <c r="A420" s="28">
        <v>416</v>
      </c>
      <c r="B420" s="29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38">
        <v>363504.24</v>
      </c>
      <c r="S420" s="38">
        <v>1256.3499999999999</v>
      </c>
      <c r="T420" s="38">
        <v>10</v>
      </c>
      <c r="U420" s="38">
        <v>4</v>
      </c>
      <c r="V420" s="38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7">
        <v>1093879.81</v>
      </c>
      <c r="S421" s="37">
        <v>906.78</v>
      </c>
      <c r="T421" s="37">
        <v>10</v>
      </c>
      <c r="U421" s="37">
        <v>4</v>
      </c>
      <c r="V421" s="37">
        <v>2</v>
      </c>
    </row>
    <row r="422" spans="1:22" x14ac:dyDescent="0.25">
      <c r="A422" s="28">
        <v>418</v>
      </c>
      <c r="B422" s="29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38">
        <v>299058.14</v>
      </c>
      <c r="S422" s="38">
        <v>876.36</v>
      </c>
      <c r="T422" s="38">
        <v>10</v>
      </c>
      <c r="U422" s="38">
        <v>4</v>
      </c>
      <c r="V422" s="38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7">
        <v>170853.39</v>
      </c>
      <c r="S423" s="37">
        <v>1094.51</v>
      </c>
      <c r="T423" s="37">
        <v>10</v>
      </c>
      <c r="U423" s="37">
        <v>4</v>
      </c>
      <c r="V423" s="37">
        <v>2</v>
      </c>
    </row>
    <row r="424" spans="1:22" x14ac:dyDescent="0.25">
      <c r="A424" s="28">
        <v>420</v>
      </c>
      <c r="B424" s="29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38">
        <v>440611.68</v>
      </c>
      <c r="S424" s="38">
        <v>1213.06</v>
      </c>
      <c r="T424" s="38">
        <v>10</v>
      </c>
      <c r="U424" s="38">
        <v>4</v>
      </c>
      <c r="V424" s="38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7">
        <v>656440.63</v>
      </c>
      <c r="S425" s="37">
        <v>983.68</v>
      </c>
      <c r="T425" s="37">
        <v>10</v>
      </c>
      <c r="U425" s="37">
        <v>4</v>
      </c>
      <c r="V425" s="37">
        <v>2</v>
      </c>
    </row>
    <row r="426" spans="1:22" x14ac:dyDescent="0.25">
      <c r="A426" s="28">
        <v>422</v>
      </c>
      <c r="B426" s="29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38">
        <v>91352.8</v>
      </c>
      <c r="S426" s="38">
        <v>555.26</v>
      </c>
      <c r="T426" s="38">
        <v>10</v>
      </c>
      <c r="U426" s="38">
        <v>4</v>
      </c>
      <c r="V426" s="38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7">
        <v>1216110.8799999999</v>
      </c>
      <c r="S427" s="37">
        <v>1271.2</v>
      </c>
      <c r="T427" s="37">
        <v>10</v>
      </c>
      <c r="U427" s="37">
        <v>4</v>
      </c>
      <c r="V427" s="37">
        <v>2</v>
      </c>
    </row>
    <row r="428" spans="1:22" x14ac:dyDescent="0.25">
      <c r="A428" s="28">
        <v>424</v>
      </c>
      <c r="B428" s="29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38">
        <v>0</v>
      </c>
      <c r="S428" s="38">
        <v>2162.75</v>
      </c>
      <c r="T428" s="38">
        <v>10</v>
      </c>
      <c r="U428" s="38">
        <v>4</v>
      </c>
      <c r="V428" s="38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7">
        <v>578407.86</v>
      </c>
      <c r="S429" s="37">
        <v>1095.75</v>
      </c>
      <c r="T429" s="37">
        <v>10</v>
      </c>
      <c r="U429" s="37">
        <v>4</v>
      </c>
      <c r="V429" s="37">
        <v>2</v>
      </c>
    </row>
    <row r="430" spans="1:22" x14ac:dyDescent="0.25">
      <c r="A430" s="28">
        <v>426</v>
      </c>
      <c r="B430" s="29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38">
        <v>726104.9</v>
      </c>
      <c r="S430" s="38">
        <v>934.91</v>
      </c>
      <c r="T430" s="38">
        <v>10</v>
      </c>
      <c r="U430" s="38">
        <v>4</v>
      </c>
      <c r="V430" s="38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7">
        <v>886616.18</v>
      </c>
      <c r="S431" s="37">
        <v>1751.05</v>
      </c>
      <c r="T431" s="37">
        <v>10</v>
      </c>
      <c r="U431" s="37">
        <v>4</v>
      </c>
      <c r="V431" s="37">
        <v>2</v>
      </c>
    </row>
    <row r="432" spans="1:22" x14ac:dyDescent="0.25">
      <c r="A432" s="28">
        <v>428</v>
      </c>
      <c r="B432" s="29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38">
        <v>666581.88</v>
      </c>
      <c r="S432" s="38">
        <v>1495.69</v>
      </c>
      <c r="T432" s="38">
        <v>10</v>
      </c>
      <c r="U432" s="38">
        <v>4</v>
      </c>
      <c r="V432" s="38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7">
        <v>168970.74</v>
      </c>
      <c r="S433" s="37">
        <v>679.32</v>
      </c>
      <c r="T433" s="37">
        <v>10</v>
      </c>
      <c r="U433" s="37">
        <v>4</v>
      </c>
      <c r="V433" s="37">
        <v>2</v>
      </c>
    </row>
    <row r="434" spans="1:22" x14ac:dyDescent="0.25">
      <c r="A434" s="28">
        <v>430</v>
      </c>
      <c r="B434" s="29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38">
        <v>1275129.3</v>
      </c>
      <c r="S434" s="38">
        <v>1342.72</v>
      </c>
      <c r="T434" s="38">
        <v>10</v>
      </c>
      <c r="U434" s="38">
        <v>4</v>
      </c>
      <c r="V434" s="38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7">
        <v>355534.38</v>
      </c>
      <c r="S435" s="37">
        <v>898.24</v>
      </c>
      <c r="T435" s="37">
        <v>10</v>
      </c>
      <c r="U435" s="37">
        <v>4</v>
      </c>
      <c r="V435" s="37">
        <v>2</v>
      </c>
    </row>
    <row r="436" spans="1:22" x14ac:dyDescent="0.25">
      <c r="A436" s="28">
        <v>432</v>
      </c>
      <c r="B436" s="29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38">
        <v>119469.82</v>
      </c>
      <c r="S436" s="38">
        <v>762.58</v>
      </c>
      <c r="T436" s="38">
        <v>10</v>
      </c>
      <c r="U436" s="38">
        <v>4</v>
      </c>
      <c r="V436" s="38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7">
        <v>345730.12</v>
      </c>
      <c r="S437" s="37">
        <v>1250.3800000000001</v>
      </c>
      <c r="T437" s="37">
        <v>10</v>
      </c>
      <c r="U437" s="37">
        <v>4</v>
      </c>
      <c r="V437" s="37">
        <v>2</v>
      </c>
    </row>
    <row r="438" spans="1:22" x14ac:dyDescent="0.25">
      <c r="A438" s="28">
        <v>434</v>
      </c>
      <c r="B438" s="29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38">
        <v>388361.81</v>
      </c>
      <c r="S438" s="38">
        <v>1198.8499999999999</v>
      </c>
      <c r="T438" s="38">
        <v>10</v>
      </c>
      <c r="U438" s="38">
        <v>4</v>
      </c>
      <c r="V438" s="38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7">
        <v>690715.03</v>
      </c>
      <c r="S439" s="37">
        <v>1649.14</v>
      </c>
      <c r="T439" s="37">
        <v>10</v>
      </c>
      <c r="U439" s="37">
        <v>4</v>
      </c>
      <c r="V439" s="37">
        <v>2</v>
      </c>
    </row>
    <row r="440" spans="1:22" x14ac:dyDescent="0.25">
      <c r="A440" s="28">
        <v>436</v>
      </c>
      <c r="B440" s="29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38">
        <v>375002.23</v>
      </c>
      <c r="S440" s="38">
        <v>1135.8</v>
      </c>
      <c r="T440" s="38">
        <v>10</v>
      </c>
      <c r="U440" s="38">
        <v>4</v>
      </c>
      <c r="V440" s="38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7">
        <v>1623920.99</v>
      </c>
      <c r="S441" s="37">
        <v>1417.45</v>
      </c>
      <c r="T441" s="37">
        <v>10</v>
      </c>
      <c r="U441" s="37">
        <v>4</v>
      </c>
      <c r="V441" s="37">
        <v>2</v>
      </c>
    </row>
    <row r="442" spans="1:22" x14ac:dyDescent="0.25">
      <c r="A442" s="28">
        <v>438</v>
      </c>
      <c r="B442" s="29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38">
        <v>463833.28</v>
      </c>
      <c r="S442" s="38">
        <v>805.61</v>
      </c>
      <c r="T442" s="38">
        <v>10</v>
      </c>
      <c r="U442" s="38">
        <v>4</v>
      </c>
      <c r="V442" s="38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7">
        <v>331827.03000000003</v>
      </c>
      <c r="S443" s="37">
        <v>580.45000000000005</v>
      </c>
      <c r="T443" s="37">
        <v>10</v>
      </c>
      <c r="U443" s="37">
        <v>4</v>
      </c>
      <c r="V443" s="37">
        <v>2</v>
      </c>
    </row>
    <row r="444" spans="1:22" x14ac:dyDescent="0.25">
      <c r="A444" s="28">
        <v>440</v>
      </c>
      <c r="B444" s="29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38">
        <v>324801.28999999998</v>
      </c>
      <c r="S444" s="38">
        <v>1282.95</v>
      </c>
      <c r="T444" s="38">
        <v>10</v>
      </c>
      <c r="U444" s="38">
        <v>4</v>
      </c>
      <c r="V444" s="38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7">
        <v>1478453.2</v>
      </c>
      <c r="S445" s="37">
        <v>1331.14</v>
      </c>
      <c r="T445" s="37">
        <v>10</v>
      </c>
      <c r="U445" s="37">
        <v>4</v>
      </c>
      <c r="V445" s="37">
        <v>2</v>
      </c>
    </row>
    <row r="446" spans="1:22" x14ac:dyDescent="0.25">
      <c r="A446" s="28">
        <v>442</v>
      </c>
      <c r="B446" s="29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38">
        <v>158181.99</v>
      </c>
      <c r="S446" s="38">
        <v>1156.3699999999999</v>
      </c>
      <c r="T446" s="38">
        <v>10</v>
      </c>
      <c r="U446" s="38">
        <v>4</v>
      </c>
      <c r="V446" s="38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7">
        <v>417926.72</v>
      </c>
      <c r="S447" s="37">
        <v>1410.33</v>
      </c>
      <c r="T447" s="37">
        <v>10</v>
      </c>
      <c r="U447" s="37">
        <v>4</v>
      </c>
      <c r="V447" s="37">
        <v>2</v>
      </c>
    </row>
    <row r="448" spans="1:22" x14ac:dyDescent="0.25">
      <c r="A448" s="28">
        <v>444</v>
      </c>
      <c r="B448" s="29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38">
        <v>458498.53</v>
      </c>
      <c r="S448" s="38">
        <v>1742.79</v>
      </c>
      <c r="T448" s="38">
        <v>10</v>
      </c>
      <c r="U448" s="38">
        <v>4</v>
      </c>
      <c r="V448" s="38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7">
        <v>390412.33</v>
      </c>
      <c r="S449" s="37">
        <v>1109.92</v>
      </c>
      <c r="T449" s="37">
        <v>10</v>
      </c>
      <c r="U449" s="37">
        <v>4</v>
      </c>
      <c r="V449" s="37">
        <v>2</v>
      </c>
    </row>
    <row r="450" spans="1:22" x14ac:dyDescent="0.25">
      <c r="A450" s="28">
        <v>446</v>
      </c>
      <c r="B450" s="29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38">
        <v>302724.08</v>
      </c>
      <c r="S450" s="38">
        <v>1423.51</v>
      </c>
      <c r="T450" s="38">
        <v>10</v>
      </c>
      <c r="U450" s="38">
        <v>4</v>
      </c>
      <c r="V450" s="38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7">
        <v>589834.32999999996</v>
      </c>
      <c r="S451" s="37">
        <v>1854.18</v>
      </c>
      <c r="T451" s="37">
        <v>10</v>
      </c>
      <c r="U451" s="37">
        <v>4</v>
      </c>
      <c r="V451" s="37">
        <v>2</v>
      </c>
    </row>
    <row r="452" spans="1:22" x14ac:dyDescent="0.25">
      <c r="A452" s="28">
        <v>448</v>
      </c>
      <c r="B452" s="29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38">
        <v>1329469.54</v>
      </c>
      <c r="S452" s="38">
        <v>1309.82</v>
      </c>
      <c r="T452" s="38">
        <v>10</v>
      </c>
      <c r="U452" s="38">
        <v>4</v>
      </c>
      <c r="V452" s="38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7">
        <v>0</v>
      </c>
      <c r="S453" s="37">
        <v>1433.44</v>
      </c>
      <c r="T453" s="37">
        <v>10</v>
      </c>
      <c r="U453" s="37">
        <v>4</v>
      </c>
      <c r="V453" s="37">
        <v>2</v>
      </c>
    </row>
    <row r="454" spans="1:22" x14ac:dyDescent="0.25">
      <c r="A454" s="28">
        <v>450</v>
      </c>
      <c r="B454" s="29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38">
        <v>1403449.06</v>
      </c>
      <c r="S454" s="38">
        <v>2296.0500000000002</v>
      </c>
      <c r="T454" s="38">
        <v>10</v>
      </c>
      <c r="U454" s="38">
        <v>4</v>
      </c>
      <c r="V454" s="38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7">
        <v>155083.09</v>
      </c>
      <c r="S455" s="37">
        <v>795.66</v>
      </c>
      <c r="T455" s="37">
        <v>10</v>
      </c>
      <c r="U455" s="37">
        <v>4</v>
      </c>
      <c r="V455" s="37">
        <v>2</v>
      </c>
    </row>
    <row r="456" spans="1:22" x14ac:dyDescent="0.25">
      <c r="A456" s="28">
        <v>452</v>
      </c>
      <c r="B456" s="29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38">
        <v>0</v>
      </c>
      <c r="S456" s="38">
        <v>2659.27</v>
      </c>
      <c r="T456" s="38">
        <v>10</v>
      </c>
      <c r="U456" s="38">
        <v>4</v>
      </c>
      <c r="V456" s="38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7">
        <v>1057914.21</v>
      </c>
      <c r="S457" s="37">
        <v>1178.05</v>
      </c>
      <c r="T457" s="37">
        <v>10</v>
      </c>
      <c r="U457" s="37">
        <v>4</v>
      </c>
      <c r="V457" s="37">
        <v>2</v>
      </c>
    </row>
    <row r="458" spans="1:22" x14ac:dyDescent="0.25">
      <c r="A458" s="28">
        <v>454</v>
      </c>
      <c r="B458" s="29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38">
        <v>0</v>
      </c>
      <c r="S458" s="38">
        <v>1420.19</v>
      </c>
      <c r="T458" s="38">
        <v>10</v>
      </c>
      <c r="U458" s="38">
        <v>4</v>
      </c>
      <c r="V458" s="38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7">
        <v>457924.97</v>
      </c>
      <c r="S459" s="37">
        <v>1208.83</v>
      </c>
      <c r="T459" s="37">
        <v>10</v>
      </c>
      <c r="U459" s="37">
        <v>4</v>
      </c>
      <c r="V459" s="37">
        <v>2</v>
      </c>
    </row>
    <row r="460" spans="1:22" x14ac:dyDescent="0.25">
      <c r="A460" s="28">
        <v>456</v>
      </c>
      <c r="B460" s="29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38">
        <v>178670.79</v>
      </c>
      <c r="S460" s="38">
        <v>975.45</v>
      </c>
      <c r="T460" s="38">
        <v>10</v>
      </c>
      <c r="U460" s="38">
        <v>4</v>
      </c>
      <c r="V460" s="38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7">
        <v>1741731.78</v>
      </c>
      <c r="S461" s="37">
        <v>1834.05</v>
      </c>
      <c r="T461" s="37">
        <v>10</v>
      </c>
      <c r="U461" s="37">
        <v>4</v>
      </c>
      <c r="V461" s="37">
        <v>2</v>
      </c>
    </row>
    <row r="462" spans="1:22" x14ac:dyDescent="0.25">
      <c r="A462" s="28">
        <v>458</v>
      </c>
      <c r="B462" s="29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38">
        <v>311957.52</v>
      </c>
      <c r="S462" s="38">
        <v>1116.92</v>
      </c>
      <c r="T462" s="38">
        <v>10</v>
      </c>
      <c r="U462" s="38">
        <v>4</v>
      </c>
      <c r="V462" s="38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7">
        <v>367854.54</v>
      </c>
      <c r="S463" s="37">
        <v>892.53</v>
      </c>
      <c r="T463" s="37">
        <v>10</v>
      </c>
      <c r="U463" s="37">
        <v>4</v>
      </c>
      <c r="V463" s="37">
        <v>2</v>
      </c>
    </row>
    <row r="464" spans="1:22" x14ac:dyDescent="0.25">
      <c r="A464" s="28">
        <v>460</v>
      </c>
      <c r="B464" s="29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38">
        <v>214569.91</v>
      </c>
      <c r="S464" s="38">
        <v>1140.57</v>
      </c>
      <c r="T464" s="38">
        <v>12.5</v>
      </c>
      <c r="U464" s="38">
        <v>5</v>
      </c>
      <c r="V464" s="38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7">
        <v>287640.28999999998</v>
      </c>
      <c r="S465" s="37">
        <v>1261.5</v>
      </c>
      <c r="T465" s="37">
        <v>12.5</v>
      </c>
      <c r="U465" s="37">
        <v>5</v>
      </c>
      <c r="V465" s="37">
        <v>2.5</v>
      </c>
    </row>
    <row r="466" spans="1:22" x14ac:dyDescent="0.25">
      <c r="A466" s="28">
        <v>462</v>
      </c>
      <c r="B466" s="29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38">
        <v>0</v>
      </c>
      <c r="S466" s="38">
        <v>1285.8800000000001</v>
      </c>
      <c r="T466" s="38">
        <v>12.5</v>
      </c>
      <c r="U466" s="38">
        <v>5</v>
      </c>
      <c r="V466" s="38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7">
        <v>515681.63</v>
      </c>
      <c r="S467" s="37">
        <v>990.83</v>
      </c>
      <c r="T467" s="37">
        <v>12.5</v>
      </c>
      <c r="U467" s="37">
        <v>5</v>
      </c>
      <c r="V467" s="37">
        <v>2.5</v>
      </c>
    </row>
    <row r="468" spans="1:22" x14ac:dyDescent="0.25">
      <c r="A468" s="28">
        <v>464</v>
      </c>
      <c r="B468" s="29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38">
        <v>966866.22</v>
      </c>
      <c r="S468" s="38">
        <v>1563.66</v>
      </c>
      <c r="T468" s="38">
        <v>12.5</v>
      </c>
      <c r="U468" s="38">
        <v>5</v>
      </c>
      <c r="V468" s="38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7">
        <v>830150.42</v>
      </c>
      <c r="S469" s="37">
        <v>1563.86</v>
      </c>
      <c r="T469" s="37">
        <v>12.5</v>
      </c>
      <c r="U469" s="37">
        <v>5</v>
      </c>
      <c r="V469" s="37">
        <v>2.5</v>
      </c>
    </row>
    <row r="470" spans="1:22" x14ac:dyDescent="0.25">
      <c r="A470" s="28">
        <v>466</v>
      </c>
      <c r="B470" s="29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38">
        <v>1976545.27</v>
      </c>
      <c r="S470" s="38">
        <v>2582.6</v>
      </c>
      <c r="T470" s="38">
        <v>12.5</v>
      </c>
      <c r="U470" s="38">
        <v>5</v>
      </c>
      <c r="V470" s="38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7">
        <v>396907.31</v>
      </c>
      <c r="S471" s="37">
        <v>1505.34</v>
      </c>
      <c r="T471" s="37">
        <v>12.5</v>
      </c>
      <c r="U471" s="37">
        <v>5</v>
      </c>
      <c r="V471" s="37">
        <v>2.5</v>
      </c>
    </row>
    <row r="472" spans="1:22" x14ac:dyDescent="0.25">
      <c r="A472" s="28">
        <v>468</v>
      </c>
      <c r="B472" s="29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38">
        <v>191492.28</v>
      </c>
      <c r="S472" s="38">
        <v>983.14</v>
      </c>
      <c r="T472" s="38">
        <v>12.5</v>
      </c>
      <c r="U472" s="38">
        <v>5</v>
      </c>
      <c r="V472" s="38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7">
        <v>465357.53</v>
      </c>
      <c r="S473" s="37">
        <v>1385.31</v>
      </c>
      <c r="T473" s="37">
        <v>12.5</v>
      </c>
      <c r="U473" s="37">
        <v>5</v>
      </c>
      <c r="V473" s="37">
        <v>2.5</v>
      </c>
    </row>
    <row r="474" spans="1:22" x14ac:dyDescent="0.25">
      <c r="A474" s="28">
        <v>470</v>
      </c>
      <c r="B474" s="29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38">
        <v>390100.47</v>
      </c>
      <c r="S474" s="38">
        <v>1243.94</v>
      </c>
      <c r="T474" s="38">
        <v>12.5</v>
      </c>
      <c r="U474" s="38">
        <v>5</v>
      </c>
      <c r="V474" s="38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7">
        <v>1727808.67</v>
      </c>
      <c r="S475" s="37">
        <v>2358.25</v>
      </c>
      <c r="T475" s="37">
        <v>12.5</v>
      </c>
      <c r="U475" s="37">
        <v>5</v>
      </c>
      <c r="V475" s="37">
        <v>2.5</v>
      </c>
    </row>
    <row r="476" spans="1:22" x14ac:dyDescent="0.25">
      <c r="A476" s="28">
        <v>472</v>
      </c>
      <c r="B476" s="29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38">
        <v>552536.31000000006</v>
      </c>
      <c r="S476" s="38">
        <v>1592.83</v>
      </c>
      <c r="T476" s="38">
        <v>12.5</v>
      </c>
      <c r="U476" s="38">
        <v>5</v>
      </c>
      <c r="V476" s="38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7">
        <v>154499.63</v>
      </c>
      <c r="S477" s="37">
        <v>1045.21</v>
      </c>
      <c r="T477" s="37">
        <v>12.5</v>
      </c>
      <c r="U477" s="37">
        <v>5</v>
      </c>
      <c r="V477" s="37">
        <v>2.5</v>
      </c>
    </row>
    <row r="478" spans="1:22" x14ac:dyDescent="0.25">
      <c r="A478" s="28">
        <v>474</v>
      </c>
      <c r="B478" s="29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38">
        <v>733503.8</v>
      </c>
      <c r="S478" s="38">
        <v>1363.81</v>
      </c>
      <c r="T478" s="38">
        <v>12.5</v>
      </c>
      <c r="U478" s="38">
        <v>5</v>
      </c>
      <c r="V478" s="38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7">
        <v>0</v>
      </c>
      <c r="S479" s="37">
        <v>1204.8399999999999</v>
      </c>
      <c r="T479" s="37">
        <v>12.5</v>
      </c>
      <c r="U479" s="37">
        <v>5</v>
      </c>
      <c r="V479" s="37">
        <v>2.5</v>
      </c>
    </row>
    <row r="480" spans="1:22" x14ac:dyDescent="0.25">
      <c r="A480" s="28">
        <v>476</v>
      </c>
      <c r="B480" s="29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38">
        <v>2359556.64</v>
      </c>
      <c r="S480" s="38">
        <v>1523.7</v>
      </c>
      <c r="T480" s="38">
        <v>12.5</v>
      </c>
      <c r="U480" s="38">
        <v>5</v>
      </c>
      <c r="V480" s="38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7">
        <v>185196.45</v>
      </c>
      <c r="S481" s="37">
        <v>656.35</v>
      </c>
      <c r="T481" s="37">
        <v>12.5</v>
      </c>
      <c r="U481" s="37">
        <v>5</v>
      </c>
      <c r="V481" s="37">
        <v>2.5</v>
      </c>
    </row>
    <row r="482" spans="1:22" x14ac:dyDescent="0.25">
      <c r="A482" s="28">
        <v>478</v>
      </c>
      <c r="B482" s="29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38">
        <v>182665.53</v>
      </c>
      <c r="S482" s="38">
        <v>1105.72</v>
      </c>
      <c r="T482" s="38">
        <v>12.5</v>
      </c>
      <c r="U482" s="38">
        <v>5</v>
      </c>
      <c r="V482" s="38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7">
        <v>1250813.46</v>
      </c>
      <c r="S483" s="37">
        <v>1261.6199999999999</v>
      </c>
      <c r="T483" s="37">
        <v>12.5</v>
      </c>
      <c r="U483" s="37">
        <v>5</v>
      </c>
      <c r="V483" s="37">
        <v>2.5</v>
      </c>
    </row>
    <row r="484" spans="1:22" x14ac:dyDescent="0.25">
      <c r="A484" s="28">
        <v>480</v>
      </c>
      <c r="B484" s="29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38">
        <v>752129.78</v>
      </c>
      <c r="S484" s="38">
        <v>1331.99</v>
      </c>
      <c r="T484" s="38">
        <v>12.5</v>
      </c>
      <c r="U484" s="38">
        <v>5</v>
      </c>
      <c r="V484" s="38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7">
        <v>181112.53</v>
      </c>
      <c r="S485" s="37">
        <v>718.03</v>
      </c>
      <c r="T485" s="37">
        <v>12.5</v>
      </c>
      <c r="U485" s="37">
        <v>5</v>
      </c>
      <c r="V485" s="37">
        <v>2.5</v>
      </c>
    </row>
    <row r="486" spans="1:22" x14ac:dyDescent="0.25">
      <c r="A486" s="28">
        <v>482</v>
      </c>
      <c r="B486" s="29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38">
        <v>433783.11</v>
      </c>
      <c r="S486" s="38">
        <v>3072.84</v>
      </c>
      <c r="T486" s="38">
        <v>12.5</v>
      </c>
      <c r="U486" s="38">
        <v>5</v>
      </c>
      <c r="V486" s="38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7">
        <v>320893.49</v>
      </c>
      <c r="S487" s="37">
        <v>1353.6</v>
      </c>
      <c r="T487" s="37">
        <v>12.5</v>
      </c>
      <c r="U487" s="37">
        <v>5</v>
      </c>
      <c r="V487" s="37">
        <v>2.5</v>
      </c>
    </row>
    <row r="488" spans="1:22" x14ac:dyDescent="0.25">
      <c r="A488" s="28">
        <v>484</v>
      </c>
      <c r="B488" s="29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38">
        <v>551482.24</v>
      </c>
      <c r="S488" s="38">
        <v>1020.21</v>
      </c>
      <c r="T488" s="38">
        <v>12.5</v>
      </c>
      <c r="U488" s="38">
        <v>5</v>
      </c>
      <c r="V488" s="38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7">
        <v>1047362.19</v>
      </c>
      <c r="S489" s="37">
        <v>4254.6899999999996</v>
      </c>
      <c r="T489" s="37">
        <v>12.5</v>
      </c>
      <c r="U489" s="37">
        <v>5</v>
      </c>
      <c r="V489" s="37">
        <v>2.5</v>
      </c>
    </row>
    <row r="490" spans="1:22" x14ac:dyDescent="0.25">
      <c r="A490" s="28">
        <v>486</v>
      </c>
      <c r="B490" s="29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38">
        <v>384852.57</v>
      </c>
      <c r="S490" s="38">
        <v>1196.06</v>
      </c>
      <c r="T490" s="38">
        <v>12.5</v>
      </c>
      <c r="U490" s="38">
        <v>5</v>
      </c>
      <c r="V490" s="38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7">
        <v>375735.37</v>
      </c>
      <c r="S491" s="37">
        <v>2432.4699999999998</v>
      </c>
      <c r="T491" s="37">
        <v>12.5</v>
      </c>
      <c r="U491" s="37">
        <v>5</v>
      </c>
      <c r="V491" s="37">
        <v>2.5</v>
      </c>
    </row>
    <row r="492" spans="1:22" x14ac:dyDescent="0.25">
      <c r="A492" s="28">
        <v>488</v>
      </c>
      <c r="B492" s="29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38">
        <v>240000.26</v>
      </c>
      <c r="S492" s="38">
        <v>1353.38</v>
      </c>
      <c r="T492" s="38">
        <v>12.5</v>
      </c>
      <c r="U492" s="38">
        <v>5</v>
      </c>
      <c r="V492" s="38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7">
        <v>1314020.28</v>
      </c>
      <c r="S493" s="37">
        <v>1040.75</v>
      </c>
      <c r="T493" s="37">
        <v>12.5</v>
      </c>
      <c r="U493" s="37">
        <v>5</v>
      </c>
      <c r="V493" s="37">
        <v>2.5</v>
      </c>
    </row>
    <row r="494" spans="1:22" x14ac:dyDescent="0.25">
      <c r="A494" s="28">
        <v>490</v>
      </c>
      <c r="B494" s="29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38">
        <v>420057.19</v>
      </c>
      <c r="S494" s="38">
        <v>1500.2</v>
      </c>
      <c r="T494" s="38">
        <v>12.5</v>
      </c>
      <c r="U494" s="38">
        <v>5</v>
      </c>
      <c r="V494" s="38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7">
        <v>125888.45</v>
      </c>
      <c r="S495" s="37">
        <v>1340.42</v>
      </c>
      <c r="T495" s="37">
        <v>12.5</v>
      </c>
      <c r="U495" s="37">
        <v>5</v>
      </c>
      <c r="V495" s="37">
        <v>2.5</v>
      </c>
    </row>
    <row r="496" spans="1:22" x14ac:dyDescent="0.25">
      <c r="A496" s="28">
        <v>492</v>
      </c>
      <c r="B496" s="29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38">
        <v>571428.56999999995</v>
      </c>
      <c r="S496" s="38">
        <v>1794.13</v>
      </c>
      <c r="T496" s="38">
        <v>12.5</v>
      </c>
      <c r="U496" s="38">
        <v>5</v>
      </c>
      <c r="V496" s="38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7">
        <v>1153381.96</v>
      </c>
      <c r="S497" s="37">
        <v>1352.78</v>
      </c>
      <c r="T497" s="37">
        <v>12.5</v>
      </c>
      <c r="U497" s="37">
        <v>5</v>
      </c>
      <c r="V497" s="37">
        <v>2.5</v>
      </c>
    </row>
    <row r="498" spans="1:22" x14ac:dyDescent="0.25">
      <c r="A498" s="28">
        <v>494</v>
      </c>
      <c r="B498" s="29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38">
        <v>1616972.81</v>
      </c>
      <c r="S498" s="38">
        <v>1690.22</v>
      </c>
      <c r="T498" s="38">
        <v>12.5</v>
      </c>
      <c r="U498" s="38">
        <v>5</v>
      </c>
      <c r="V498" s="38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7">
        <v>69850.67</v>
      </c>
      <c r="S499" s="37">
        <v>339.6</v>
      </c>
      <c r="T499" s="37">
        <v>12.5</v>
      </c>
      <c r="U499" s="37">
        <v>5</v>
      </c>
      <c r="V499" s="37">
        <v>2.5</v>
      </c>
    </row>
    <row r="500" spans="1:22" x14ac:dyDescent="0.25">
      <c r="A500" s="28">
        <v>496</v>
      </c>
      <c r="B500" s="29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38">
        <v>270015.19</v>
      </c>
      <c r="S500" s="38">
        <v>598.96</v>
      </c>
      <c r="T500" s="38">
        <v>12.5</v>
      </c>
      <c r="U500" s="38">
        <v>5</v>
      </c>
      <c r="V500" s="38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7">
        <v>1452743.77</v>
      </c>
      <c r="S501" s="37">
        <v>1347.62</v>
      </c>
      <c r="T501" s="37">
        <v>12.5</v>
      </c>
      <c r="U501" s="37">
        <v>5</v>
      </c>
      <c r="V501" s="37">
        <v>2.5</v>
      </c>
    </row>
    <row r="502" spans="1:22" x14ac:dyDescent="0.25">
      <c r="A502" s="28">
        <v>498</v>
      </c>
      <c r="B502" s="29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38">
        <v>1500332.47</v>
      </c>
      <c r="S502" s="38">
        <v>1631.98</v>
      </c>
      <c r="T502" s="38">
        <v>12.5</v>
      </c>
      <c r="U502" s="38">
        <v>5</v>
      </c>
      <c r="V502" s="38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7">
        <v>259345.38</v>
      </c>
      <c r="S503" s="37">
        <v>1188.49</v>
      </c>
      <c r="T503" s="37">
        <v>12.5</v>
      </c>
      <c r="U503" s="37">
        <v>5</v>
      </c>
      <c r="V503" s="37">
        <v>2.5</v>
      </c>
    </row>
    <row r="504" spans="1:22" x14ac:dyDescent="0.25">
      <c r="A504" s="28">
        <v>500</v>
      </c>
      <c r="B504" s="29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38">
        <v>99248.36</v>
      </c>
      <c r="S504" s="38">
        <v>379.56</v>
      </c>
      <c r="T504" s="38">
        <v>12.5</v>
      </c>
      <c r="U504" s="38">
        <v>5</v>
      </c>
      <c r="V504" s="38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7">
        <v>148820.57999999999</v>
      </c>
      <c r="S505" s="37">
        <v>1185.01</v>
      </c>
      <c r="T505" s="37">
        <v>12.5</v>
      </c>
      <c r="U505" s="37">
        <v>5</v>
      </c>
      <c r="V505" s="37">
        <v>2.5</v>
      </c>
    </row>
    <row r="506" spans="1:22" x14ac:dyDescent="0.25">
      <c r="A506" s="28">
        <v>502</v>
      </c>
      <c r="B506" s="29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38">
        <v>739979.76</v>
      </c>
      <c r="S506" s="38">
        <v>1387.89</v>
      </c>
      <c r="T506" s="38">
        <v>12.5</v>
      </c>
      <c r="U506" s="38">
        <v>5</v>
      </c>
      <c r="V506" s="38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7">
        <v>422012.08</v>
      </c>
      <c r="S507" s="37">
        <v>1298.3599999999999</v>
      </c>
      <c r="T507" s="37">
        <v>12.5</v>
      </c>
      <c r="U507" s="37">
        <v>5</v>
      </c>
      <c r="V507" s="37">
        <v>2.5</v>
      </c>
    </row>
    <row r="508" spans="1:22" x14ac:dyDescent="0.25">
      <c r="A508" s="28">
        <v>504</v>
      </c>
      <c r="B508" s="29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38">
        <v>0</v>
      </c>
      <c r="S508" s="38">
        <v>3099.58</v>
      </c>
      <c r="T508" s="38">
        <v>12.5</v>
      </c>
      <c r="U508" s="38">
        <v>5</v>
      </c>
      <c r="V508" s="38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7">
        <v>3246835.18</v>
      </c>
      <c r="S509" s="37">
        <v>2581.9899999999998</v>
      </c>
      <c r="T509" s="37">
        <v>12.5</v>
      </c>
      <c r="U509" s="37">
        <v>5</v>
      </c>
      <c r="V509" s="37">
        <v>2.5</v>
      </c>
    </row>
    <row r="510" spans="1:22" x14ac:dyDescent="0.25">
      <c r="A510" s="28">
        <v>506</v>
      </c>
      <c r="B510" s="29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38">
        <v>1526982.41</v>
      </c>
      <c r="S510" s="38">
        <v>1656.76</v>
      </c>
      <c r="T510" s="38">
        <v>12.5</v>
      </c>
      <c r="U510" s="38">
        <v>5</v>
      </c>
      <c r="V510" s="38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7">
        <v>254800.4</v>
      </c>
      <c r="S511" s="37">
        <v>1613.8</v>
      </c>
      <c r="T511" s="37">
        <v>12.5</v>
      </c>
      <c r="U511" s="37">
        <v>5</v>
      </c>
      <c r="V511" s="37">
        <v>2.5</v>
      </c>
    </row>
    <row r="512" spans="1:22" x14ac:dyDescent="0.25">
      <c r="A512" s="28">
        <v>508</v>
      </c>
      <c r="B512" s="29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38">
        <v>281746.45</v>
      </c>
      <c r="S512" s="38">
        <v>1219.68</v>
      </c>
      <c r="T512" s="38">
        <v>12.5</v>
      </c>
      <c r="U512" s="38">
        <v>5</v>
      </c>
      <c r="V512" s="38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7">
        <v>160612.17000000001</v>
      </c>
      <c r="S513" s="37">
        <v>985.52</v>
      </c>
      <c r="T513" s="37">
        <v>12.5</v>
      </c>
      <c r="U513" s="37">
        <v>5</v>
      </c>
      <c r="V513" s="37">
        <v>2.5</v>
      </c>
    </row>
    <row r="514" spans="1:22" x14ac:dyDescent="0.25">
      <c r="A514" s="28">
        <v>510</v>
      </c>
      <c r="B514" s="29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38">
        <v>413048.98</v>
      </c>
      <c r="S514" s="38">
        <v>1391.13</v>
      </c>
      <c r="T514" s="38">
        <v>12.5</v>
      </c>
      <c r="U514" s="38">
        <v>5</v>
      </c>
      <c r="V514" s="38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7">
        <v>294214.40999999997</v>
      </c>
      <c r="S515" s="37">
        <v>1199.27</v>
      </c>
      <c r="T515" s="37">
        <v>12.5</v>
      </c>
      <c r="U515" s="37">
        <v>5</v>
      </c>
      <c r="V515" s="37">
        <v>2.5</v>
      </c>
    </row>
    <row r="516" spans="1:22" x14ac:dyDescent="0.25">
      <c r="A516" s="28">
        <v>512</v>
      </c>
      <c r="B516" s="29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38">
        <v>1661076.85</v>
      </c>
      <c r="S516" s="38">
        <v>2524.44</v>
      </c>
      <c r="T516" s="38">
        <v>12.5</v>
      </c>
      <c r="U516" s="38">
        <v>5</v>
      </c>
      <c r="V516" s="38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7">
        <v>236824.24</v>
      </c>
      <c r="S517" s="37">
        <v>697.08</v>
      </c>
      <c r="T517" s="37">
        <v>12.5</v>
      </c>
      <c r="U517" s="37">
        <v>5</v>
      </c>
      <c r="V517" s="37">
        <v>2.5</v>
      </c>
    </row>
    <row r="518" spans="1:22" x14ac:dyDescent="0.25">
      <c r="A518" s="28">
        <v>514</v>
      </c>
      <c r="B518" s="29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38">
        <v>763862.2</v>
      </c>
      <c r="S518" s="38">
        <v>1100.4000000000001</v>
      </c>
      <c r="T518" s="38">
        <v>12.5</v>
      </c>
      <c r="U518" s="38">
        <v>5</v>
      </c>
      <c r="V518" s="38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7">
        <v>202043.33</v>
      </c>
      <c r="S519" s="37">
        <v>839.59</v>
      </c>
      <c r="T519" s="37">
        <v>12.5</v>
      </c>
      <c r="U519" s="37">
        <v>5</v>
      </c>
      <c r="V519" s="37">
        <v>2.5</v>
      </c>
    </row>
    <row r="520" spans="1:22" x14ac:dyDescent="0.25">
      <c r="A520" s="28">
        <v>516</v>
      </c>
      <c r="B520" s="29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38">
        <v>1564230.58</v>
      </c>
      <c r="S520" s="38">
        <v>1420.3</v>
      </c>
      <c r="T520" s="38">
        <v>12.5</v>
      </c>
      <c r="U520" s="38">
        <v>5</v>
      </c>
      <c r="V520" s="38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7">
        <v>1293222.3400000001</v>
      </c>
      <c r="S521" s="37">
        <v>1223.49</v>
      </c>
      <c r="T521" s="37">
        <v>12.5</v>
      </c>
      <c r="U521" s="37">
        <v>5</v>
      </c>
      <c r="V521" s="37">
        <v>2.5</v>
      </c>
    </row>
    <row r="522" spans="1:22" x14ac:dyDescent="0.25">
      <c r="A522" s="28">
        <v>518</v>
      </c>
      <c r="B522" s="29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38">
        <v>1704237.56</v>
      </c>
      <c r="S522" s="38">
        <v>2363.7199999999998</v>
      </c>
      <c r="T522" s="38">
        <v>12.5</v>
      </c>
      <c r="U522" s="38">
        <v>5</v>
      </c>
      <c r="V522" s="38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7">
        <v>70254.06</v>
      </c>
      <c r="S523" s="37">
        <v>307.23</v>
      </c>
      <c r="T523" s="37">
        <v>12.5</v>
      </c>
      <c r="U523" s="37">
        <v>5</v>
      </c>
      <c r="V523" s="37">
        <v>2.5</v>
      </c>
    </row>
    <row r="524" spans="1:22" x14ac:dyDescent="0.25">
      <c r="A524" s="28">
        <v>520</v>
      </c>
      <c r="B524" s="29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38">
        <v>304073.8</v>
      </c>
      <c r="S524" s="38">
        <v>1182.76</v>
      </c>
      <c r="T524" s="38">
        <v>12.5</v>
      </c>
      <c r="U524" s="38">
        <v>5</v>
      </c>
      <c r="V524" s="38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7">
        <v>320079.25</v>
      </c>
      <c r="S525" s="37">
        <v>1270.44</v>
      </c>
      <c r="T525" s="37">
        <v>12.5</v>
      </c>
      <c r="U525" s="37">
        <v>5</v>
      </c>
      <c r="V525" s="37">
        <v>2.5</v>
      </c>
    </row>
    <row r="526" spans="1:22" x14ac:dyDescent="0.25">
      <c r="A526" s="28">
        <v>522</v>
      </c>
      <c r="B526" s="29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38">
        <v>1779817.9</v>
      </c>
      <c r="S526" s="38">
        <v>2236.89</v>
      </c>
      <c r="T526" s="38">
        <v>12.5</v>
      </c>
      <c r="U526" s="38">
        <v>5</v>
      </c>
      <c r="V526" s="38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7">
        <v>777355.86</v>
      </c>
      <c r="S527" s="37">
        <v>1410.16</v>
      </c>
      <c r="T527" s="37">
        <v>12.5</v>
      </c>
      <c r="U527" s="37">
        <v>5</v>
      </c>
      <c r="V527" s="37">
        <v>2.5</v>
      </c>
    </row>
    <row r="528" spans="1:22" x14ac:dyDescent="0.25">
      <c r="A528" s="28">
        <v>524</v>
      </c>
      <c r="B528" s="29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38">
        <v>333599.98</v>
      </c>
      <c r="S528" s="38">
        <v>1482.72</v>
      </c>
      <c r="T528" s="38">
        <v>12.5</v>
      </c>
      <c r="U528" s="38">
        <v>5</v>
      </c>
      <c r="V528" s="38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7">
        <v>422783.22</v>
      </c>
      <c r="S529" s="37">
        <v>1467.15</v>
      </c>
      <c r="T529" s="37">
        <v>12.5</v>
      </c>
      <c r="U529" s="37">
        <v>5</v>
      </c>
      <c r="V529" s="37">
        <v>2.5</v>
      </c>
    </row>
    <row r="530" spans="1:22" x14ac:dyDescent="0.25">
      <c r="A530" s="28">
        <v>526</v>
      </c>
      <c r="B530" s="29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38">
        <v>348184.93</v>
      </c>
      <c r="S530" s="38">
        <v>1455.83</v>
      </c>
      <c r="T530" s="38">
        <v>12.5</v>
      </c>
      <c r="U530" s="38">
        <v>5</v>
      </c>
      <c r="V530" s="38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7">
        <v>464997.39</v>
      </c>
      <c r="S531" s="37">
        <v>1301.94</v>
      </c>
      <c r="T531" s="37">
        <v>12.5</v>
      </c>
      <c r="U531" s="37">
        <v>5</v>
      </c>
      <c r="V531" s="37">
        <v>2.5</v>
      </c>
    </row>
    <row r="532" spans="1:22" x14ac:dyDescent="0.25">
      <c r="A532" s="28">
        <v>528</v>
      </c>
      <c r="B532" s="29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38">
        <v>1526533.47</v>
      </c>
      <c r="S532" s="38">
        <v>1497.09</v>
      </c>
      <c r="T532" s="38">
        <v>12.5</v>
      </c>
      <c r="U532" s="38">
        <v>5</v>
      </c>
      <c r="V532" s="38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7">
        <v>1744474.56</v>
      </c>
      <c r="S533" s="37">
        <v>2148.37</v>
      </c>
      <c r="T533" s="37">
        <v>12.5</v>
      </c>
      <c r="U533" s="37">
        <v>5</v>
      </c>
      <c r="V533" s="37">
        <v>2.5</v>
      </c>
    </row>
    <row r="534" spans="1:22" x14ac:dyDescent="0.25">
      <c r="A534" s="28">
        <v>530</v>
      </c>
      <c r="B534" s="29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38">
        <v>921212.78</v>
      </c>
      <c r="S534" s="38">
        <v>2378.35</v>
      </c>
      <c r="T534" s="38">
        <v>12.5</v>
      </c>
      <c r="U534" s="38">
        <v>5</v>
      </c>
      <c r="V534" s="38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7">
        <v>1750987</v>
      </c>
      <c r="S535" s="37">
        <v>2102.0300000000002</v>
      </c>
      <c r="T535" s="37">
        <v>12.5</v>
      </c>
      <c r="U535" s="37">
        <v>5</v>
      </c>
      <c r="V535" s="37">
        <v>2.5</v>
      </c>
    </row>
    <row r="536" spans="1:22" x14ac:dyDescent="0.25">
      <c r="A536" s="28">
        <v>532</v>
      </c>
      <c r="B536" s="29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38">
        <v>260411.23</v>
      </c>
      <c r="S536" s="38">
        <v>745.02</v>
      </c>
      <c r="T536" s="38">
        <v>12.5</v>
      </c>
      <c r="U536" s="38">
        <v>5</v>
      </c>
      <c r="V536" s="38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7">
        <v>825816.73</v>
      </c>
      <c r="S537" s="37">
        <v>1257.27</v>
      </c>
      <c r="T537" s="37">
        <v>12.5</v>
      </c>
      <c r="U537" s="37">
        <v>5</v>
      </c>
      <c r="V537" s="37">
        <v>2.5</v>
      </c>
    </row>
    <row r="538" spans="1:22" x14ac:dyDescent="0.25">
      <c r="A538" s="28">
        <v>534</v>
      </c>
      <c r="B538" s="29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38">
        <v>141434.12</v>
      </c>
      <c r="S538" s="38">
        <v>1064.1099999999999</v>
      </c>
      <c r="T538" s="38">
        <v>12.5</v>
      </c>
      <c r="U538" s="38">
        <v>5</v>
      </c>
      <c r="V538" s="38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7">
        <v>105001.52</v>
      </c>
      <c r="S539" s="37">
        <v>343.31</v>
      </c>
      <c r="T539" s="37">
        <v>12.5</v>
      </c>
      <c r="U539" s="37">
        <v>5</v>
      </c>
      <c r="V539" s="37">
        <v>2.5</v>
      </c>
    </row>
    <row r="540" spans="1:22" x14ac:dyDescent="0.25">
      <c r="A540" s="28">
        <v>536</v>
      </c>
      <c r="B540" s="29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38">
        <v>358144.31</v>
      </c>
      <c r="S540" s="38">
        <v>1211.77</v>
      </c>
      <c r="T540" s="38">
        <v>12.5</v>
      </c>
      <c r="U540" s="38">
        <v>5</v>
      </c>
      <c r="V540" s="38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7">
        <v>505475.29</v>
      </c>
      <c r="S541" s="37">
        <v>1305.01</v>
      </c>
      <c r="T541" s="37">
        <v>12.5</v>
      </c>
      <c r="U541" s="37">
        <v>5</v>
      </c>
      <c r="V541" s="37">
        <v>2.5</v>
      </c>
    </row>
    <row r="542" spans="1:22" x14ac:dyDescent="0.25">
      <c r="A542" s="28">
        <v>538</v>
      </c>
      <c r="B542" s="29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38">
        <v>864843.03</v>
      </c>
      <c r="S542" s="38">
        <v>2406.8000000000002</v>
      </c>
      <c r="T542" s="38">
        <v>12.5</v>
      </c>
      <c r="U542" s="38">
        <v>5</v>
      </c>
      <c r="V542" s="38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7">
        <v>701454.48</v>
      </c>
      <c r="S543" s="37">
        <v>1493.78</v>
      </c>
      <c r="T543" s="37">
        <v>12.5</v>
      </c>
      <c r="U543" s="37">
        <v>5</v>
      </c>
      <c r="V543" s="37">
        <v>2.5</v>
      </c>
    </row>
    <row r="544" spans="1:22" x14ac:dyDescent="0.25">
      <c r="A544" s="28">
        <v>540</v>
      </c>
      <c r="B544" s="29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38">
        <v>724630.15</v>
      </c>
      <c r="S544" s="38">
        <v>1759.52</v>
      </c>
      <c r="T544" s="38">
        <v>12.5</v>
      </c>
      <c r="U544" s="38">
        <v>5</v>
      </c>
      <c r="V544" s="38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7">
        <v>106439.22</v>
      </c>
      <c r="S545" s="37">
        <v>1215.45</v>
      </c>
      <c r="T545" s="37">
        <v>12.5</v>
      </c>
      <c r="U545" s="37">
        <v>5</v>
      </c>
      <c r="V545" s="37">
        <v>2.5</v>
      </c>
    </row>
    <row r="546" spans="1:22" x14ac:dyDescent="0.25">
      <c r="A546" s="28">
        <v>542</v>
      </c>
      <c r="B546" s="29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38">
        <v>780319.96</v>
      </c>
      <c r="S546" s="38">
        <v>2664.72</v>
      </c>
      <c r="T546" s="38">
        <v>12.5</v>
      </c>
      <c r="U546" s="38">
        <v>5</v>
      </c>
      <c r="V546" s="38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7">
        <v>1258973.1200000001</v>
      </c>
      <c r="S547" s="37">
        <v>1361.83</v>
      </c>
      <c r="T547" s="37">
        <v>12.5</v>
      </c>
      <c r="U547" s="37">
        <v>5</v>
      </c>
      <c r="V547" s="37">
        <v>2.5</v>
      </c>
    </row>
    <row r="548" spans="1:22" x14ac:dyDescent="0.25">
      <c r="A548" s="28">
        <v>544</v>
      </c>
      <c r="B548" s="29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38">
        <v>131506.97</v>
      </c>
      <c r="S548" s="38">
        <v>542.17999999999995</v>
      </c>
      <c r="T548" s="38">
        <v>12.5</v>
      </c>
      <c r="U548" s="38">
        <v>5</v>
      </c>
      <c r="V548" s="38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7">
        <v>243944</v>
      </c>
      <c r="S549" s="37">
        <v>1335.89</v>
      </c>
      <c r="T549" s="37">
        <v>12.5</v>
      </c>
      <c r="U549" s="37">
        <v>5</v>
      </c>
      <c r="V549" s="37">
        <v>2.5</v>
      </c>
    </row>
    <row r="550" spans="1:22" x14ac:dyDescent="0.25">
      <c r="A550" s="28">
        <v>546</v>
      </c>
      <c r="B550" s="29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38">
        <v>99495.51</v>
      </c>
      <c r="S550" s="38">
        <v>447.25</v>
      </c>
      <c r="T550" s="38">
        <v>12.5</v>
      </c>
      <c r="U550" s="38">
        <v>5</v>
      </c>
      <c r="V550" s="38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7">
        <v>364055.2</v>
      </c>
      <c r="S551" s="37">
        <v>1188.75</v>
      </c>
      <c r="T551" s="37">
        <v>12.5</v>
      </c>
      <c r="U551" s="37">
        <v>5</v>
      </c>
      <c r="V551" s="37">
        <v>2.5</v>
      </c>
    </row>
    <row r="552" spans="1:22" x14ac:dyDescent="0.25">
      <c r="A552" s="28">
        <v>548</v>
      </c>
      <c r="B552" s="29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38">
        <v>511311.21</v>
      </c>
      <c r="S552" s="38">
        <v>1317.44</v>
      </c>
      <c r="T552" s="38">
        <v>12.5</v>
      </c>
      <c r="U552" s="38">
        <v>5</v>
      </c>
      <c r="V552" s="38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7">
        <v>547465.82999999996</v>
      </c>
      <c r="S553" s="37">
        <v>1364.12</v>
      </c>
      <c r="T553" s="37">
        <v>12.5</v>
      </c>
      <c r="U553" s="37">
        <v>5</v>
      </c>
      <c r="V553" s="37">
        <v>2.5</v>
      </c>
    </row>
    <row r="554" spans="1:22" x14ac:dyDescent="0.25">
      <c r="A554" s="28">
        <v>550</v>
      </c>
      <c r="B554" s="29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38">
        <v>0</v>
      </c>
      <c r="S554" s="38">
        <v>2128.59</v>
      </c>
      <c r="T554" s="38">
        <v>12.5</v>
      </c>
      <c r="U554" s="38">
        <v>5</v>
      </c>
      <c r="V554" s="38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7">
        <v>1006624.34</v>
      </c>
      <c r="S555" s="37">
        <v>1842.71</v>
      </c>
      <c r="T555" s="37">
        <v>12.5</v>
      </c>
      <c r="U555" s="37">
        <v>5</v>
      </c>
      <c r="V555" s="37">
        <v>2.5</v>
      </c>
    </row>
    <row r="556" spans="1:22" x14ac:dyDescent="0.25">
      <c r="A556" s="28">
        <v>552</v>
      </c>
      <c r="B556" s="29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38">
        <v>300996.01</v>
      </c>
      <c r="S556" s="38">
        <v>1207.8499999999999</v>
      </c>
      <c r="T556" s="38">
        <v>12.5</v>
      </c>
      <c r="U556" s="38">
        <v>5</v>
      </c>
      <c r="V556" s="38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7">
        <v>236490.57</v>
      </c>
      <c r="S557" s="37">
        <v>1101.6600000000001</v>
      </c>
      <c r="T557" s="37">
        <v>12.5</v>
      </c>
      <c r="U557" s="37">
        <v>5</v>
      </c>
      <c r="V557" s="37">
        <v>2.5</v>
      </c>
    </row>
    <row r="558" spans="1:22" x14ac:dyDescent="0.25">
      <c r="A558" s="28">
        <v>554</v>
      </c>
      <c r="B558" s="29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38">
        <v>808008</v>
      </c>
      <c r="S558" s="38">
        <v>1074.26</v>
      </c>
      <c r="T558" s="38">
        <v>12.5</v>
      </c>
      <c r="U558" s="38">
        <v>5</v>
      </c>
      <c r="V558" s="38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7">
        <v>934301.32</v>
      </c>
      <c r="S559" s="37">
        <v>2182.1</v>
      </c>
      <c r="T559" s="37">
        <v>12.5</v>
      </c>
      <c r="U559" s="37">
        <v>5</v>
      </c>
      <c r="V559" s="37">
        <v>2.5</v>
      </c>
    </row>
    <row r="560" spans="1:22" x14ac:dyDescent="0.25">
      <c r="A560" s="28">
        <v>556</v>
      </c>
      <c r="B560" s="29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38">
        <v>1649889.5</v>
      </c>
      <c r="S560" s="38">
        <v>1724.62</v>
      </c>
      <c r="T560" s="38">
        <v>12.5</v>
      </c>
      <c r="U560" s="38">
        <v>5</v>
      </c>
      <c r="V560" s="38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7">
        <v>190268.59</v>
      </c>
      <c r="S561" s="37">
        <v>1082.3699999999999</v>
      </c>
      <c r="T561" s="37">
        <v>12.5</v>
      </c>
      <c r="U561" s="37">
        <v>5</v>
      </c>
      <c r="V561" s="37">
        <v>2.5</v>
      </c>
    </row>
    <row r="562" spans="1:22" x14ac:dyDescent="0.25">
      <c r="A562" s="28">
        <v>558</v>
      </c>
      <c r="B562" s="29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38">
        <v>363422.6</v>
      </c>
      <c r="S562" s="38">
        <v>1113.9100000000001</v>
      </c>
      <c r="T562" s="38">
        <v>12.5</v>
      </c>
      <c r="U562" s="38">
        <v>5</v>
      </c>
      <c r="V562" s="38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7">
        <v>201461.22</v>
      </c>
      <c r="S563" s="37">
        <v>1438.4</v>
      </c>
      <c r="T563" s="37">
        <v>12.5</v>
      </c>
      <c r="U563" s="37">
        <v>5</v>
      </c>
      <c r="V563" s="37">
        <v>2.5</v>
      </c>
    </row>
    <row r="564" spans="1:22" x14ac:dyDescent="0.25">
      <c r="A564" s="28">
        <v>560</v>
      </c>
      <c r="B564" s="29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38">
        <v>314489.59000000003</v>
      </c>
      <c r="S564" s="38">
        <v>1275.1300000000001</v>
      </c>
      <c r="T564" s="38">
        <v>12.5</v>
      </c>
      <c r="U564" s="38">
        <v>5</v>
      </c>
      <c r="V564" s="38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7">
        <v>755984.07</v>
      </c>
      <c r="S565" s="37">
        <v>1294.67</v>
      </c>
      <c r="T565" s="37">
        <v>12.5</v>
      </c>
      <c r="U565" s="37">
        <v>5</v>
      </c>
      <c r="V565" s="37">
        <v>2.5</v>
      </c>
    </row>
    <row r="566" spans="1:22" x14ac:dyDescent="0.25">
      <c r="A566" s="28">
        <v>562</v>
      </c>
      <c r="B566" s="29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38">
        <v>0</v>
      </c>
      <c r="S566" s="38">
        <v>1683.32</v>
      </c>
      <c r="T566" s="38">
        <v>12.5</v>
      </c>
      <c r="U566" s="38">
        <v>5</v>
      </c>
      <c r="V566" s="38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7">
        <v>3849193.68</v>
      </c>
      <c r="S567" s="37">
        <v>1698.66</v>
      </c>
      <c r="T567" s="37">
        <v>12.5</v>
      </c>
      <c r="U567" s="37">
        <v>5</v>
      </c>
      <c r="V567" s="37">
        <v>2.5</v>
      </c>
    </row>
    <row r="568" spans="1:22" x14ac:dyDescent="0.25">
      <c r="A568" s="28">
        <v>564</v>
      </c>
      <c r="B568" s="29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38">
        <v>174322.76</v>
      </c>
      <c r="S568" s="38">
        <v>431.51</v>
      </c>
      <c r="T568" s="38">
        <v>12.5</v>
      </c>
      <c r="U568" s="38">
        <v>5</v>
      </c>
      <c r="V568" s="38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7">
        <v>387484.25</v>
      </c>
      <c r="S569" s="37">
        <v>1363.42</v>
      </c>
      <c r="T569" s="37">
        <v>12.5</v>
      </c>
      <c r="U569" s="37">
        <v>5</v>
      </c>
      <c r="V569" s="37">
        <v>2.5</v>
      </c>
    </row>
    <row r="570" spans="1:22" x14ac:dyDescent="0.25">
      <c r="A570" s="28">
        <v>566</v>
      </c>
      <c r="B570" s="29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38">
        <v>1442873.72</v>
      </c>
      <c r="S570" s="38">
        <v>1479.71</v>
      </c>
      <c r="T570" s="38">
        <v>12.5</v>
      </c>
      <c r="U570" s="38">
        <v>5</v>
      </c>
      <c r="V570" s="38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7">
        <v>1396811.92</v>
      </c>
      <c r="S571" s="37">
        <v>1236.8499999999999</v>
      </c>
      <c r="T571" s="37">
        <v>12.5</v>
      </c>
      <c r="U571" s="37">
        <v>5</v>
      </c>
      <c r="V571" s="37">
        <v>2.5</v>
      </c>
    </row>
    <row r="572" spans="1:22" x14ac:dyDescent="0.25">
      <c r="A572" s="28">
        <v>568</v>
      </c>
      <c r="B572" s="29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38">
        <v>945550.01</v>
      </c>
      <c r="S572" s="38">
        <v>2738.08</v>
      </c>
      <c r="T572" s="38">
        <v>12.5</v>
      </c>
      <c r="U572" s="38">
        <v>5</v>
      </c>
      <c r="V572" s="38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7">
        <v>649261.12</v>
      </c>
      <c r="S573" s="37">
        <v>1968.78</v>
      </c>
      <c r="T573" s="37">
        <v>12.5</v>
      </c>
      <c r="U573" s="37">
        <v>5</v>
      </c>
      <c r="V573" s="37">
        <v>2.5</v>
      </c>
    </row>
    <row r="574" spans="1:22" x14ac:dyDescent="0.25">
      <c r="A574" s="28">
        <v>570</v>
      </c>
      <c r="B574" s="29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38">
        <v>340385.74</v>
      </c>
      <c r="S574" s="38">
        <v>860.44</v>
      </c>
      <c r="T574" s="38">
        <v>12.5</v>
      </c>
      <c r="U574" s="38">
        <v>5</v>
      </c>
      <c r="V574" s="38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7">
        <v>2000714.6</v>
      </c>
      <c r="S575" s="37">
        <v>2096.46</v>
      </c>
      <c r="T575" s="37">
        <v>12.5</v>
      </c>
      <c r="U575" s="37">
        <v>5</v>
      </c>
      <c r="V575" s="37">
        <v>2.5</v>
      </c>
    </row>
    <row r="576" spans="1:22" x14ac:dyDescent="0.25">
      <c r="A576" s="28">
        <v>572</v>
      </c>
      <c r="B576" s="29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38">
        <v>208278.57</v>
      </c>
      <c r="S576" s="38">
        <v>1329.79</v>
      </c>
      <c r="T576" s="38">
        <v>12.5</v>
      </c>
      <c r="U576" s="38">
        <v>5</v>
      </c>
      <c r="V576" s="38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7">
        <v>144750.16</v>
      </c>
      <c r="S577" s="37">
        <v>1200.8399999999999</v>
      </c>
      <c r="T577" s="37">
        <v>12.5</v>
      </c>
      <c r="U577" s="37">
        <v>5</v>
      </c>
      <c r="V577" s="37">
        <v>2.5</v>
      </c>
    </row>
    <row r="578" spans="1:22" x14ac:dyDescent="0.25">
      <c r="A578" s="28">
        <v>574</v>
      </c>
      <c r="B578" s="29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38">
        <v>895020.07</v>
      </c>
      <c r="S578" s="38">
        <v>3250.68</v>
      </c>
      <c r="T578" s="38">
        <v>12.5</v>
      </c>
      <c r="U578" s="38">
        <v>5</v>
      </c>
      <c r="V578" s="38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7">
        <v>488591.66</v>
      </c>
      <c r="S579" s="37">
        <v>1117.78</v>
      </c>
      <c r="T579" s="37">
        <v>12.5</v>
      </c>
      <c r="U579" s="37">
        <v>5</v>
      </c>
      <c r="V579" s="37">
        <v>2.5</v>
      </c>
    </row>
    <row r="580" spans="1:22" x14ac:dyDescent="0.25">
      <c r="A580" s="28">
        <v>576</v>
      </c>
      <c r="B580" s="29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38">
        <v>761051.27</v>
      </c>
      <c r="S580" s="38">
        <v>1424.3</v>
      </c>
      <c r="T580" s="38">
        <v>12.5</v>
      </c>
      <c r="U580" s="38">
        <v>5</v>
      </c>
      <c r="V580" s="38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7">
        <v>828762.36</v>
      </c>
      <c r="S581" s="37">
        <v>1401.12</v>
      </c>
      <c r="T581" s="37">
        <v>12.5</v>
      </c>
      <c r="U581" s="37">
        <v>5</v>
      </c>
      <c r="V581" s="37">
        <v>2.5</v>
      </c>
    </row>
    <row r="582" spans="1:22" x14ac:dyDescent="0.25">
      <c r="A582" s="28">
        <v>578</v>
      </c>
      <c r="B582" s="29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38">
        <v>904717.13</v>
      </c>
      <c r="S582" s="38">
        <v>1953.33</v>
      </c>
      <c r="T582" s="38">
        <v>12.5</v>
      </c>
      <c r="U582" s="38">
        <v>5</v>
      </c>
      <c r="V582" s="38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7">
        <v>359931.8</v>
      </c>
      <c r="S583" s="37">
        <v>1010.85</v>
      </c>
      <c r="T583" s="37">
        <v>12.5</v>
      </c>
      <c r="U583" s="37">
        <v>5</v>
      </c>
      <c r="V583" s="37">
        <v>2.5</v>
      </c>
    </row>
    <row r="584" spans="1:22" x14ac:dyDescent="0.25">
      <c r="A584" s="28">
        <v>580</v>
      </c>
      <c r="B584" s="29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38">
        <v>438982.21</v>
      </c>
      <c r="S584" s="38">
        <v>2467.35</v>
      </c>
      <c r="T584" s="38">
        <v>12.5</v>
      </c>
      <c r="U584" s="38">
        <v>5</v>
      </c>
      <c r="V584" s="38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7">
        <v>160241.06</v>
      </c>
      <c r="S585" s="37">
        <v>728.74</v>
      </c>
      <c r="T585" s="37">
        <v>12.5</v>
      </c>
      <c r="U585" s="37">
        <v>5</v>
      </c>
      <c r="V585" s="37">
        <v>2.5</v>
      </c>
    </row>
    <row r="586" spans="1:22" x14ac:dyDescent="0.25">
      <c r="A586" s="28">
        <v>582</v>
      </c>
      <c r="B586" s="29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38">
        <v>125093.87</v>
      </c>
      <c r="S586" s="38">
        <v>327.85</v>
      </c>
      <c r="T586" s="38">
        <v>12.5</v>
      </c>
      <c r="U586" s="38">
        <v>5</v>
      </c>
      <c r="V586" s="38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7">
        <v>1266644.04</v>
      </c>
      <c r="S587" s="37">
        <v>971.79</v>
      </c>
      <c r="T587" s="37">
        <v>12.5</v>
      </c>
      <c r="U587" s="37">
        <v>5</v>
      </c>
      <c r="V587" s="37">
        <v>2.5</v>
      </c>
    </row>
    <row r="588" spans="1:22" x14ac:dyDescent="0.25">
      <c r="A588" s="28">
        <v>584</v>
      </c>
      <c r="B588" s="29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38">
        <v>562616.1</v>
      </c>
      <c r="S588" s="38">
        <v>1640.28</v>
      </c>
      <c r="T588" s="38">
        <v>12.5</v>
      </c>
      <c r="U588" s="38">
        <v>5</v>
      </c>
      <c r="V588" s="38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7">
        <v>502480.27</v>
      </c>
      <c r="S589" s="37">
        <v>1435.66</v>
      </c>
      <c r="T589" s="37">
        <v>12.5</v>
      </c>
      <c r="U589" s="37">
        <v>5</v>
      </c>
      <c r="V589" s="37">
        <v>2.5</v>
      </c>
    </row>
    <row r="590" spans="1:22" x14ac:dyDescent="0.25">
      <c r="A590" s="28">
        <v>586</v>
      </c>
      <c r="B590" s="29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38">
        <v>226653.62</v>
      </c>
      <c r="S590" s="38">
        <v>1077.5899999999999</v>
      </c>
      <c r="T590" s="38">
        <v>12.5</v>
      </c>
      <c r="U590" s="38">
        <v>5</v>
      </c>
      <c r="V590" s="38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7">
        <v>210422.78</v>
      </c>
      <c r="S591" s="37">
        <v>525.83000000000004</v>
      </c>
      <c r="T591" s="37">
        <v>12.5</v>
      </c>
      <c r="U591" s="37">
        <v>5</v>
      </c>
      <c r="V591" s="37">
        <v>2.5</v>
      </c>
    </row>
    <row r="592" spans="1:22" x14ac:dyDescent="0.25">
      <c r="A592" s="28">
        <v>588</v>
      </c>
      <c r="B592" s="29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38">
        <v>711241.44</v>
      </c>
      <c r="S592" s="38">
        <v>1404.69</v>
      </c>
      <c r="T592" s="38">
        <v>12.5</v>
      </c>
      <c r="U592" s="38">
        <v>5</v>
      </c>
      <c r="V592" s="38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7">
        <v>634634.41</v>
      </c>
      <c r="S593" s="37">
        <v>2272.86</v>
      </c>
      <c r="T593" s="37">
        <v>12.5</v>
      </c>
      <c r="U593" s="37">
        <v>5</v>
      </c>
      <c r="V593" s="37">
        <v>2.5</v>
      </c>
    </row>
    <row r="594" spans="1:22" x14ac:dyDescent="0.25">
      <c r="A594" s="28">
        <v>590</v>
      </c>
      <c r="B594" s="29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38">
        <v>900878.09</v>
      </c>
      <c r="S594" s="38">
        <v>1532.11</v>
      </c>
      <c r="T594" s="38">
        <v>12.5</v>
      </c>
      <c r="U594" s="38">
        <v>5</v>
      </c>
      <c r="V594" s="38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7">
        <v>543400.89</v>
      </c>
      <c r="S595" s="37">
        <v>1253.8699999999999</v>
      </c>
      <c r="T595" s="37">
        <v>12.5</v>
      </c>
      <c r="U595" s="37">
        <v>5</v>
      </c>
      <c r="V595" s="37">
        <v>2.5</v>
      </c>
    </row>
    <row r="596" spans="1:22" x14ac:dyDescent="0.25">
      <c r="A596" s="28">
        <v>592</v>
      </c>
      <c r="B596" s="29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38">
        <v>0</v>
      </c>
      <c r="S596" s="38">
        <v>2567.7800000000002</v>
      </c>
      <c r="T596" s="38">
        <v>12.5</v>
      </c>
      <c r="U596" s="38">
        <v>5</v>
      </c>
      <c r="V596" s="38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7">
        <v>934664.56</v>
      </c>
      <c r="S597" s="37">
        <v>1275.6099999999999</v>
      </c>
      <c r="T597" s="37">
        <v>12.5</v>
      </c>
      <c r="U597" s="37">
        <v>5</v>
      </c>
      <c r="V597" s="37">
        <v>2.5</v>
      </c>
    </row>
    <row r="598" spans="1:22" x14ac:dyDescent="0.25">
      <c r="A598" s="28">
        <v>594</v>
      </c>
      <c r="B598" s="29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38">
        <v>368981.88</v>
      </c>
      <c r="S598" s="38">
        <v>1441.19</v>
      </c>
      <c r="T598" s="38">
        <v>12.5</v>
      </c>
      <c r="U598" s="38">
        <v>5</v>
      </c>
      <c r="V598" s="38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7">
        <v>403768.38</v>
      </c>
      <c r="S599" s="37">
        <v>1177.17</v>
      </c>
      <c r="T599" s="37">
        <v>12.5</v>
      </c>
      <c r="U599" s="37">
        <v>5</v>
      </c>
      <c r="V599" s="37">
        <v>2.5</v>
      </c>
    </row>
    <row r="600" spans="1:22" x14ac:dyDescent="0.25">
      <c r="A600" s="28">
        <v>596</v>
      </c>
      <c r="B600" s="29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38">
        <v>200409.07</v>
      </c>
      <c r="S600" s="38">
        <v>1054.79</v>
      </c>
      <c r="T600" s="38">
        <v>12.5</v>
      </c>
      <c r="U600" s="38">
        <v>5</v>
      </c>
      <c r="V600" s="38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7">
        <v>293731.65999999997</v>
      </c>
      <c r="S601" s="37">
        <v>1488</v>
      </c>
      <c r="T601" s="37">
        <v>12.5</v>
      </c>
      <c r="U601" s="37">
        <v>5</v>
      </c>
      <c r="V601" s="37">
        <v>2.5</v>
      </c>
    </row>
    <row r="602" spans="1:22" x14ac:dyDescent="0.25">
      <c r="A602" s="28">
        <v>598</v>
      </c>
      <c r="B602" s="29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38">
        <v>879761.64</v>
      </c>
      <c r="S602" s="38">
        <v>2054.7199999999998</v>
      </c>
      <c r="T602" s="38">
        <v>12.5</v>
      </c>
      <c r="U602" s="38">
        <v>5</v>
      </c>
      <c r="V602" s="38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7">
        <v>806835.12</v>
      </c>
      <c r="S603" s="37">
        <v>1122.68</v>
      </c>
      <c r="T603" s="37">
        <v>12.5</v>
      </c>
      <c r="U603" s="37">
        <v>5</v>
      </c>
      <c r="V603" s="37">
        <v>2.5</v>
      </c>
    </row>
    <row r="604" spans="1:22" x14ac:dyDescent="0.25">
      <c r="A604" s="28">
        <v>600</v>
      </c>
      <c r="B604" s="29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38">
        <v>1508680.72</v>
      </c>
      <c r="S604" s="38">
        <v>1449.73</v>
      </c>
      <c r="T604" s="38">
        <v>12.5</v>
      </c>
      <c r="U604" s="38">
        <v>5</v>
      </c>
      <c r="V604" s="38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7">
        <v>1549579.97</v>
      </c>
      <c r="S605" s="37">
        <v>1611.91</v>
      </c>
      <c r="T605" s="37">
        <v>12.5</v>
      </c>
      <c r="U605" s="37">
        <v>5</v>
      </c>
      <c r="V605" s="37">
        <v>2.5</v>
      </c>
    </row>
    <row r="606" spans="1:22" x14ac:dyDescent="0.25">
      <c r="A606" s="28">
        <v>602</v>
      </c>
      <c r="B606" s="29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38">
        <v>531250.27</v>
      </c>
      <c r="S606" s="38">
        <v>1797.46</v>
      </c>
      <c r="T606" s="38">
        <v>12.5</v>
      </c>
      <c r="U606" s="38">
        <v>5</v>
      </c>
      <c r="V606" s="38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7">
        <v>173128.62</v>
      </c>
      <c r="S607" s="37">
        <v>903.38</v>
      </c>
      <c r="T607" s="37">
        <v>12.5</v>
      </c>
      <c r="U607" s="37">
        <v>5</v>
      </c>
      <c r="V607" s="37">
        <v>2.5</v>
      </c>
    </row>
    <row r="608" spans="1:22" x14ac:dyDescent="0.25">
      <c r="A608" s="28">
        <v>604</v>
      </c>
      <c r="B608" s="29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38">
        <v>549733.19999999995</v>
      </c>
      <c r="S608" s="38">
        <v>1396.84</v>
      </c>
      <c r="T608" s="38">
        <v>12.5</v>
      </c>
      <c r="U608" s="38">
        <v>5</v>
      </c>
      <c r="V608" s="38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7">
        <v>692423.3</v>
      </c>
      <c r="S609" s="37">
        <v>1261.7</v>
      </c>
      <c r="T609" s="37">
        <v>12.5</v>
      </c>
      <c r="U609" s="37">
        <v>5</v>
      </c>
      <c r="V609" s="37">
        <v>2.5</v>
      </c>
    </row>
    <row r="610" spans="1:22" x14ac:dyDescent="0.25">
      <c r="A610" s="28">
        <v>606</v>
      </c>
      <c r="B610" s="29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38">
        <v>805752.09</v>
      </c>
      <c r="S610" s="38">
        <v>1293.3499999999999</v>
      </c>
      <c r="T610" s="38">
        <v>12.5</v>
      </c>
      <c r="U610" s="38">
        <v>5</v>
      </c>
      <c r="V610" s="38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7">
        <v>521465.47</v>
      </c>
      <c r="S611" s="37">
        <v>1281.94</v>
      </c>
      <c r="T611" s="37">
        <v>12.5</v>
      </c>
      <c r="U611" s="37">
        <v>5</v>
      </c>
      <c r="V611" s="37">
        <v>2.5</v>
      </c>
    </row>
    <row r="612" spans="1:22" x14ac:dyDescent="0.25">
      <c r="A612" s="28">
        <v>608</v>
      </c>
      <c r="B612" s="29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38">
        <v>420262.01</v>
      </c>
      <c r="S612" s="38">
        <v>1337.79</v>
      </c>
      <c r="T612" s="38">
        <v>12.5</v>
      </c>
      <c r="U612" s="38">
        <v>5</v>
      </c>
      <c r="V612" s="38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7">
        <v>786997.78</v>
      </c>
      <c r="S613" s="37">
        <v>1241.8399999999999</v>
      </c>
      <c r="T613" s="37">
        <v>12.5</v>
      </c>
      <c r="U613" s="37">
        <v>5</v>
      </c>
      <c r="V613" s="37">
        <v>2.5</v>
      </c>
    </row>
    <row r="614" spans="1:22" x14ac:dyDescent="0.25">
      <c r="A614" s="28">
        <v>610</v>
      </c>
      <c r="B614" s="29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38">
        <v>926468.2</v>
      </c>
      <c r="S614" s="38">
        <v>2384.73</v>
      </c>
      <c r="T614" s="38">
        <v>12.5</v>
      </c>
      <c r="U614" s="38">
        <v>5</v>
      </c>
      <c r="V614" s="38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7">
        <v>840371.73</v>
      </c>
      <c r="S615" s="37">
        <v>1404.13</v>
      </c>
      <c r="T615" s="37">
        <v>12.5</v>
      </c>
      <c r="U615" s="37">
        <v>5</v>
      </c>
      <c r="V615" s="37">
        <v>2.5</v>
      </c>
    </row>
    <row r="616" spans="1:22" x14ac:dyDescent="0.25">
      <c r="A616" s="28">
        <v>612</v>
      </c>
      <c r="B616" s="29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38">
        <v>413013.65</v>
      </c>
      <c r="S616" s="38">
        <v>1434.01</v>
      </c>
      <c r="T616" s="38">
        <v>12.5</v>
      </c>
      <c r="U616" s="38">
        <v>5</v>
      </c>
      <c r="V616" s="38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7">
        <v>1732890.56</v>
      </c>
      <c r="S617" s="37">
        <v>1350.3</v>
      </c>
      <c r="T617" s="37">
        <v>12.5</v>
      </c>
      <c r="U617" s="37">
        <v>5</v>
      </c>
      <c r="V617" s="37">
        <v>2.5</v>
      </c>
    </row>
    <row r="618" spans="1:22" x14ac:dyDescent="0.25">
      <c r="A618" s="28">
        <v>614</v>
      </c>
      <c r="B618" s="29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38">
        <v>1661393.86</v>
      </c>
      <c r="S618" s="38">
        <v>1675.36</v>
      </c>
      <c r="T618" s="38">
        <v>12.5</v>
      </c>
      <c r="U618" s="38">
        <v>5</v>
      </c>
      <c r="V618" s="38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7">
        <v>0</v>
      </c>
      <c r="S619" s="37">
        <v>1550.86</v>
      </c>
      <c r="T619" s="37">
        <v>12.5</v>
      </c>
      <c r="U619" s="37">
        <v>5</v>
      </c>
      <c r="V619" s="37">
        <v>2.5</v>
      </c>
    </row>
    <row r="620" spans="1:22" x14ac:dyDescent="0.25">
      <c r="A620" s="28">
        <v>616</v>
      </c>
      <c r="B620" s="29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38">
        <v>1419332.3</v>
      </c>
      <c r="S620" s="38">
        <v>2452.66</v>
      </c>
      <c r="T620" s="38">
        <v>12.5</v>
      </c>
      <c r="U620" s="38">
        <v>5</v>
      </c>
      <c r="V620" s="38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7">
        <v>0</v>
      </c>
      <c r="S621" s="37">
        <v>2639.17</v>
      </c>
      <c r="T621" s="37">
        <v>12.5</v>
      </c>
      <c r="U621" s="37">
        <v>5</v>
      </c>
      <c r="V621" s="37">
        <v>2.5</v>
      </c>
    </row>
    <row r="622" spans="1:22" x14ac:dyDescent="0.25">
      <c r="A622" s="28">
        <v>618</v>
      </c>
      <c r="B622" s="29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38">
        <v>641554.44999999995</v>
      </c>
      <c r="S622" s="38">
        <v>783.17</v>
      </c>
      <c r="T622" s="38">
        <v>12.5</v>
      </c>
      <c r="U622" s="38">
        <v>5</v>
      </c>
      <c r="V622" s="38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7">
        <v>197456.25</v>
      </c>
      <c r="S623" s="37">
        <v>602.95000000000005</v>
      </c>
      <c r="T623" s="37">
        <v>12.5</v>
      </c>
      <c r="U623" s="37">
        <v>5</v>
      </c>
      <c r="V623" s="37">
        <v>2.5</v>
      </c>
    </row>
    <row r="624" spans="1:22" x14ac:dyDescent="0.25">
      <c r="A624" s="28">
        <v>620</v>
      </c>
      <c r="B624" s="29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38">
        <v>607601.77</v>
      </c>
      <c r="S624" s="38">
        <v>1736</v>
      </c>
      <c r="T624" s="38">
        <v>12.5</v>
      </c>
      <c r="U624" s="38">
        <v>5</v>
      </c>
      <c r="V624" s="38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7">
        <v>515408.29</v>
      </c>
      <c r="S625" s="37">
        <v>1352.38</v>
      </c>
      <c r="T625" s="37">
        <v>12.5</v>
      </c>
      <c r="U625" s="37">
        <v>5</v>
      </c>
      <c r="V625" s="37">
        <v>2.5</v>
      </c>
    </row>
    <row r="626" spans="1:22" x14ac:dyDescent="0.25">
      <c r="A626" s="28">
        <v>622</v>
      </c>
      <c r="B626" s="29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38">
        <v>291391.81</v>
      </c>
      <c r="S626" s="38">
        <v>409.74</v>
      </c>
      <c r="T626" s="38">
        <v>12.5</v>
      </c>
      <c r="U626" s="38">
        <v>5</v>
      </c>
      <c r="V626" s="38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7">
        <v>844970.17</v>
      </c>
      <c r="S627" s="37">
        <v>1524.76</v>
      </c>
      <c r="T627" s="37">
        <v>12.5</v>
      </c>
      <c r="U627" s="37">
        <v>5</v>
      </c>
      <c r="V627" s="37">
        <v>2.5</v>
      </c>
    </row>
    <row r="628" spans="1:22" x14ac:dyDescent="0.25">
      <c r="A628" s="28">
        <v>624</v>
      </c>
      <c r="B628" s="29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38">
        <v>308089.46999999997</v>
      </c>
      <c r="S628" s="38">
        <v>1613.5</v>
      </c>
      <c r="T628" s="38">
        <v>12.5</v>
      </c>
      <c r="U628" s="38">
        <v>5</v>
      </c>
      <c r="V628" s="38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7">
        <v>642873.99</v>
      </c>
      <c r="S629" s="37">
        <v>1513.83</v>
      </c>
      <c r="T629" s="37">
        <v>12.5</v>
      </c>
      <c r="U629" s="37">
        <v>5</v>
      </c>
      <c r="V629" s="37">
        <v>2.5</v>
      </c>
    </row>
    <row r="630" spans="1:22" x14ac:dyDescent="0.25">
      <c r="A630" s="28">
        <v>626</v>
      </c>
      <c r="B630" s="29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38">
        <v>148682.17000000001</v>
      </c>
      <c r="S630" s="38">
        <v>335.9</v>
      </c>
      <c r="T630" s="38">
        <v>12.5</v>
      </c>
      <c r="U630" s="38">
        <v>5</v>
      </c>
      <c r="V630" s="38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7">
        <v>476485.44</v>
      </c>
      <c r="S631" s="37">
        <v>2552.6</v>
      </c>
      <c r="T631" s="37">
        <v>12.5</v>
      </c>
      <c r="U631" s="37">
        <v>5</v>
      </c>
      <c r="V631" s="37">
        <v>2.5</v>
      </c>
    </row>
    <row r="632" spans="1:22" x14ac:dyDescent="0.25">
      <c r="A632" s="28">
        <v>628</v>
      </c>
      <c r="B632" s="29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38">
        <v>167714.18</v>
      </c>
      <c r="S632" s="38">
        <v>610.29</v>
      </c>
      <c r="T632" s="38">
        <v>12.5</v>
      </c>
      <c r="U632" s="38">
        <v>5</v>
      </c>
      <c r="V632" s="38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7">
        <v>125261.15</v>
      </c>
      <c r="S633" s="37">
        <v>460.6</v>
      </c>
      <c r="T633" s="37">
        <v>12.5</v>
      </c>
      <c r="U633" s="37">
        <v>5</v>
      </c>
      <c r="V633" s="37">
        <v>2.5</v>
      </c>
    </row>
    <row r="634" spans="1:22" x14ac:dyDescent="0.25">
      <c r="A634" s="28">
        <v>630</v>
      </c>
      <c r="B634" s="29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38">
        <v>782676.15</v>
      </c>
      <c r="S634" s="38">
        <v>1502.16</v>
      </c>
      <c r="T634" s="38">
        <v>12.5</v>
      </c>
      <c r="U634" s="38">
        <v>5</v>
      </c>
      <c r="V634" s="38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7">
        <v>619149.6</v>
      </c>
      <c r="S635" s="37">
        <v>1769</v>
      </c>
      <c r="T635" s="37">
        <v>12.5</v>
      </c>
      <c r="U635" s="37">
        <v>5</v>
      </c>
      <c r="V635" s="37">
        <v>2.5</v>
      </c>
    </row>
    <row r="636" spans="1:22" x14ac:dyDescent="0.25">
      <c r="A636" s="28">
        <v>632</v>
      </c>
      <c r="B636" s="29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38">
        <v>506328</v>
      </c>
      <c r="S636" s="38">
        <v>1139.0899999999999</v>
      </c>
      <c r="T636" s="38">
        <v>12.5</v>
      </c>
      <c r="U636" s="38">
        <v>5</v>
      </c>
      <c r="V636" s="38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7">
        <v>1033224.45</v>
      </c>
      <c r="S637" s="37">
        <v>2282.5300000000002</v>
      </c>
      <c r="T637" s="37">
        <v>12.5</v>
      </c>
      <c r="U637" s="37">
        <v>5</v>
      </c>
      <c r="V637" s="37">
        <v>2.5</v>
      </c>
    </row>
    <row r="638" spans="1:22" x14ac:dyDescent="0.25">
      <c r="A638" s="28">
        <v>634</v>
      </c>
      <c r="B638" s="29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38">
        <v>622554.76</v>
      </c>
      <c r="S638" s="38">
        <v>1210.93</v>
      </c>
      <c r="T638" s="38">
        <v>12.5</v>
      </c>
      <c r="U638" s="38">
        <v>5</v>
      </c>
      <c r="V638" s="38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7">
        <v>909031.24</v>
      </c>
      <c r="S639" s="37">
        <v>1313.95</v>
      </c>
      <c r="T639" s="37">
        <v>12.5</v>
      </c>
      <c r="U639" s="37">
        <v>5</v>
      </c>
      <c r="V639" s="37">
        <v>2.5</v>
      </c>
    </row>
    <row r="640" spans="1:22" x14ac:dyDescent="0.25">
      <c r="A640" s="28">
        <v>636</v>
      </c>
      <c r="B640" s="29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38">
        <v>584469.17000000004</v>
      </c>
      <c r="S640" s="38">
        <v>1304.6199999999999</v>
      </c>
      <c r="T640" s="38">
        <v>12.5</v>
      </c>
      <c r="U640" s="38">
        <v>5</v>
      </c>
      <c r="V640" s="38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7">
        <v>939050.68</v>
      </c>
      <c r="S641" s="37">
        <v>1734.7</v>
      </c>
      <c r="T641" s="37">
        <v>12.5</v>
      </c>
      <c r="U641" s="37">
        <v>5</v>
      </c>
      <c r="V641" s="37">
        <v>2.5</v>
      </c>
    </row>
    <row r="642" spans="1:22" x14ac:dyDescent="0.25">
      <c r="A642" s="28">
        <v>638</v>
      </c>
      <c r="B642" s="29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38">
        <v>773114.35</v>
      </c>
      <c r="S642" s="38">
        <v>1259.83</v>
      </c>
      <c r="T642" s="38">
        <v>12.5</v>
      </c>
      <c r="U642" s="38">
        <v>5</v>
      </c>
      <c r="V642" s="38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7">
        <v>338323.82</v>
      </c>
      <c r="S643" s="37">
        <v>1473.54</v>
      </c>
      <c r="T643" s="37">
        <v>12.5</v>
      </c>
      <c r="U643" s="37">
        <v>5</v>
      </c>
      <c r="V643" s="37">
        <v>2.5</v>
      </c>
    </row>
    <row r="644" spans="1:22" x14ac:dyDescent="0.25">
      <c r="A644" s="28">
        <v>640</v>
      </c>
      <c r="B644" s="29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38">
        <v>831638.01</v>
      </c>
      <c r="S644" s="38">
        <v>1529.69</v>
      </c>
      <c r="T644" s="38">
        <v>12.5</v>
      </c>
      <c r="U644" s="38">
        <v>5</v>
      </c>
      <c r="V644" s="38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7">
        <v>1813203.5</v>
      </c>
      <c r="S645" s="37">
        <v>1569.87</v>
      </c>
      <c r="T645" s="37">
        <v>12.5</v>
      </c>
      <c r="U645" s="37">
        <v>5</v>
      </c>
      <c r="V645" s="37">
        <v>2.5</v>
      </c>
    </row>
    <row r="646" spans="1:22" x14ac:dyDescent="0.25">
      <c r="A646" s="28">
        <v>642</v>
      </c>
      <c r="B646" s="29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38">
        <v>375056.78</v>
      </c>
      <c r="S646" s="38">
        <v>1090.8599999999999</v>
      </c>
      <c r="T646" s="38">
        <v>12.5</v>
      </c>
      <c r="U646" s="38">
        <v>5</v>
      </c>
      <c r="V646" s="38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7">
        <v>545294.64</v>
      </c>
      <c r="S647" s="37">
        <v>1568.44</v>
      </c>
      <c r="T647" s="37">
        <v>12.5</v>
      </c>
      <c r="U647" s="37">
        <v>5</v>
      </c>
      <c r="V647" s="37">
        <v>2.5</v>
      </c>
    </row>
    <row r="648" spans="1:22" x14ac:dyDescent="0.25">
      <c r="A648" s="28">
        <v>644</v>
      </c>
      <c r="B648" s="29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38">
        <v>793104.27</v>
      </c>
      <c r="S648" s="38">
        <v>1196.8399999999999</v>
      </c>
      <c r="T648" s="38">
        <v>12.5</v>
      </c>
      <c r="U648" s="38">
        <v>5</v>
      </c>
      <c r="V648" s="38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7">
        <v>371838</v>
      </c>
      <c r="S649" s="37">
        <v>1113.23</v>
      </c>
      <c r="T649" s="37">
        <v>12.5</v>
      </c>
      <c r="U649" s="37">
        <v>5</v>
      </c>
      <c r="V649" s="37">
        <v>2.5</v>
      </c>
    </row>
    <row r="650" spans="1:22" x14ac:dyDescent="0.25">
      <c r="A650" s="28">
        <v>646</v>
      </c>
      <c r="B650" s="29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38">
        <v>0</v>
      </c>
      <c r="S650" s="38">
        <v>1470.5</v>
      </c>
      <c r="T650" s="38">
        <v>12.5</v>
      </c>
      <c r="U650" s="38">
        <v>5</v>
      </c>
      <c r="V650" s="38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7">
        <v>972342.03</v>
      </c>
      <c r="S651" s="37">
        <v>1400.36</v>
      </c>
      <c r="T651" s="37">
        <v>12.5</v>
      </c>
      <c r="U651" s="37">
        <v>5</v>
      </c>
      <c r="V651" s="37">
        <v>2.5</v>
      </c>
    </row>
    <row r="652" spans="1:22" x14ac:dyDescent="0.25">
      <c r="A652" s="28">
        <v>648</v>
      </c>
      <c r="B652" s="29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38">
        <v>103892.67</v>
      </c>
      <c r="S652" s="38">
        <v>386.56</v>
      </c>
      <c r="T652" s="38">
        <v>12.5</v>
      </c>
      <c r="U652" s="38">
        <v>5</v>
      </c>
      <c r="V652" s="38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7">
        <v>1024655.84</v>
      </c>
      <c r="S653" s="37">
        <v>1960.44</v>
      </c>
      <c r="T653" s="37">
        <v>12.5</v>
      </c>
      <c r="U653" s="37">
        <v>5</v>
      </c>
      <c r="V653" s="37">
        <v>2.5</v>
      </c>
    </row>
    <row r="654" spans="1:22" x14ac:dyDescent="0.25">
      <c r="A654" s="28">
        <v>650</v>
      </c>
      <c r="B654" s="29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38">
        <v>242743.91</v>
      </c>
      <c r="S654" s="38">
        <v>1507.72</v>
      </c>
      <c r="T654" s="38">
        <v>12.5</v>
      </c>
      <c r="U654" s="38">
        <v>5</v>
      </c>
      <c r="V654" s="38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7">
        <v>317201.67</v>
      </c>
      <c r="S655" s="37">
        <v>1965.45</v>
      </c>
      <c r="T655" s="37">
        <v>12.5</v>
      </c>
      <c r="U655" s="37">
        <v>5</v>
      </c>
      <c r="V655" s="37">
        <v>2.5</v>
      </c>
    </row>
    <row r="656" spans="1:22" x14ac:dyDescent="0.25">
      <c r="A656" s="28">
        <v>652</v>
      </c>
      <c r="B656" s="29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38">
        <v>168907.38</v>
      </c>
      <c r="S656" s="38">
        <v>1002.78</v>
      </c>
      <c r="T656" s="38">
        <v>12.5</v>
      </c>
      <c r="U656" s="38">
        <v>5</v>
      </c>
      <c r="V656" s="38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7">
        <v>346044.31</v>
      </c>
      <c r="S657" s="37">
        <v>1363.34</v>
      </c>
      <c r="T657" s="37">
        <v>12.5</v>
      </c>
      <c r="U657" s="37">
        <v>5</v>
      </c>
      <c r="V657" s="37">
        <v>2.5</v>
      </c>
    </row>
    <row r="658" spans="1:22" x14ac:dyDescent="0.25">
      <c r="A658" s="28">
        <v>654</v>
      </c>
      <c r="B658" s="29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38">
        <v>727610.86</v>
      </c>
      <c r="S658" s="38">
        <v>1094.53</v>
      </c>
      <c r="T658" s="38">
        <v>12.5</v>
      </c>
      <c r="U658" s="38">
        <v>5</v>
      </c>
      <c r="V658" s="38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7">
        <v>1579836.12</v>
      </c>
      <c r="S659" s="37">
        <v>1450.14</v>
      </c>
      <c r="T659" s="37">
        <v>12.5</v>
      </c>
      <c r="U659" s="37">
        <v>5</v>
      </c>
      <c r="V659" s="37">
        <v>2.5</v>
      </c>
    </row>
    <row r="660" spans="1:22" x14ac:dyDescent="0.25">
      <c r="A660" s="28">
        <v>656</v>
      </c>
      <c r="B660" s="29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38">
        <v>108304.55</v>
      </c>
      <c r="S660" s="38">
        <v>503.03</v>
      </c>
      <c r="T660" s="38">
        <v>12.5</v>
      </c>
      <c r="U660" s="38">
        <v>5</v>
      </c>
      <c r="V660" s="38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7">
        <v>165150.47</v>
      </c>
      <c r="S661" s="37">
        <v>505.84</v>
      </c>
      <c r="T661" s="37">
        <v>12.5</v>
      </c>
      <c r="U661" s="37">
        <v>5</v>
      </c>
      <c r="V661" s="37">
        <v>2.5</v>
      </c>
    </row>
    <row r="662" spans="1:22" x14ac:dyDescent="0.25">
      <c r="A662" s="28">
        <v>658</v>
      </c>
      <c r="B662" s="29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38">
        <v>0</v>
      </c>
      <c r="S662" s="38">
        <v>1608.7</v>
      </c>
      <c r="T662" s="38">
        <v>12.5</v>
      </c>
      <c r="U662" s="38">
        <v>5</v>
      </c>
      <c r="V662" s="38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7">
        <v>710540.18</v>
      </c>
      <c r="S663" s="37">
        <v>1557.18</v>
      </c>
      <c r="T663" s="37">
        <v>12.5</v>
      </c>
      <c r="U663" s="37">
        <v>5</v>
      </c>
      <c r="V663" s="37">
        <v>2.5</v>
      </c>
    </row>
    <row r="664" spans="1:22" x14ac:dyDescent="0.25">
      <c r="A664" s="28">
        <v>660</v>
      </c>
      <c r="B664" s="29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38">
        <v>0</v>
      </c>
      <c r="S664" s="38">
        <v>1455.24</v>
      </c>
      <c r="T664" s="38">
        <v>12.5</v>
      </c>
      <c r="U664" s="38">
        <v>5</v>
      </c>
      <c r="V664" s="38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7">
        <v>0</v>
      </c>
      <c r="S665" s="37">
        <v>1979.88</v>
      </c>
      <c r="T665" s="37">
        <v>12.5</v>
      </c>
      <c r="U665" s="37">
        <v>5</v>
      </c>
      <c r="V665" s="37">
        <v>2.5</v>
      </c>
    </row>
    <row r="666" spans="1:22" x14ac:dyDescent="0.25">
      <c r="A666" s="28">
        <v>662</v>
      </c>
      <c r="B666" s="29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38">
        <v>1008663.25</v>
      </c>
      <c r="S666" s="38">
        <v>1928.08</v>
      </c>
      <c r="T666" s="38">
        <v>12.5</v>
      </c>
      <c r="U666" s="38">
        <v>5</v>
      </c>
      <c r="V666" s="38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7">
        <v>203431.69</v>
      </c>
      <c r="S667" s="37">
        <v>758.29</v>
      </c>
      <c r="T667" s="37">
        <v>12.5</v>
      </c>
      <c r="U667" s="37">
        <v>5</v>
      </c>
      <c r="V667" s="37">
        <v>2.5</v>
      </c>
    </row>
    <row r="668" spans="1:22" x14ac:dyDescent="0.25">
      <c r="A668" s="28">
        <v>664</v>
      </c>
      <c r="B668" s="29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38">
        <v>661652.63</v>
      </c>
      <c r="S668" s="38">
        <v>1199.8499999999999</v>
      </c>
      <c r="T668" s="38">
        <v>12.5</v>
      </c>
      <c r="U668" s="38">
        <v>5</v>
      </c>
      <c r="V668" s="38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7">
        <v>519467.64</v>
      </c>
      <c r="S669" s="37">
        <v>1799.03</v>
      </c>
      <c r="T669" s="37">
        <v>12.5</v>
      </c>
      <c r="U669" s="37">
        <v>5</v>
      </c>
      <c r="V669" s="37">
        <v>2.5</v>
      </c>
    </row>
    <row r="670" spans="1:22" x14ac:dyDescent="0.25">
      <c r="A670" s="28">
        <v>666</v>
      </c>
      <c r="B670" s="29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38">
        <v>739710.75</v>
      </c>
      <c r="S670" s="38">
        <v>1686.27</v>
      </c>
      <c r="T670" s="38">
        <v>12.5</v>
      </c>
      <c r="U670" s="38">
        <v>5</v>
      </c>
      <c r="V670" s="38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7">
        <v>0</v>
      </c>
      <c r="S671" s="37">
        <v>1411.57</v>
      </c>
      <c r="T671" s="37">
        <v>12.5</v>
      </c>
      <c r="U671" s="37">
        <v>5</v>
      </c>
      <c r="V671" s="37">
        <v>2.5</v>
      </c>
    </row>
    <row r="672" spans="1:22" x14ac:dyDescent="0.25">
      <c r="A672" s="28">
        <v>668</v>
      </c>
      <c r="B672" s="29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38">
        <v>0</v>
      </c>
      <c r="S672" s="38">
        <v>1087.81</v>
      </c>
      <c r="T672" s="38">
        <v>12.5</v>
      </c>
      <c r="U672" s="38">
        <v>5</v>
      </c>
      <c r="V672" s="38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7">
        <v>2264469.7200000002</v>
      </c>
      <c r="S673" s="37">
        <v>1234.18</v>
      </c>
      <c r="T673" s="37">
        <v>12.5</v>
      </c>
      <c r="U673" s="37">
        <v>5</v>
      </c>
      <c r="V673" s="37">
        <v>2.5</v>
      </c>
    </row>
    <row r="674" spans="1:22" x14ac:dyDescent="0.25">
      <c r="A674" s="28">
        <v>670</v>
      </c>
      <c r="B674" s="29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38">
        <v>1869250.25</v>
      </c>
      <c r="S674" s="38">
        <v>1469.92</v>
      </c>
      <c r="T674" s="38">
        <v>12.5</v>
      </c>
      <c r="U674" s="38">
        <v>5</v>
      </c>
      <c r="V674" s="38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7">
        <v>365698.86</v>
      </c>
      <c r="S675" s="37">
        <v>1249.83</v>
      </c>
      <c r="T675" s="37">
        <v>12.5</v>
      </c>
      <c r="U675" s="37">
        <v>5</v>
      </c>
      <c r="V675" s="37">
        <v>2.5</v>
      </c>
    </row>
    <row r="676" spans="1:22" x14ac:dyDescent="0.25">
      <c r="A676" s="28">
        <v>672</v>
      </c>
      <c r="B676" s="29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38">
        <v>78253.87</v>
      </c>
      <c r="S676" s="38">
        <v>465.65</v>
      </c>
      <c r="T676" s="38">
        <v>12.5</v>
      </c>
      <c r="U676" s="38">
        <v>5</v>
      </c>
      <c r="V676" s="38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7">
        <v>264187.73</v>
      </c>
      <c r="S677" s="37">
        <v>1037.95</v>
      </c>
      <c r="T677" s="37">
        <v>12.5</v>
      </c>
      <c r="U677" s="37">
        <v>5</v>
      </c>
      <c r="V677" s="37">
        <v>2.5</v>
      </c>
    </row>
    <row r="678" spans="1:22" x14ac:dyDescent="0.25">
      <c r="A678" s="28">
        <v>674</v>
      </c>
      <c r="B678" s="29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38">
        <v>677614.26</v>
      </c>
      <c r="S678" s="38">
        <v>1869.57</v>
      </c>
      <c r="T678" s="38">
        <v>12.5</v>
      </c>
      <c r="U678" s="38">
        <v>5</v>
      </c>
      <c r="V678" s="38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7">
        <v>0</v>
      </c>
      <c r="S679" s="37">
        <v>1951.08</v>
      </c>
      <c r="T679" s="37">
        <v>12.5</v>
      </c>
      <c r="U679" s="37">
        <v>5</v>
      </c>
      <c r="V679" s="37">
        <v>2.5</v>
      </c>
    </row>
    <row r="680" spans="1:22" x14ac:dyDescent="0.25">
      <c r="A680" s="28">
        <v>676</v>
      </c>
      <c r="B680" s="29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38">
        <v>152453.75</v>
      </c>
      <c r="S680" s="38">
        <v>671.36</v>
      </c>
      <c r="T680" s="38">
        <v>12.5</v>
      </c>
      <c r="U680" s="38">
        <v>5</v>
      </c>
      <c r="V680" s="38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7">
        <v>408645.24</v>
      </c>
      <c r="S681" s="37">
        <v>1439.94</v>
      </c>
      <c r="T681" s="37">
        <v>12.5</v>
      </c>
      <c r="U681" s="37">
        <v>5</v>
      </c>
      <c r="V681" s="37">
        <v>2.5</v>
      </c>
    </row>
    <row r="682" spans="1:22" x14ac:dyDescent="0.25">
      <c r="A682" s="28">
        <v>678</v>
      </c>
      <c r="B682" s="29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38">
        <v>201575.83</v>
      </c>
      <c r="S682" s="38">
        <v>839.54</v>
      </c>
      <c r="T682" s="38">
        <v>12.5</v>
      </c>
      <c r="U682" s="38">
        <v>5</v>
      </c>
      <c r="V682" s="38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7">
        <v>596431.89</v>
      </c>
      <c r="S683" s="37">
        <v>1455.11</v>
      </c>
      <c r="T683" s="37">
        <v>12.5</v>
      </c>
      <c r="U683" s="37">
        <v>5</v>
      </c>
      <c r="V683" s="37">
        <v>2.5</v>
      </c>
    </row>
    <row r="684" spans="1:22" x14ac:dyDescent="0.25">
      <c r="A684" s="28">
        <v>680</v>
      </c>
      <c r="B684" s="29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38">
        <v>332843.40999999997</v>
      </c>
      <c r="S684" s="38">
        <v>1123.21</v>
      </c>
      <c r="T684" s="38">
        <v>12.5</v>
      </c>
      <c r="U684" s="38">
        <v>5</v>
      </c>
      <c r="V684" s="38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7">
        <v>175599.18</v>
      </c>
      <c r="S685" s="37">
        <v>1334.77</v>
      </c>
      <c r="T685" s="37">
        <v>12.5</v>
      </c>
      <c r="U685" s="37">
        <v>5</v>
      </c>
      <c r="V685" s="37">
        <v>2.5</v>
      </c>
    </row>
    <row r="686" spans="1:22" x14ac:dyDescent="0.25">
      <c r="A686" s="28">
        <v>682</v>
      </c>
      <c r="B686" s="29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38">
        <v>435993.67</v>
      </c>
      <c r="S686" s="38">
        <v>1608.04</v>
      </c>
      <c r="T686" s="38">
        <v>12.5</v>
      </c>
      <c r="U686" s="38">
        <v>5</v>
      </c>
      <c r="V686" s="38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7">
        <v>561489.23</v>
      </c>
      <c r="S687" s="37">
        <v>1525.6</v>
      </c>
      <c r="T687" s="37">
        <v>12.5</v>
      </c>
      <c r="U687" s="37">
        <v>5</v>
      </c>
      <c r="V687" s="37">
        <v>2.5</v>
      </c>
    </row>
    <row r="688" spans="1:22" x14ac:dyDescent="0.25">
      <c r="A688" s="28">
        <v>684</v>
      </c>
      <c r="B688" s="29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38">
        <v>1055224.81</v>
      </c>
      <c r="S688" s="38">
        <v>2405.5300000000002</v>
      </c>
      <c r="T688" s="38">
        <v>12.5</v>
      </c>
      <c r="U688" s="38">
        <v>5</v>
      </c>
      <c r="V688" s="38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7">
        <v>261793.8</v>
      </c>
      <c r="S689" s="37">
        <v>1057.96</v>
      </c>
      <c r="T689" s="37">
        <v>12.5</v>
      </c>
      <c r="U689" s="37">
        <v>5</v>
      </c>
      <c r="V689" s="37">
        <v>2.5</v>
      </c>
    </row>
    <row r="690" spans="1:22" x14ac:dyDescent="0.25">
      <c r="A690" s="28">
        <v>686</v>
      </c>
      <c r="B690" s="29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38">
        <v>283465.87</v>
      </c>
      <c r="S690" s="38">
        <v>1228.68</v>
      </c>
      <c r="T690" s="38">
        <v>12.5</v>
      </c>
      <c r="U690" s="38">
        <v>5</v>
      </c>
      <c r="V690" s="38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7">
        <v>531410.14</v>
      </c>
      <c r="S691" s="37">
        <v>1119.33</v>
      </c>
      <c r="T691" s="37">
        <v>12.5</v>
      </c>
      <c r="U691" s="37">
        <v>5</v>
      </c>
      <c r="V691" s="37">
        <v>2.5</v>
      </c>
    </row>
    <row r="692" spans="1:22" x14ac:dyDescent="0.25">
      <c r="A692" s="28">
        <v>688</v>
      </c>
      <c r="B692" s="29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38">
        <v>615207.4</v>
      </c>
      <c r="S692" s="38">
        <v>1164.92</v>
      </c>
      <c r="T692" s="38">
        <v>12.5</v>
      </c>
      <c r="U692" s="38">
        <v>5</v>
      </c>
      <c r="V692" s="38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7">
        <v>324427.21000000002</v>
      </c>
      <c r="S693" s="37">
        <v>1143.43</v>
      </c>
      <c r="T693" s="37">
        <v>12.5</v>
      </c>
      <c r="U693" s="37">
        <v>5</v>
      </c>
      <c r="V693" s="37">
        <v>2.5</v>
      </c>
    </row>
    <row r="694" spans="1:22" x14ac:dyDescent="0.25">
      <c r="A694" s="28">
        <v>690</v>
      </c>
      <c r="B694" s="29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38">
        <v>146605.53</v>
      </c>
      <c r="S694" s="38">
        <v>1166.8599999999999</v>
      </c>
      <c r="T694" s="38">
        <v>12.5</v>
      </c>
      <c r="U694" s="38">
        <v>5</v>
      </c>
      <c r="V694" s="38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7">
        <v>546038.68999999994</v>
      </c>
      <c r="S695" s="37">
        <v>1428.67</v>
      </c>
      <c r="T695" s="37">
        <v>12.5</v>
      </c>
      <c r="U695" s="37">
        <v>5</v>
      </c>
      <c r="V695" s="37">
        <v>2.5</v>
      </c>
    </row>
    <row r="696" spans="1:22" x14ac:dyDescent="0.25">
      <c r="A696" s="28">
        <v>692</v>
      </c>
      <c r="B696" s="29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38">
        <v>295805.08</v>
      </c>
      <c r="S696" s="38">
        <v>1435.95</v>
      </c>
      <c r="T696" s="38">
        <v>12.5</v>
      </c>
      <c r="U696" s="38">
        <v>5</v>
      </c>
      <c r="V696" s="38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7">
        <v>2273428.27</v>
      </c>
      <c r="S697" s="37">
        <v>1594.65</v>
      </c>
      <c r="T697" s="37">
        <v>12.5</v>
      </c>
      <c r="U697" s="37">
        <v>5</v>
      </c>
      <c r="V697" s="37">
        <v>2.5</v>
      </c>
    </row>
    <row r="698" spans="1:22" x14ac:dyDescent="0.25">
      <c r="A698" s="28">
        <v>694</v>
      </c>
      <c r="B698" s="29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38">
        <v>1116865.6399999999</v>
      </c>
      <c r="S698" s="38">
        <v>1910.81</v>
      </c>
      <c r="T698" s="38">
        <v>12.5</v>
      </c>
      <c r="U698" s="38">
        <v>5</v>
      </c>
      <c r="V698" s="38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7">
        <v>2310275.1</v>
      </c>
      <c r="S699" s="37">
        <v>2820.85</v>
      </c>
      <c r="T699" s="37">
        <v>12.5</v>
      </c>
      <c r="U699" s="37">
        <v>5</v>
      </c>
      <c r="V699" s="37">
        <v>2.5</v>
      </c>
    </row>
    <row r="700" spans="1:22" x14ac:dyDescent="0.25">
      <c r="A700" s="28">
        <v>696</v>
      </c>
      <c r="B700" s="29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38">
        <v>522483.41</v>
      </c>
      <c r="S700" s="38">
        <v>1279.56</v>
      </c>
      <c r="T700" s="38">
        <v>12.5</v>
      </c>
      <c r="U700" s="38">
        <v>5</v>
      </c>
      <c r="V700" s="38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7">
        <v>411640.34</v>
      </c>
      <c r="S701" s="37">
        <v>1302.94</v>
      </c>
      <c r="T701" s="37">
        <v>12.5</v>
      </c>
      <c r="U701" s="37">
        <v>5</v>
      </c>
      <c r="V701" s="37">
        <v>2.5</v>
      </c>
    </row>
    <row r="702" spans="1:22" x14ac:dyDescent="0.25">
      <c r="A702" s="28">
        <v>698</v>
      </c>
      <c r="B702" s="29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38">
        <v>233535.96</v>
      </c>
      <c r="S702" s="38">
        <v>1132.52</v>
      </c>
      <c r="T702" s="38">
        <v>12.5</v>
      </c>
      <c r="U702" s="38">
        <v>5</v>
      </c>
      <c r="V702" s="38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7">
        <v>2135209.04</v>
      </c>
      <c r="S703" s="37">
        <v>2322.56</v>
      </c>
      <c r="T703" s="37">
        <v>12.5</v>
      </c>
      <c r="U703" s="37">
        <v>5</v>
      </c>
      <c r="V703" s="37">
        <v>2.5</v>
      </c>
    </row>
    <row r="704" spans="1:22" x14ac:dyDescent="0.25">
      <c r="A704" s="28">
        <v>700</v>
      </c>
      <c r="B704" s="29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38">
        <v>0</v>
      </c>
      <c r="S704" s="38">
        <v>2543.83</v>
      </c>
      <c r="T704" s="38">
        <v>12.5</v>
      </c>
      <c r="U704" s="38">
        <v>5</v>
      </c>
      <c r="V704" s="38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7">
        <v>1553302.57</v>
      </c>
      <c r="S705" s="37">
        <v>1653.61</v>
      </c>
      <c r="T705" s="37">
        <v>12.5</v>
      </c>
      <c r="U705" s="37">
        <v>5</v>
      </c>
      <c r="V705" s="37">
        <v>2.5</v>
      </c>
    </row>
    <row r="706" spans="1:22" x14ac:dyDescent="0.25">
      <c r="A706" s="28">
        <v>702</v>
      </c>
      <c r="B706" s="29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38">
        <v>218295.49</v>
      </c>
      <c r="S706" s="38">
        <v>795.06</v>
      </c>
      <c r="T706" s="38">
        <v>12.5</v>
      </c>
      <c r="U706" s="38">
        <v>5</v>
      </c>
      <c r="V706" s="38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7">
        <v>337975.15</v>
      </c>
      <c r="S707" s="37">
        <v>1164.99</v>
      </c>
      <c r="T707" s="37">
        <v>12.5</v>
      </c>
      <c r="U707" s="37">
        <v>5</v>
      </c>
      <c r="V707" s="37">
        <v>2.5</v>
      </c>
    </row>
    <row r="708" spans="1:22" x14ac:dyDescent="0.25">
      <c r="A708" s="28">
        <v>704</v>
      </c>
      <c r="B708" s="29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38">
        <v>335539.65999999997</v>
      </c>
      <c r="S708" s="38">
        <v>418.53</v>
      </c>
      <c r="T708" s="38">
        <v>12.5</v>
      </c>
      <c r="U708" s="38">
        <v>5</v>
      </c>
      <c r="V708" s="38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7">
        <v>1353150.73</v>
      </c>
      <c r="S709" s="37">
        <v>3441.67</v>
      </c>
      <c r="T709" s="37">
        <v>12.5</v>
      </c>
      <c r="U709" s="37">
        <v>5</v>
      </c>
      <c r="V709" s="37">
        <v>2.5</v>
      </c>
    </row>
    <row r="710" spans="1:22" x14ac:dyDescent="0.25">
      <c r="A710" s="28">
        <v>706</v>
      </c>
      <c r="B710" s="29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38">
        <v>480327.17</v>
      </c>
      <c r="S710" s="38">
        <v>1313.27</v>
      </c>
      <c r="T710" s="38">
        <v>12.5</v>
      </c>
      <c r="U710" s="38">
        <v>5</v>
      </c>
      <c r="V710" s="38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7">
        <v>798815.02</v>
      </c>
      <c r="S711" s="37">
        <v>1622.51</v>
      </c>
      <c r="T711" s="37">
        <v>12.5</v>
      </c>
      <c r="U711" s="37">
        <v>5</v>
      </c>
      <c r="V711" s="37">
        <v>2.5</v>
      </c>
    </row>
    <row r="712" spans="1:22" x14ac:dyDescent="0.25">
      <c r="A712" s="28">
        <v>708</v>
      </c>
      <c r="B712" s="29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38">
        <v>410292.82</v>
      </c>
      <c r="S712" s="38">
        <v>1393.34</v>
      </c>
      <c r="T712" s="38">
        <v>12.5</v>
      </c>
      <c r="U712" s="38">
        <v>5</v>
      </c>
      <c r="V712" s="38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7">
        <v>521421.25</v>
      </c>
      <c r="S713" s="37">
        <v>1780.61</v>
      </c>
      <c r="T713" s="37">
        <v>12.5</v>
      </c>
      <c r="U713" s="37">
        <v>5</v>
      </c>
      <c r="V713" s="37">
        <v>2.5</v>
      </c>
    </row>
    <row r="714" spans="1:22" x14ac:dyDescent="0.25">
      <c r="A714" s="28">
        <v>710</v>
      </c>
      <c r="B714" s="29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38">
        <v>933071.51</v>
      </c>
      <c r="S714" s="38">
        <v>1955.44</v>
      </c>
      <c r="T714" s="38">
        <v>12.5</v>
      </c>
      <c r="U714" s="38">
        <v>5</v>
      </c>
      <c r="V714" s="38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7">
        <v>405520.04</v>
      </c>
      <c r="S715" s="37">
        <v>1211.96</v>
      </c>
      <c r="T715" s="37">
        <v>12.5</v>
      </c>
      <c r="U715" s="37">
        <v>5</v>
      </c>
      <c r="V715" s="37">
        <v>2.5</v>
      </c>
    </row>
    <row r="716" spans="1:22" x14ac:dyDescent="0.25">
      <c r="A716" s="28">
        <v>712</v>
      </c>
      <c r="B716" s="29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38">
        <v>1070276.1100000001</v>
      </c>
      <c r="S716" s="38">
        <v>1219.69</v>
      </c>
      <c r="T716" s="38">
        <v>12.5</v>
      </c>
      <c r="U716" s="38">
        <v>5</v>
      </c>
      <c r="V716" s="38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7">
        <v>670129.89</v>
      </c>
      <c r="S717" s="37">
        <v>1202.29</v>
      </c>
      <c r="T717" s="37">
        <v>12.5</v>
      </c>
      <c r="U717" s="37">
        <v>5</v>
      </c>
      <c r="V717" s="37">
        <v>2.5</v>
      </c>
    </row>
    <row r="718" spans="1:22" x14ac:dyDescent="0.25">
      <c r="A718" s="28">
        <v>714</v>
      </c>
      <c r="B718" s="29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38">
        <v>556906.32999999996</v>
      </c>
      <c r="S718" s="38">
        <v>1006</v>
      </c>
      <c r="T718" s="38">
        <v>12.5</v>
      </c>
      <c r="U718" s="38">
        <v>5</v>
      </c>
      <c r="V718" s="38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7">
        <v>145645.87</v>
      </c>
      <c r="S719" s="37">
        <v>399.7</v>
      </c>
      <c r="T719" s="37">
        <v>12.5</v>
      </c>
      <c r="U719" s="37">
        <v>5</v>
      </c>
      <c r="V719" s="37">
        <v>2.5</v>
      </c>
    </row>
    <row r="720" spans="1:22" x14ac:dyDescent="0.25">
      <c r="A720" s="28">
        <v>716</v>
      </c>
      <c r="B720" s="29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38">
        <v>71421.47</v>
      </c>
      <c r="S720" s="38">
        <v>200.81</v>
      </c>
      <c r="T720" s="38">
        <v>12.5</v>
      </c>
      <c r="U720" s="38">
        <v>5</v>
      </c>
      <c r="V720" s="38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7">
        <v>103212.09</v>
      </c>
      <c r="S721" s="37">
        <v>305.62</v>
      </c>
      <c r="T721" s="37">
        <v>12.5</v>
      </c>
      <c r="U721" s="37">
        <v>5</v>
      </c>
      <c r="V721" s="37">
        <v>2.5</v>
      </c>
    </row>
    <row r="722" spans="1:22" x14ac:dyDescent="0.25">
      <c r="A722" s="28">
        <v>718</v>
      </c>
      <c r="B722" s="29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38">
        <v>69135.61</v>
      </c>
      <c r="S722" s="38">
        <v>199.53</v>
      </c>
      <c r="T722" s="38">
        <v>12.5</v>
      </c>
      <c r="U722" s="38">
        <v>5</v>
      </c>
      <c r="V722" s="38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7">
        <v>691216.89</v>
      </c>
      <c r="S723" s="37">
        <v>1232.58</v>
      </c>
      <c r="T723" s="37">
        <v>12.5</v>
      </c>
      <c r="U723" s="37">
        <v>5</v>
      </c>
      <c r="V723" s="37">
        <v>2.5</v>
      </c>
    </row>
    <row r="724" spans="1:22" x14ac:dyDescent="0.25">
      <c r="A724" s="28">
        <v>720</v>
      </c>
      <c r="B724" s="29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38">
        <v>573407.99</v>
      </c>
      <c r="S724" s="38">
        <v>1434.42</v>
      </c>
      <c r="T724" s="38">
        <v>12.5</v>
      </c>
      <c r="U724" s="38">
        <v>5</v>
      </c>
      <c r="V724" s="38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7">
        <v>619707.88</v>
      </c>
      <c r="S725" s="37">
        <v>904.98</v>
      </c>
      <c r="T725" s="37">
        <v>12.5</v>
      </c>
      <c r="U725" s="37">
        <v>5</v>
      </c>
      <c r="V725" s="37">
        <v>2.5</v>
      </c>
    </row>
    <row r="726" spans="1:22" x14ac:dyDescent="0.25">
      <c r="A726" s="28">
        <v>722</v>
      </c>
      <c r="B726" s="29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38">
        <v>333697.24</v>
      </c>
      <c r="S726" s="38">
        <v>1288.92</v>
      </c>
      <c r="T726" s="38">
        <v>12.5</v>
      </c>
      <c r="U726" s="38">
        <v>5</v>
      </c>
      <c r="V726" s="38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7">
        <v>575346.68999999994</v>
      </c>
      <c r="S727" s="37">
        <v>885.81</v>
      </c>
      <c r="T727" s="37">
        <v>12.5</v>
      </c>
      <c r="U727" s="37">
        <v>5</v>
      </c>
      <c r="V727" s="37">
        <v>2.5</v>
      </c>
    </row>
    <row r="728" spans="1:22" x14ac:dyDescent="0.25">
      <c r="A728" s="28">
        <v>724</v>
      </c>
      <c r="B728" s="29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38">
        <v>186021.5</v>
      </c>
      <c r="S728" s="38">
        <v>832.24</v>
      </c>
      <c r="T728" s="38">
        <v>12.5</v>
      </c>
      <c r="U728" s="38">
        <v>5</v>
      </c>
      <c r="V728" s="38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7">
        <v>1721548.46</v>
      </c>
      <c r="S729" s="37">
        <v>1212.1500000000001</v>
      </c>
      <c r="T729" s="37">
        <v>12.5</v>
      </c>
      <c r="U729" s="37">
        <v>5</v>
      </c>
      <c r="V729" s="37">
        <v>2.5</v>
      </c>
    </row>
    <row r="730" spans="1:22" x14ac:dyDescent="0.25">
      <c r="A730" s="28">
        <v>726</v>
      </c>
      <c r="B730" s="29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38">
        <v>692133.56</v>
      </c>
      <c r="S730" s="38">
        <v>987.77</v>
      </c>
      <c r="T730" s="38">
        <v>12.5</v>
      </c>
      <c r="U730" s="38">
        <v>5</v>
      </c>
      <c r="V730" s="38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7">
        <v>891124.77</v>
      </c>
      <c r="S731" s="37">
        <v>1641.87</v>
      </c>
      <c r="T731" s="37">
        <v>12.5</v>
      </c>
      <c r="U731" s="37">
        <v>5</v>
      </c>
      <c r="V731" s="37">
        <v>2.5</v>
      </c>
    </row>
    <row r="732" spans="1:22" x14ac:dyDescent="0.25">
      <c r="A732" s="28">
        <v>728</v>
      </c>
      <c r="B732" s="29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38">
        <v>779365.57</v>
      </c>
      <c r="S732" s="38">
        <v>1582.34</v>
      </c>
      <c r="T732" s="38">
        <v>12.5</v>
      </c>
      <c r="U732" s="38">
        <v>5</v>
      </c>
      <c r="V732" s="38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7">
        <v>0</v>
      </c>
      <c r="S733" s="37">
        <v>1431.36</v>
      </c>
      <c r="T733" s="37">
        <v>12.5</v>
      </c>
      <c r="U733" s="37">
        <v>5</v>
      </c>
      <c r="V733" s="37">
        <v>2.5</v>
      </c>
    </row>
    <row r="734" spans="1:22" x14ac:dyDescent="0.25">
      <c r="A734" s="28">
        <v>730</v>
      </c>
      <c r="B734" s="29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38">
        <v>1578295.6</v>
      </c>
      <c r="S734" s="38">
        <v>1068.3599999999999</v>
      </c>
      <c r="T734" s="38">
        <v>12.5</v>
      </c>
      <c r="U734" s="38">
        <v>5</v>
      </c>
      <c r="V734" s="38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7">
        <v>179014.93</v>
      </c>
      <c r="S735" s="37">
        <v>676.88</v>
      </c>
      <c r="T735" s="37">
        <v>12.5</v>
      </c>
      <c r="U735" s="37">
        <v>5</v>
      </c>
      <c r="V735" s="37">
        <v>2.5</v>
      </c>
    </row>
    <row r="736" spans="1:22" x14ac:dyDescent="0.25">
      <c r="A736" s="28">
        <v>732</v>
      </c>
      <c r="B736" s="29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38">
        <v>732554.09</v>
      </c>
      <c r="S736" s="38">
        <v>1626.27</v>
      </c>
      <c r="T736" s="38">
        <v>12.5</v>
      </c>
      <c r="U736" s="38">
        <v>5</v>
      </c>
      <c r="V736" s="38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7">
        <v>369602.29</v>
      </c>
      <c r="S737" s="37">
        <v>1158.3699999999999</v>
      </c>
      <c r="T737" s="37">
        <v>12.5</v>
      </c>
      <c r="U737" s="37">
        <v>5</v>
      </c>
      <c r="V737" s="37">
        <v>2.5</v>
      </c>
    </row>
    <row r="738" spans="1:22" x14ac:dyDescent="0.25">
      <c r="A738" s="28">
        <v>734</v>
      </c>
      <c r="B738" s="29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38">
        <v>210189.59</v>
      </c>
      <c r="S738" s="38">
        <v>984.37</v>
      </c>
      <c r="T738" s="38">
        <v>12.5</v>
      </c>
      <c r="U738" s="38">
        <v>5</v>
      </c>
      <c r="V738" s="38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7">
        <v>767170.7</v>
      </c>
      <c r="S739" s="37">
        <v>1539.8</v>
      </c>
      <c r="T739" s="37">
        <v>12.5</v>
      </c>
      <c r="U739" s="37">
        <v>5</v>
      </c>
      <c r="V739" s="37">
        <v>2.5</v>
      </c>
    </row>
    <row r="740" spans="1:22" x14ac:dyDescent="0.25">
      <c r="A740" s="28">
        <v>736</v>
      </c>
      <c r="B740" s="29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38">
        <v>978883.23</v>
      </c>
      <c r="S740" s="38">
        <v>919.39</v>
      </c>
      <c r="T740" s="38">
        <v>12.5</v>
      </c>
      <c r="U740" s="38">
        <v>5</v>
      </c>
      <c r="V740" s="38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7">
        <v>1173561.52</v>
      </c>
      <c r="S741" s="37">
        <v>1183.92</v>
      </c>
      <c r="T741" s="37">
        <v>12.5</v>
      </c>
      <c r="U741" s="37">
        <v>5</v>
      </c>
      <c r="V741" s="37">
        <v>2.5</v>
      </c>
    </row>
    <row r="742" spans="1:22" x14ac:dyDescent="0.25">
      <c r="A742" s="28">
        <v>738</v>
      </c>
      <c r="B742" s="29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38">
        <v>1565780.93</v>
      </c>
      <c r="S742" s="38">
        <v>1274.55</v>
      </c>
      <c r="T742" s="38">
        <v>12.5</v>
      </c>
      <c r="U742" s="38">
        <v>5</v>
      </c>
      <c r="V742" s="38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7">
        <v>369285.47</v>
      </c>
      <c r="S743" s="37">
        <v>979.32</v>
      </c>
      <c r="T743" s="37">
        <v>12.5</v>
      </c>
      <c r="U743" s="37">
        <v>5</v>
      </c>
      <c r="V743" s="37">
        <v>2.5</v>
      </c>
    </row>
    <row r="744" spans="1:22" x14ac:dyDescent="0.25">
      <c r="A744" s="28">
        <v>740</v>
      </c>
      <c r="B744" s="29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38">
        <v>1562051.68</v>
      </c>
      <c r="S744" s="38">
        <v>1346.3</v>
      </c>
      <c r="T744" s="38">
        <v>12.5</v>
      </c>
      <c r="U744" s="38">
        <v>5</v>
      </c>
      <c r="V744" s="38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7">
        <v>784337.68</v>
      </c>
      <c r="S745" s="37">
        <v>1502.23</v>
      </c>
      <c r="T745" s="37">
        <v>12.5</v>
      </c>
      <c r="U745" s="37">
        <v>5</v>
      </c>
      <c r="V745" s="37">
        <v>2.5</v>
      </c>
    </row>
    <row r="746" spans="1:22" x14ac:dyDescent="0.25">
      <c r="A746" s="28">
        <v>742</v>
      </c>
      <c r="B746" s="29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38">
        <v>240842.17</v>
      </c>
      <c r="S746" s="38">
        <v>798.97</v>
      </c>
      <c r="T746" s="38">
        <v>12.5</v>
      </c>
      <c r="U746" s="38">
        <v>5</v>
      </c>
      <c r="V746" s="38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7">
        <v>1390898.07</v>
      </c>
      <c r="S747" s="37">
        <v>1367.31</v>
      </c>
      <c r="T747" s="37">
        <v>12.5</v>
      </c>
      <c r="U747" s="37">
        <v>5</v>
      </c>
      <c r="V747" s="37">
        <v>2.5</v>
      </c>
    </row>
    <row r="748" spans="1:22" x14ac:dyDescent="0.25">
      <c r="A748" s="28">
        <v>744</v>
      </c>
      <c r="B748" s="29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38">
        <v>647798.11</v>
      </c>
      <c r="S748" s="38">
        <v>848.72</v>
      </c>
      <c r="T748" s="38">
        <v>12.5</v>
      </c>
      <c r="U748" s="38">
        <v>5</v>
      </c>
      <c r="V748" s="38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7">
        <v>552072.11</v>
      </c>
      <c r="S749" s="37">
        <v>1330.56</v>
      </c>
      <c r="T749" s="37">
        <v>12.5</v>
      </c>
      <c r="U749" s="37">
        <v>5</v>
      </c>
      <c r="V749" s="37">
        <v>2.5</v>
      </c>
    </row>
    <row r="750" spans="1:22" x14ac:dyDescent="0.25">
      <c r="A750" s="28">
        <v>746</v>
      </c>
      <c r="B750" s="29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38">
        <v>608351.51</v>
      </c>
      <c r="S750" s="38">
        <v>1949.85</v>
      </c>
      <c r="T750" s="38">
        <v>12.5</v>
      </c>
      <c r="U750" s="38">
        <v>5</v>
      </c>
      <c r="V750" s="38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7">
        <v>0</v>
      </c>
      <c r="S751" s="37">
        <v>1467.92</v>
      </c>
      <c r="T751" s="37">
        <v>12.5</v>
      </c>
      <c r="U751" s="37">
        <v>5</v>
      </c>
      <c r="V751" s="37">
        <v>2.5</v>
      </c>
    </row>
    <row r="752" spans="1:22" x14ac:dyDescent="0.25">
      <c r="A752" s="28">
        <v>748</v>
      </c>
      <c r="B752" s="29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38">
        <v>793177.97</v>
      </c>
      <c r="S752" s="38">
        <v>1178.4000000000001</v>
      </c>
      <c r="T752" s="38">
        <v>12.5</v>
      </c>
      <c r="U752" s="38">
        <v>5</v>
      </c>
      <c r="V752" s="38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7">
        <v>1273569.07</v>
      </c>
      <c r="S753" s="37">
        <v>1080.71</v>
      </c>
      <c r="T753" s="37">
        <v>12.5</v>
      </c>
      <c r="U753" s="37">
        <v>5</v>
      </c>
      <c r="V753" s="37">
        <v>2.5</v>
      </c>
    </row>
    <row r="754" spans="1:22" x14ac:dyDescent="0.25">
      <c r="A754" s="28">
        <v>750</v>
      </c>
      <c r="B754" s="29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38">
        <v>124354.44</v>
      </c>
      <c r="S754" s="38">
        <v>505.53</v>
      </c>
      <c r="T754" s="38">
        <v>12.5</v>
      </c>
      <c r="U754" s="38">
        <v>5</v>
      </c>
      <c r="V754" s="38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7">
        <v>224218.85</v>
      </c>
      <c r="S755" s="37">
        <v>1013.07</v>
      </c>
      <c r="T755" s="37">
        <v>12.5</v>
      </c>
      <c r="U755" s="37">
        <v>5</v>
      </c>
      <c r="V755" s="37">
        <v>2.5</v>
      </c>
    </row>
    <row r="756" spans="1:22" x14ac:dyDescent="0.25">
      <c r="A756" s="28">
        <v>752</v>
      </c>
      <c r="B756" s="29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38">
        <v>239939.68</v>
      </c>
      <c r="S756" s="38">
        <v>1177.47</v>
      </c>
      <c r="T756" s="38">
        <v>12.5</v>
      </c>
      <c r="U756" s="38">
        <v>5</v>
      </c>
      <c r="V756" s="38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7">
        <v>249759.54</v>
      </c>
      <c r="S757" s="37">
        <v>1341.56</v>
      </c>
      <c r="T757" s="37">
        <v>12.5</v>
      </c>
      <c r="U757" s="37">
        <v>5</v>
      </c>
      <c r="V757" s="37">
        <v>2.5</v>
      </c>
    </row>
    <row r="758" spans="1:22" x14ac:dyDescent="0.25">
      <c r="A758" s="28">
        <v>754</v>
      </c>
      <c r="B758" s="29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38">
        <v>553202.69999999995</v>
      </c>
      <c r="S758" s="38">
        <v>1480.14</v>
      </c>
      <c r="T758" s="38">
        <v>12.5</v>
      </c>
      <c r="U758" s="38">
        <v>5</v>
      </c>
      <c r="V758" s="38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7">
        <v>748738.55</v>
      </c>
      <c r="S759" s="37">
        <v>1400.49</v>
      </c>
      <c r="T759" s="37">
        <v>12.5</v>
      </c>
      <c r="U759" s="37">
        <v>5</v>
      </c>
      <c r="V759" s="37">
        <v>2.5</v>
      </c>
    </row>
    <row r="760" spans="1:22" x14ac:dyDescent="0.25">
      <c r="A760" s="28">
        <v>756</v>
      </c>
      <c r="B760" s="29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38">
        <v>439722.22</v>
      </c>
      <c r="S760" s="38">
        <v>1083.83</v>
      </c>
      <c r="T760" s="38">
        <v>12.5</v>
      </c>
      <c r="U760" s="38">
        <v>5</v>
      </c>
      <c r="V760" s="38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7">
        <v>221379.88</v>
      </c>
      <c r="S761" s="37">
        <v>581.99</v>
      </c>
      <c r="T761" s="37">
        <v>12.5</v>
      </c>
      <c r="U761" s="37">
        <v>5</v>
      </c>
      <c r="V761" s="37">
        <v>2.5</v>
      </c>
    </row>
    <row r="762" spans="1:22" x14ac:dyDescent="0.25">
      <c r="A762" s="28">
        <v>758</v>
      </c>
      <c r="B762" s="29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38">
        <v>619738.93999999994</v>
      </c>
      <c r="S762" s="38">
        <v>1845.38</v>
      </c>
      <c r="T762" s="38">
        <v>12.5</v>
      </c>
      <c r="U762" s="38">
        <v>5</v>
      </c>
      <c r="V762" s="38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7">
        <v>620592.68000000005</v>
      </c>
      <c r="S763" s="37">
        <v>943.9</v>
      </c>
      <c r="T763" s="37">
        <v>12.5</v>
      </c>
      <c r="U763" s="37">
        <v>5</v>
      </c>
      <c r="V763" s="37">
        <v>2.5</v>
      </c>
    </row>
    <row r="764" spans="1:22" x14ac:dyDescent="0.25">
      <c r="A764" s="28">
        <v>760</v>
      </c>
      <c r="B764" s="29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38">
        <v>128877.75</v>
      </c>
      <c r="S764" s="38">
        <v>168.71</v>
      </c>
      <c r="T764" s="38">
        <v>12.5</v>
      </c>
      <c r="U764" s="38">
        <v>5</v>
      </c>
      <c r="V764" s="38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7">
        <v>1747773.54</v>
      </c>
      <c r="S765" s="37">
        <v>1461.35</v>
      </c>
      <c r="T765" s="37">
        <v>12.5</v>
      </c>
      <c r="U765" s="37">
        <v>5</v>
      </c>
      <c r="V765" s="37">
        <v>2.5</v>
      </c>
    </row>
    <row r="766" spans="1:22" x14ac:dyDescent="0.25">
      <c r="A766" s="28">
        <v>762</v>
      </c>
      <c r="B766" s="29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38">
        <v>641206.71</v>
      </c>
      <c r="S766" s="38">
        <v>1230.78</v>
      </c>
      <c r="T766" s="38">
        <v>12.5</v>
      </c>
      <c r="U766" s="38">
        <v>5</v>
      </c>
      <c r="V766" s="38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7">
        <v>440843.15</v>
      </c>
      <c r="S767" s="37">
        <v>875.49</v>
      </c>
      <c r="T767" s="37">
        <v>12.5</v>
      </c>
      <c r="U767" s="37">
        <v>5</v>
      </c>
      <c r="V767" s="37">
        <v>2.5</v>
      </c>
    </row>
    <row r="768" spans="1:22" x14ac:dyDescent="0.25">
      <c r="A768" s="28">
        <v>764</v>
      </c>
      <c r="B768" s="29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38">
        <v>89744.6</v>
      </c>
      <c r="S768" s="38">
        <v>686.05</v>
      </c>
      <c r="T768" s="38">
        <v>12.5</v>
      </c>
      <c r="U768" s="38">
        <v>5</v>
      </c>
      <c r="V768" s="38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7">
        <v>131136.9</v>
      </c>
      <c r="S769" s="37">
        <v>448.58</v>
      </c>
      <c r="T769" s="37">
        <v>12.5</v>
      </c>
      <c r="U769" s="37">
        <v>5</v>
      </c>
      <c r="V769" s="37">
        <v>2.5</v>
      </c>
    </row>
    <row r="770" spans="1:22" x14ac:dyDescent="0.25">
      <c r="A770" s="28">
        <v>766</v>
      </c>
      <c r="B770" s="29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38">
        <v>255003.87</v>
      </c>
      <c r="S770" s="38">
        <v>660.9</v>
      </c>
      <c r="T770" s="38">
        <v>12.5</v>
      </c>
      <c r="U770" s="38">
        <v>5</v>
      </c>
      <c r="V770" s="38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7">
        <v>154679.17000000001</v>
      </c>
      <c r="S771" s="37">
        <v>520</v>
      </c>
      <c r="T771" s="37">
        <v>12.5</v>
      </c>
      <c r="U771" s="37">
        <v>5</v>
      </c>
      <c r="V771" s="37">
        <v>2.5</v>
      </c>
    </row>
    <row r="772" spans="1:22" x14ac:dyDescent="0.25">
      <c r="A772" s="28">
        <v>768</v>
      </c>
      <c r="B772" s="29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38">
        <v>271797.28999999998</v>
      </c>
      <c r="S772" s="38">
        <v>1148.76</v>
      </c>
      <c r="T772" s="38">
        <v>12.5</v>
      </c>
      <c r="U772" s="38">
        <v>5</v>
      </c>
      <c r="V772" s="38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7">
        <v>203133.29</v>
      </c>
      <c r="S773" s="37">
        <v>554.59</v>
      </c>
      <c r="T773" s="37">
        <v>12.5</v>
      </c>
      <c r="U773" s="37">
        <v>5</v>
      </c>
      <c r="V773" s="37">
        <v>2.5</v>
      </c>
    </row>
    <row r="774" spans="1:22" x14ac:dyDescent="0.25">
      <c r="A774" s="28">
        <v>770</v>
      </c>
      <c r="B774" s="29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38">
        <v>410675.95</v>
      </c>
      <c r="S774" s="38">
        <v>1289.4000000000001</v>
      </c>
      <c r="T774" s="38">
        <v>12.5</v>
      </c>
      <c r="U774" s="38">
        <v>5</v>
      </c>
      <c r="V774" s="38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7">
        <v>1580159.59</v>
      </c>
      <c r="S775" s="37">
        <v>1755.25</v>
      </c>
      <c r="T775" s="37">
        <v>12.5</v>
      </c>
      <c r="U775" s="37">
        <v>5</v>
      </c>
      <c r="V775" s="37">
        <v>2.5</v>
      </c>
    </row>
    <row r="776" spans="1:22" x14ac:dyDescent="0.25">
      <c r="A776" s="28">
        <v>772</v>
      </c>
      <c r="B776" s="29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38">
        <v>1541273.58</v>
      </c>
      <c r="S776" s="38">
        <v>1544.75</v>
      </c>
      <c r="T776" s="38">
        <v>12.5</v>
      </c>
      <c r="U776" s="38">
        <v>5</v>
      </c>
      <c r="V776" s="38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7">
        <v>106078.03</v>
      </c>
      <c r="S777" s="37">
        <v>364.04</v>
      </c>
      <c r="T777" s="37">
        <v>12.5</v>
      </c>
      <c r="U777" s="37">
        <v>5</v>
      </c>
      <c r="V777" s="37">
        <v>2.5</v>
      </c>
    </row>
    <row r="778" spans="1:22" x14ac:dyDescent="0.25">
      <c r="A778" s="28">
        <v>774</v>
      </c>
      <c r="B778" s="29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38">
        <v>1443277.9</v>
      </c>
      <c r="S778" s="38">
        <v>1155.56</v>
      </c>
      <c r="T778" s="38">
        <v>12.5</v>
      </c>
      <c r="U778" s="38">
        <v>5</v>
      </c>
      <c r="V778" s="38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7">
        <v>86100.71</v>
      </c>
      <c r="S779" s="37">
        <v>797.6</v>
      </c>
      <c r="T779" s="37">
        <v>12.5</v>
      </c>
      <c r="U779" s="37">
        <v>5</v>
      </c>
      <c r="V779" s="37">
        <v>2.5</v>
      </c>
    </row>
    <row r="780" spans="1:22" x14ac:dyDescent="0.25">
      <c r="A780" s="28">
        <v>776</v>
      </c>
      <c r="B780" s="29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38">
        <v>259199.43</v>
      </c>
      <c r="S780" s="38">
        <v>1169.75</v>
      </c>
      <c r="T780" s="38">
        <v>12.5</v>
      </c>
      <c r="U780" s="38">
        <v>5</v>
      </c>
      <c r="V780" s="38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7">
        <v>1621299.97</v>
      </c>
      <c r="S781" s="37">
        <v>1544.46</v>
      </c>
      <c r="T781" s="37">
        <v>12.5</v>
      </c>
      <c r="U781" s="37">
        <v>5</v>
      </c>
      <c r="V781" s="37">
        <v>2.5</v>
      </c>
    </row>
    <row r="782" spans="1:22" x14ac:dyDescent="0.25">
      <c r="A782" s="28">
        <v>778</v>
      </c>
      <c r="B782" s="29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38">
        <v>166892.37</v>
      </c>
      <c r="S782" s="38">
        <v>497.35</v>
      </c>
      <c r="T782" s="38">
        <v>12.5</v>
      </c>
      <c r="U782" s="38">
        <v>5</v>
      </c>
      <c r="V782" s="38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7">
        <v>595944.44999999995</v>
      </c>
      <c r="S783" s="37">
        <v>1177.95</v>
      </c>
      <c r="T783" s="37">
        <v>12.5</v>
      </c>
      <c r="U783" s="37">
        <v>5</v>
      </c>
      <c r="V783" s="37">
        <v>2.5</v>
      </c>
    </row>
    <row r="784" spans="1:22" x14ac:dyDescent="0.25">
      <c r="A784" s="28">
        <v>780</v>
      </c>
      <c r="B784" s="29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38">
        <v>770043.9</v>
      </c>
      <c r="S784" s="38">
        <v>1346.23</v>
      </c>
      <c r="T784" s="38">
        <v>12.5</v>
      </c>
      <c r="U784" s="38">
        <v>5</v>
      </c>
      <c r="V784" s="38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7">
        <v>0</v>
      </c>
      <c r="S785" s="37">
        <v>1198.1600000000001</v>
      </c>
      <c r="T785" s="37">
        <v>12.5</v>
      </c>
      <c r="U785" s="37">
        <v>5</v>
      </c>
      <c r="V785" s="37">
        <v>2.5</v>
      </c>
    </row>
    <row r="786" spans="1:22" x14ac:dyDescent="0.25">
      <c r="A786" s="28">
        <v>782</v>
      </c>
      <c r="B786" s="29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38">
        <v>129582.16</v>
      </c>
      <c r="S786" s="38">
        <v>361.32</v>
      </c>
      <c r="T786" s="38">
        <v>12.5</v>
      </c>
      <c r="U786" s="38">
        <v>5</v>
      </c>
      <c r="V786" s="38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7">
        <v>199404.5</v>
      </c>
      <c r="S787" s="37">
        <v>1174.54</v>
      </c>
      <c r="T787" s="37">
        <v>12.5</v>
      </c>
      <c r="U787" s="37">
        <v>5</v>
      </c>
      <c r="V787" s="37">
        <v>2.5</v>
      </c>
    </row>
    <row r="788" spans="1:22" x14ac:dyDescent="0.25">
      <c r="A788" s="28">
        <v>784</v>
      </c>
      <c r="B788" s="29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38">
        <v>356187.7</v>
      </c>
      <c r="S788" s="38">
        <v>1463.23</v>
      </c>
      <c r="T788" s="38">
        <v>12.5</v>
      </c>
      <c r="U788" s="38">
        <v>5</v>
      </c>
      <c r="V788" s="38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7">
        <v>292958.89</v>
      </c>
      <c r="S789" s="37">
        <v>799.83</v>
      </c>
      <c r="T789" s="37">
        <v>12.5</v>
      </c>
      <c r="U789" s="37">
        <v>5</v>
      </c>
      <c r="V789" s="37">
        <v>2.5</v>
      </c>
    </row>
    <row r="790" spans="1:22" x14ac:dyDescent="0.25">
      <c r="A790" s="28">
        <v>786</v>
      </c>
      <c r="B790" s="29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38">
        <v>239934.51</v>
      </c>
      <c r="S790" s="38">
        <v>495.6</v>
      </c>
      <c r="T790" s="38">
        <v>12.5</v>
      </c>
      <c r="U790" s="38">
        <v>5</v>
      </c>
      <c r="V790" s="38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7">
        <v>258719.49</v>
      </c>
      <c r="S791" s="37">
        <v>1353.84</v>
      </c>
      <c r="T791" s="37">
        <v>12.5</v>
      </c>
      <c r="U791" s="37">
        <v>5</v>
      </c>
      <c r="V791" s="37">
        <v>2.5</v>
      </c>
    </row>
    <row r="792" spans="1:22" x14ac:dyDescent="0.25">
      <c r="A792" s="28">
        <v>788</v>
      </c>
      <c r="B792" s="29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38">
        <v>353183.78</v>
      </c>
      <c r="S792" s="38">
        <v>1161.02</v>
      </c>
      <c r="T792" s="38">
        <v>12.5</v>
      </c>
      <c r="U792" s="38">
        <v>5</v>
      </c>
      <c r="V792" s="38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7">
        <v>217608.36</v>
      </c>
      <c r="S793" s="37">
        <v>777.65</v>
      </c>
      <c r="T793" s="37">
        <v>12.5</v>
      </c>
      <c r="U793" s="37">
        <v>5</v>
      </c>
      <c r="V793" s="37">
        <v>2.5</v>
      </c>
    </row>
    <row r="794" spans="1:22" x14ac:dyDescent="0.25">
      <c r="A794" s="28">
        <v>790</v>
      </c>
      <c r="B794" s="29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38">
        <v>499387.35</v>
      </c>
      <c r="S794" s="38">
        <v>1496.66</v>
      </c>
      <c r="T794" s="38">
        <v>12.5</v>
      </c>
      <c r="U794" s="38">
        <v>5</v>
      </c>
      <c r="V794" s="38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7">
        <v>539529.25</v>
      </c>
      <c r="S795" s="37">
        <v>1314.06</v>
      </c>
      <c r="T795" s="37">
        <v>12.5</v>
      </c>
      <c r="U795" s="37">
        <v>5</v>
      </c>
      <c r="V795" s="37">
        <v>2.5</v>
      </c>
    </row>
    <row r="796" spans="1:22" x14ac:dyDescent="0.25">
      <c r="A796" s="28">
        <v>792</v>
      </c>
      <c r="B796" s="29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38">
        <v>197035.39</v>
      </c>
      <c r="S796" s="38">
        <v>1017.21</v>
      </c>
      <c r="T796" s="38">
        <v>12.5</v>
      </c>
      <c r="U796" s="38">
        <v>5</v>
      </c>
      <c r="V796" s="38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7">
        <v>69011.789999999994</v>
      </c>
      <c r="S797" s="37">
        <v>394.42</v>
      </c>
      <c r="T797" s="37">
        <v>12.5</v>
      </c>
      <c r="U797" s="37">
        <v>5</v>
      </c>
      <c r="V797" s="37">
        <v>2.5</v>
      </c>
    </row>
    <row r="798" spans="1:22" x14ac:dyDescent="0.25">
      <c r="A798" s="28">
        <v>794</v>
      </c>
      <c r="B798" s="29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38">
        <v>1662575.93</v>
      </c>
      <c r="S798" s="38">
        <v>1482.79</v>
      </c>
      <c r="T798" s="38">
        <v>12.5</v>
      </c>
      <c r="U798" s="38">
        <v>5</v>
      </c>
      <c r="V798" s="38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7">
        <v>509362.56</v>
      </c>
      <c r="S799" s="37">
        <v>1374.8</v>
      </c>
      <c r="T799" s="37">
        <v>12.5</v>
      </c>
      <c r="U799" s="37">
        <v>5</v>
      </c>
      <c r="V799" s="37">
        <v>2.5</v>
      </c>
    </row>
    <row r="800" spans="1:22" x14ac:dyDescent="0.25">
      <c r="A800" s="28">
        <v>796</v>
      </c>
      <c r="B800" s="29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38">
        <v>225065.01</v>
      </c>
      <c r="S800" s="38">
        <v>1591.97</v>
      </c>
      <c r="T800" s="38">
        <v>12.5</v>
      </c>
      <c r="U800" s="38">
        <v>5</v>
      </c>
      <c r="V800" s="38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7">
        <v>803715.64</v>
      </c>
      <c r="S801" s="37">
        <v>1308.45</v>
      </c>
      <c r="T801" s="37">
        <v>12.5</v>
      </c>
      <c r="U801" s="37">
        <v>5</v>
      </c>
      <c r="V801" s="37">
        <v>2.5</v>
      </c>
    </row>
    <row r="802" spans="1:22" x14ac:dyDescent="0.25">
      <c r="A802" s="28">
        <v>798</v>
      </c>
      <c r="B802" s="29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38">
        <v>11067.52</v>
      </c>
      <c r="S802" s="38">
        <v>143.12</v>
      </c>
      <c r="T802" s="38">
        <v>12.5</v>
      </c>
      <c r="U802" s="38">
        <v>5</v>
      </c>
      <c r="V802" s="38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7">
        <v>228934.58</v>
      </c>
      <c r="S803" s="37">
        <v>1441.01</v>
      </c>
      <c r="T803" s="37">
        <v>12.5</v>
      </c>
      <c r="U803" s="37">
        <v>5</v>
      </c>
      <c r="V803" s="37">
        <v>2.5</v>
      </c>
    </row>
    <row r="804" spans="1:22" x14ac:dyDescent="0.25">
      <c r="A804" s="28">
        <v>800</v>
      </c>
      <c r="B804" s="29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38">
        <v>3072441.79</v>
      </c>
      <c r="S804" s="38">
        <v>1232.29</v>
      </c>
      <c r="T804" s="38">
        <v>12.5</v>
      </c>
      <c r="U804" s="38">
        <v>5</v>
      </c>
      <c r="V804" s="38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7">
        <v>379974.65</v>
      </c>
      <c r="S805" s="37">
        <v>1119.07</v>
      </c>
      <c r="T805" s="37">
        <v>12.5</v>
      </c>
      <c r="U805" s="37">
        <v>5</v>
      </c>
      <c r="V805" s="37">
        <v>2.5</v>
      </c>
    </row>
    <row r="806" spans="1:22" x14ac:dyDescent="0.25">
      <c r="A806" s="28">
        <v>802</v>
      </c>
      <c r="B806" s="29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38">
        <v>343406.91</v>
      </c>
      <c r="S806" s="38">
        <v>1364.81</v>
      </c>
      <c r="T806" s="38">
        <v>12.5</v>
      </c>
      <c r="U806" s="38">
        <v>5</v>
      </c>
      <c r="V806" s="38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7">
        <v>1040835.54</v>
      </c>
      <c r="S807" s="37">
        <v>2007.88</v>
      </c>
      <c r="T807" s="37">
        <v>12.5</v>
      </c>
      <c r="U807" s="37">
        <v>5</v>
      </c>
      <c r="V807" s="37">
        <v>2.5</v>
      </c>
    </row>
    <row r="808" spans="1:22" x14ac:dyDescent="0.25">
      <c r="A808" s="28">
        <v>804</v>
      </c>
      <c r="B808" s="29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38">
        <v>749492.98</v>
      </c>
      <c r="S808" s="38">
        <v>979.04</v>
      </c>
      <c r="T808" s="38">
        <v>12.5</v>
      </c>
      <c r="U808" s="38">
        <v>5</v>
      </c>
      <c r="V808" s="38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7">
        <v>73297.8</v>
      </c>
      <c r="S809" s="37">
        <v>618.45000000000005</v>
      </c>
      <c r="T809" s="37">
        <v>12.5</v>
      </c>
      <c r="U809" s="37">
        <v>5</v>
      </c>
      <c r="V809" s="37">
        <v>2.5</v>
      </c>
    </row>
    <row r="810" spans="1:22" x14ac:dyDescent="0.25">
      <c r="A810" s="28">
        <v>806</v>
      </c>
      <c r="B810" s="29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38">
        <v>436171.53</v>
      </c>
      <c r="S810" s="38">
        <v>1355.62</v>
      </c>
      <c r="T810" s="38">
        <v>12.5</v>
      </c>
      <c r="U810" s="38">
        <v>5</v>
      </c>
      <c r="V810" s="38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7">
        <v>469071.25</v>
      </c>
      <c r="S811" s="37">
        <v>1075.74</v>
      </c>
      <c r="T811" s="37">
        <v>12.5</v>
      </c>
      <c r="U811" s="37">
        <v>5</v>
      </c>
      <c r="V811" s="37">
        <v>2.5</v>
      </c>
    </row>
    <row r="812" spans="1:22" x14ac:dyDescent="0.25">
      <c r="A812" s="28">
        <v>808</v>
      </c>
      <c r="B812" s="29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38">
        <v>763613.67</v>
      </c>
      <c r="S812" s="38">
        <v>1151.76</v>
      </c>
      <c r="T812" s="38">
        <v>12.5</v>
      </c>
      <c r="U812" s="38">
        <v>5</v>
      </c>
      <c r="V812" s="38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7">
        <v>397402.39</v>
      </c>
      <c r="S813" s="37">
        <v>1351.5</v>
      </c>
      <c r="T813" s="37">
        <v>12.5</v>
      </c>
      <c r="U813" s="37">
        <v>5</v>
      </c>
      <c r="V813" s="37">
        <v>2.5</v>
      </c>
    </row>
    <row r="814" spans="1:22" x14ac:dyDescent="0.25">
      <c r="A814" s="28">
        <v>810</v>
      </c>
      <c r="B814" s="29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38">
        <v>504877.83</v>
      </c>
      <c r="S814" s="38">
        <v>1627.8</v>
      </c>
      <c r="T814" s="38">
        <v>12.5</v>
      </c>
      <c r="U814" s="38">
        <v>5</v>
      </c>
      <c r="V814" s="38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7">
        <v>257846.23</v>
      </c>
      <c r="S815" s="37">
        <v>1011.95</v>
      </c>
      <c r="T815" s="37">
        <v>12.5</v>
      </c>
      <c r="U815" s="37">
        <v>5</v>
      </c>
      <c r="V815" s="37">
        <v>2.5</v>
      </c>
    </row>
    <row r="816" spans="1:22" x14ac:dyDescent="0.25">
      <c r="A816" s="28">
        <v>812</v>
      </c>
      <c r="B816" s="29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38">
        <v>0</v>
      </c>
      <c r="S816" s="38">
        <v>923.08</v>
      </c>
      <c r="T816" s="38">
        <v>12.5</v>
      </c>
      <c r="U816" s="38">
        <v>5</v>
      </c>
      <c r="V816" s="38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7">
        <v>558823.21</v>
      </c>
      <c r="S817" s="37">
        <v>1385.52</v>
      </c>
      <c r="T817" s="37">
        <v>12.5</v>
      </c>
      <c r="U817" s="37">
        <v>5</v>
      </c>
      <c r="V817" s="37">
        <v>2.5</v>
      </c>
    </row>
    <row r="818" spans="1:22" x14ac:dyDescent="0.25">
      <c r="A818" s="28">
        <v>814</v>
      </c>
      <c r="B818" s="29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38">
        <v>334305.28000000003</v>
      </c>
      <c r="S818" s="38">
        <v>979.64</v>
      </c>
      <c r="T818" s="38">
        <v>12.5</v>
      </c>
      <c r="U818" s="38">
        <v>5</v>
      </c>
      <c r="V818" s="38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7">
        <v>372368.06</v>
      </c>
      <c r="S819" s="37">
        <v>1340.06</v>
      </c>
      <c r="T819" s="37">
        <v>12.5</v>
      </c>
      <c r="U819" s="37">
        <v>5</v>
      </c>
      <c r="V819" s="37">
        <v>2.5</v>
      </c>
    </row>
    <row r="820" spans="1:22" x14ac:dyDescent="0.25">
      <c r="A820" s="28">
        <v>816</v>
      </c>
      <c r="B820" s="29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38">
        <v>134514.23000000001</v>
      </c>
      <c r="S820" s="38">
        <v>640.69000000000005</v>
      </c>
      <c r="T820" s="38">
        <v>12.5</v>
      </c>
      <c r="U820" s="38">
        <v>5</v>
      </c>
      <c r="V820" s="38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7">
        <v>722468.13</v>
      </c>
      <c r="S821" s="37">
        <v>1041.2</v>
      </c>
      <c r="T821" s="37">
        <v>12.5</v>
      </c>
      <c r="U821" s="37">
        <v>5</v>
      </c>
      <c r="V821" s="37">
        <v>2.5</v>
      </c>
    </row>
    <row r="822" spans="1:22" x14ac:dyDescent="0.25">
      <c r="A822" s="28">
        <v>818</v>
      </c>
      <c r="B822" s="29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38">
        <v>1489921.97</v>
      </c>
      <c r="S822" s="38">
        <v>1049.53</v>
      </c>
      <c r="T822" s="38">
        <v>12.5</v>
      </c>
      <c r="U822" s="38">
        <v>5</v>
      </c>
      <c r="V822" s="38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7">
        <v>48367.86</v>
      </c>
      <c r="S823" s="37">
        <v>707.37</v>
      </c>
      <c r="T823" s="37">
        <v>12.5</v>
      </c>
      <c r="U823" s="37">
        <v>5</v>
      </c>
      <c r="V823" s="37">
        <v>2.5</v>
      </c>
    </row>
    <row r="824" spans="1:22" x14ac:dyDescent="0.25">
      <c r="A824" s="28">
        <v>820</v>
      </c>
      <c r="B824" s="29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38">
        <v>740274.96</v>
      </c>
      <c r="S824" s="38">
        <v>1355.81</v>
      </c>
      <c r="T824" s="38">
        <v>12.5</v>
      </c>
      <c r="U824" s="38">
        <v>5</v>
      </c>
      <c r="V824" s="38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7">
        <v>708314.66</v>
      </c>
      <c r="S825" s="37">
        <v>1075.46</v>
      </c>
      <c r="T825" s="37">
        <v>12.5</v>
      </c>
      <c r="U825" s="37">
        <v>5</v>
      </c>
      <c r="V825" s="37">
        <v>2.5</v>
      </c>
    </row>
    <row r="826" spans="1:22" x14ac:dyDescent="0.25">
      <c r="A826" s="28">
        <v>822</v>
      </c>
      <c r="B826" s="29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38">
        <v>1824731.69</v>
      </c>
      <c r="S826" s="38">
        <v>1896.81</v>
      </c>
      <c r="T826" s="38">
        <v>12.5</v>
      </c>
      <c r="U826" s="38">
        <v>5</v>
      </c>
      <c r="V826" s="38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7">
        <v>369543.37</v>
      </c>
      <c r="S827" s="37">
        <v>1624.36</v>
      </c>
      <c r="T827" s="37">
        <v>12.5</v>
      </c>
      <c r="U827" s="37">
        <v>5</v>
      </c>
      <c r="V827" s="37">
        <v>2.5</v>
      </c>
    </row>
    <row r="828" spans="1:22" x14ac:dyDescent="0.25">
      <c r="A828" s="28">
        <v>824</v>
      </c>
      <c r="B828" s="29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38">
        <v>411569.27</v>
      </c>
      <c r="S828" s="38">
        <v>1458.94</v>
      </c>
      <c r="T828" s="38">
        <v>12.5</v>
      </c>
      <c r="U828" s="38">
        <v>5</v>
      </c>
      <c r="V828" s="38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7">
        <v>0</v>
      </c>
      <c r="S829" s="37">
        <v>1224.72</v>
      </c>
      <c r="T829" s="37">
        <v>12.5</v>
      </c>
      <c r="U829" s="37">
        <v>5</v>
      </c>
      <c r="V829" s="37">
        <v>2.5</v>
      </c>
    </row>
    <row r="830" spans="1:22" x14ac:dyDescent="0.25">
      <c r="A830" s="28">
        <v>826</v>
      </c>
      <c r="B830" s="29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38">
        <v>1681109.32</v>
      </c>
      <c r="S830" s="38">
        <v>1382.32</v>
      </c>
      <c r="T830" s="38">
        <v>12.5</v>
      </c>
      <c r="U830" s="38">
        <v>5</v>
      </c>
      <c r="V830" s="38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7">
        <v>414388.43</v>
      </c>
      <c r="S831" s="37">
        <v>972.75</v>
      </c>
      <c r="T831" s="37">
        <v>12.5</v>
      </c>
      <c r="U831" s="37">
        <v>5</v>
      </c>
      <c r="V831" s="37">
        <v>2.5</v>
      </c>
    </row>
    <row r="832" spans="1:22" x14ac:dyDescent="0.25">
      <c r="A832" s="28">
        <v>828</v>
      </c>
      <c r="B832" s="29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38">
        <v>1777058.21</v>
      </c>
      <c r="S832" s="38">
        <v>1283.54</v>
      </c>
      <c r="T832" s="38">
        <v>12.5</v>
      </c>
      <c r="U832" s="38">
        <v>5</v>
      </c>
      <c r="V832" s="38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7">
        <v>142130.62</v>
      </c>
      <c r="S833" s="37">
        <v>920.1</v>
      </c>
      <c r="T833" s="37">
        <v>12.5</v>
      </c>
      <c r="U833" s="37">
        <v>5</v>
      </c>
      <c r="V833" s="37">
        <v>2.5</v>
      </c>
    </row>
    <row r="834" spans="1:22" x14ac:dyDescent="0.25">
      <c r="A834" s="28">
        <v>830</v>
      </c>
      <c r="B834" s="29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38">
        <v>635039.66</v>
      </c>
      <c r="S834" s="38">
        <v>1045.46</v>
      </c>
      <c r="T834" s="38">
        <v>12.5</v>
      </c>
      <c r="U834" s="38">
        <v>5</v>
      </c>
      <c r="V834" s="38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7">
        <v>361257.3</v>
      </c>
      <c r="S835" s="37">
        <v>1462.58</v>
      </c>
      <c r="T835" s="37">
        <v>12.5</v>
      </c>
      <c r="U835" s="37">
        <v>5</v>
      </c>
      <c r="V835" s="37">
        <v>2.5</v>
      </c>
    </row>
    <row r="836" spans="1:22" x14ac:dyDescent="0.25">
      <c r="A836" s="28">
        <v>832</v>
      </c>
      <c r="B836" s="29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38">
        <v>265914.15000000002</v>
      </c>
      <c r="S836" s="38">
        <v>1287.28</v>
      </c>
      <c r="T836" s="38">
        <v>12.5</v>
      </c>
      <c r="U836" s="38">
        <v>5</v>
      </c>
      <c r="V836" s="38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7">
        <v>569138.06000000006</v>
      </c>
      <c r="S837" s="37">
        <v>1354.01</v>
      </c>
      <c r="T837" s="37">
        <v>12.5</v>
      </c>
      <c r="U837" s="37">
        <v>5</v>
      </c>
      <c r="V837" s="37">
        <v>2.5</v>
      </c>
    </row>
    <row r="838" spans="1:22" x14ac:dyDescent="0.25">
      <c r="A838" s="28">
        <v>834</v>
      </c>
      <c r="B838" s="29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38">
        <v>335660.48</v>
      </c>
      <c r="S838" s="38">
        <v>1229.53</v>
      </c>
      <c r="T838" s="38">
        <v>12.5</v>
      </c>
      <c r="U838" s="38">
        <v>5</v>
      </c>
      <c r="V838" s="38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7">
        <v>540466.93999999994</v>
      </c>
      <c r="S839" s="37">
        <v>1357.53</v>
      </c>
      <c r="T839" s="37">
        <v>12.5</v>
      </c>
      <c r="U839" s="37">
        <v>5</v>
      </c>
      <c r="V839" s="37">
        <v>2.5</v>
      </c>
    </row>
    <row r="840" spans="1:22" x14ac:dyDescent="0.25">
      <c r="A840" s="28">
        <v>836</v>
      </c>
      <c r="B840" s="29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38">
        <v>358628.95</v>
      </c>
      <c r="S840" s="38">
        <v>661.65</v>
      </c>
      <c r="T840" s="38">
        <v>12.5</v>
      </c>
      <c r="U840" s="38">
        <v>5</v>
      </c>
      <c r="V840" s="38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7">
        <v>211520.18</v>
      </c>
      <c r="S841" s="37">
        <v>645.66</v>
      </c>
      <c r="T841" s="37">
        <v>12.5</v>
      </c>
      <c r="U841" s="37">
        <v>5</v>
      </c>
      <c r="V841" s="37">
        <v>2.5</v>
      </c>
    </row>
    <row r="842" spans="1:22" x14ac:dyDescent="0.25">
      <c r="A842" s="28">
        <v>838</v>
      </c>
      <c r="B842" s="29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38">
        <v>68910.69</v>
      </c>
      <c r="S842" s="38">
        <v>430.96</v>
      </c>
      <c r="T842" s="38">
        <v>12.5</v>
      </c>
      <c r="U842" s="38">
        <v>5</v>
      </c>
      <c r="V842" s="38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7">
        <v>761053.31</v>
      </c>
      <c r="S843" s="37">
        <v>989.73</v>
      </c>
      <c r="T843" s="37">
        <v>12.5</v>
      </c>
      <c r="U843" s="37">
        <v>5</v>
      </c>
      <c r="V843" s="37">
        <v>2.5</v>
      </c>
    </row>
    <row r="844" spans="1:22" x14ac:dyDescent="0.25">
      <c r="A844" s="28">
        <v>840</v>
      </c>
      <c r="B844" s="29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38">
        <v>363014.59</v>
      </c>
      <c r="S844" s="38">
        <v>1234.55</v>
      </c>
      <c r="T844" s="38">
        <v>12.5</v>
      </c>
      <c r="U844" s="38">
        <v>5</v>
      </c>
      <c r="V844" s="38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7">
        <v>177422.96</v>
      </c>
      <c r="S845" s="37">
        <v>728.86</v>
      </c>
      <c r="T845" s="37">
        <v>12.5</v>
      </c>
      <c r="U845" s="37">
        <v>5</v>
      </c>
      <c r="V845" s="37">
        <v>2.5</v>
      </c>
    </row>
    <row r="846" spans="1:22" x14ac:dyDescent="0.25">
      <c r="A846" s="28">
        <v>842</v>
      </c>
      <c r="B846" s="29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38">
        <v>292500.78999999998</v>
      </c>
      <c r="S846" s="38">
        <v>1190.47</v>
      </c>
      <c r="T846" s="38">
        <v>12.5</v>
      </c>
      <c r="U846" s="38">
        <v>5</v>
      </c>
      <c r="V846" s="38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7">
        <v>185206.1</v>
      </c>
      <c r="S847" s="37">
        <v>1005.05</v>
      </c>
      <c r="T847" s="37">
        <v>12.5</v>
      </c>
      <c r="U847" s="37">
        <v>5</v>
      </c>
      <c r="V847" s="37">
        <v>2.5</v>
      </c>
    </row>
    <row r="848" spans="1:22" x14ac:dyDescent="0.25">
      <c r="A848" s="28">
        <v>844</v>
      </c>
      <c r="B848" s="29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38">
        <v>428223.99</v>
      </c>
      <c r="S848" s="38">
        <v>459.84</v>
      </c>
      <c r="T848" s="38">
        <v>12.5</v>
      </c>
      <c r="U848" s="38">
        <v>5</v>
      </c>
      <c r="V848" s="38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7">
        <v>426917.92</v>
      </c>
      <c r="S849" s="37">
        <v>709.92</v>
      </c>
      <c r="T849" s="37">
        <v>12.5</v>
      </c>
      <c r="U849" s="37">
        <v>5</v>
      </c>
      <c r="V849" s="37">
        <v>2.5</v>
      </c>
    </row>
    <row r="850" spans="1:22" x14ac:dyDescent="0.25">
      <c r="A850" s="28">
        <v>846</v>
      </c>
      <c r="B850" s="29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38">
        <v>1012416.25</v>
      </c>
      <c r="S850" s="38">
        <v>1260.67</v>
      </c>
      <c r="T850" s="38">
        <v>12.5</v>
      </c>
      <c r="U850" s="38">
        <v>5</v>
      </c>
      <c r="V850" s="38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7">
        <v>305151.89</v>
      </c>
      <c r="S851" s="37">
        <v>449.1</v>
      </c>
      <c r="T851" s="37">
        <v>12.5</v>
      </c>
      <c r="U851" s="37">
        <v>5</v>
      </c>
      <c r="V851" s="37">
        <v>2.5</v>
      </c>
    </row>
    <row r="852" spans="1:22" x14ac:dyDescent="0.25">
      <c r="A852" s="28">
        <v>848</v>
      </c>
      <c r="B852" s="29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38">
        <v>1290253.81</v>
      </c>
      <c r="S852" s="38">
        <v>1040.6300000000001</v>
      </c>
      <c r="T852" s="38">
        <v>12.5</v>
      </c>
      <c r="U852" s="38">
        <v>5</v>
      </c>
      <c r="V852" s="38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7">
        <v>496366.5</v>
      </c>
      <c r="S853" s="37">
        <v>1534.96</v>
      </c>
      <c r="T853" s="37">
        <v>12.5</v>
      </c>
      <c r="U853" s="37">
        <v>5</v>
      </c>
      <c r="V853" s="37">
        <v>2.5</v>
      </c>
    </row>
    <row r="854" spans="1:22" x14ac:dyDescent="0.25">
      <c r="A854" s="28">
        <v>850</v>
      </c>
      <c r="B854" s="29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38">
        <v>447801.1</v>
      </c>
      <c r="S854" s="38">
        <v>768.88</v>
      </c>
      <c r="T854" s="38">
        <v>12.5</v>
      </c>
      <c r="U854" s="38">
        <v>5</v>
      </c>
      <c r="V854" s="38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7">
        <v>580464.31000000006</v>
      </c>
      <c r="S855" s="37">
        <v>1228.93</v>
      </c>
      <c r="T855" s="37">
        <v>12.5</v>
      </c>
      <c r="U855" s="37">
        <v>5</v>
      </c>
      <c r="V855" s="37">
        <v>2.5</v>
      </c>
    </row>
    <row r="856" spans="1:22" x14ac:dyDescent="0.25">
      <c r="A856" s="28">
        <v>852</v>
      </c>
      <c r="B856" s="29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38">
        <v>392253.82</v>
      </c>
      <c r="S856" s="38">
        <v>1082.69</v>
      </c>
      <c r="T856" s="38">
        <v>12.5</v>
      </c>
      <c r="U856" s="38">
        <v>5</v>
      </c>
      <c r="V856" s="38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7">
        <v>393932.77</v>
      </c>
      <c r="S857" s="37">
        <v>1117.1400000000001</v>
      </c>
      <c r="T857" s="37">
        <v>12.5</v>
      </c>
      <c r="U857" s="37">
        <v>5</v>
      </c>
      <c r="V857" s="37">
        <v>2.5</v>
      </c>
    </row>
    <row r="858" spans="1:22" x14ac:dyDescent="0.25">
      <c r="A858" s="28">
        <v>854</v>
      </c>
      <c r="B858" s="29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38">
        <v>858416.7</v>
      </c>
      <c r="S858" s="38">
        <v>1235.0999999999999</v>
      </c>
      <c r="T858" s="38">
        <v>12.5</v>
      </c>
      <c r="U858" s="38">
        <v>5</v>
      </c>
      <c r="V858" s="38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7">
        <v>444770.18</v>
      </c>
      <c r="S859" s="37">
        <v>624.61</v>
      </c>
      <c r="T859" s="37">
        <v>12.5</v>
      </c>
      <c r="U859" s="37">
        <v>5</v>
      </c>
      <c r="V859" s="37">
        <v>2.5</v>
      </c>
    </row>
    <row r="860" spans="1:22" x14ac:dyDescent="0.25">
      <c r="A860" s="28">
        <v>856</v>
      </c>
      <c r="B860" s="29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38">
        <v>276059.48</v>
      </c>
      <c r="S860" s="38">
        <v>835.7</v>
      </c>
      <c r="T860" s="38">
        <v>12.5</v>
      </c>
      <c r="U860" s="38">
        <v>5</v>
      </c>
      <c r="V860" s="38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7">
        <v>522692.52</v>
      </c>
      <c r="S861" s="37">
        <v>1024.1600000000001</v>
      </c>
      <c r="T861" s="37">
        <v>12.5</v>
      </c>
      <c r="U861" s="37">
        <v>5</v>
      </c>
      <c r="V861" s="37">
        <v>2.5</v>
      </c>
    </row>
    <row r="862" spans="1:22" x14ac:dyDescent="0.25">
      <c r="A862" s="28">
        <v>858</v>
      </c>
      <c r="B862" s="29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38">
        <v>314263.90999999997</v>
      </c>
      <c r="S862" s="38">
        <v>899.33</v>
      </c>
      <c r="T862" s="38">
        <v>12.5</v>
      </c>
      <c r="U862" s="38">
        <v>5</v>
      </c>
      <c r="V862" s="38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7">
        <v>825060.53</v>
      </c>
      <c r="S863" s="37">
        <v>1358.29</v>
      </c>
      <c r="T863" s="37">
        <v>12.5</v>
      </c>
      <c r="U863" s="37">
        <v>5</v>
      </c>
      <c r="V863" s="37">
        <v>2.5</v>
      </c>
    </row>
    <row r="864" spans="1:22" x14ac:dyDescent="0.25">
      <c r="A864" s="28">
        <v>860</v>
      </c>
      <c r="B864" s="29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38">
        <v>743148.03</v>
      </c>
      <c r="S864" s="38">
        <v>1081.6500000000001</v>
      </c>
      <c r="T864" s="38">
        <v>12.5</v>
      </c>
      <c r="U864" s="38">
        <v>5</v>
      </c>
      <c r="V864" s="38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7">
        <v>500196.28</v>
      </c>
      <c r="S865" s="37">
        <v>1127.52</v>
      </c>
      <c r="T865" s="37">
        <v>12.5</v>
      </c>
      <c r="U865" s="37">
        <v>5</v>
      </c>
      <c r="V865" s="37">
        <v>2.5</v>
      </c>
    </row>
    <row r="866" spans="1:22" x14ac:dyDescent="0.25">
      <c r="A866" s="28">
        <v>862</v>
      </c>
      <c r="B866" s="29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38">
        <v>210457.52</v>
      </c>
      <c r="S866" s="38">
        <v>1208.1300000000001</v>
      </c>
      <c r="T866" s="38">
        <v>12.5</v>
      </c>
      <c r="U866" s="38">
        <v>5</v>
      </c>
      <c r="V866" s="38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7">
        <v>333851.01</v>
      </c>
      <c r="S867" s="37">
        <v>942.2</v>
      </c>
      <c r="T867" s="37">
        <v>12.5</v>
      </c>
      <c r="U867" s="37">
        <v>5</v>
      </c>
      <c r="V867" s="37">
        <v>2.5</v>
      </c>
    </row>
    <row r="868" spans="1:22" x14ac:dyDescent="0.25">
      <c r="A868" s="28">
        <v>864</v>
      </c>
      <c r="B868" s="29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38">
        <v>521879.24</v>
      </c>
      <c r="S868" s="38">
        <v>1379.14</v>
      </c>
      <c r="T868" s="38">
        <v>12.5</v>
      </c>
      <c r="U868" s="38">
        <v>5</v>
      </c>
      <c r="V868" s="38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7">
        <v>0</v>
      </c>
      <c r="S869" s="37">
        <v>1381.76</v>
      </c>
      <c r="T869" s="37">
        <v>12.5</v>
      </c>
      <c r="U869" s="37">
        <v>5</v>
      </c>
      <c r="V869" s="37">
        <v>2.5</v>
      </c>
    </row>
    <row r="870" spans="1:22" x14ac:dyDescent="0.25">
      <c r="A870" s="28">
        <v>866</v>
      </c>
      <c r="B870" s="29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38">
        <v>538137.43999999994</v>
      </c>
      <c r="S870" s="38">
        <v>658.59</v>
      </c>
      <c r="T870" s="38">
        <v>12.5</v>
      </c>
      <c r="U870" s="38">
        <v>5</v>
      </c>
      <c r="V870" s="38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7">
        <v>1671716.32</v>
      </c>
      <c r="S871" s="37">
        <v>1898.06</v>
      </c>
      <c r="T871" s="37">
        <v>12.5</v>
      </c>
      <c r="U871" s="37">
        <v>5</v>
      </c>
      <c r="V871" s="37">
        <v>2.5</v>
      </c>
    </row>
    <row r="872" spans="1:22" x14ac:dyDescent="0.25">
      <c r="A872" s="28">
        <v>868</v>
      </c>
      <c r="B872" s="29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38">
        <v>186080.57</v>
      </c>
      <c r="S872" s="38">
        <v>854.98</v>
      </c>
      <c r="T872" s="38">
        <v>12.5</v>
      </c>
      <c r="U872" s="38">
        <v>5</v>
      </c>
      <c r="V872" s="38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7">
        <v>303342.90000000002</v>
      </c>
      <c r="S873" s="37">
        <v>1212.1600000000001</v>
      </c>
      <c r="T873" s="37">
        <v>12.5</v>
      </c>
      <c r="U873" s="37">
        <v>5</v>
      </c>
      <c r="V873" s="37">
        <v>2.5</v>
      </c>
    </row>
    <row r="874" spans="1:22" x14ac:dyDescent="0.25">
      <c r="A874" s="28">
        <v>870</v>
      </c>
      <c r="B874" s="29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38">
        <v>297412.88</v>
      </c>
      <c r="S874" s="38">
        <v>1224.07</v>
      </c>
      <c r="T874" s="38">
        <v>12.5</v>
      </c>
      <c r="U874" s="38">
        <v>5</v>
      </c>
      <c r="V874" s="38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7">
        <v>114239.79</v>
      </c>
      <c r="S875" s="37">
        <v>372.24</v>
      </c>
      <c r="T875" s="37">
        <v>12.5</v>
      </c>
      <c r="U875" s="37">
        <v>5</v>
      </c>
      <c r="V875" s="37">
        <v>2.5</v>
      </c>
    </row>
    <row r="876" spans="1:22" x14ac:dyDescent="0.25">
      <c r="A876" s="28">
        <v>872</v>
      </c>
      <c r="B876" s="29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38">
        <v>109893.96</v>
      </c>
      <c r="S876" s="38">
        <v>492.07</v>
      </c>
      <c r="T876" s="38">
        <v>12.5</v>
      </c>
      <c r="U876" s="38">
        <v>5</v>
      </c>
      <c r="V876" s="38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7">
        <v>0</v>
      </c>
      <c r="S877" s="37">
        <v>1449.94</v>
      </c>
      <c r="T877" s="37">
        <v>12.5</v>
      </c>
      <c r="U877" s="37">
        <v>5</v>
      </c>
      <c r="V877" s="37">
        <v>2.5</v>
      </c>
    </row>
    <row r="878" spans="1:22" x14ac:dyDescent="0.25">
      <c r="A878" s="28">
        <v>874</v>
      </c>
      <c r="B878" s="29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38">
        <v>815257.42</v>
      </c>
      <c r="S878" s="38">
        <v>1244.97</v>
      </c>
      <c r="T878" s="38">
        <v>12.5</v>
      </c>
      <c r="U878" s="38">
        <v>5</v>
      </c>
      <c r="V878" s="38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7">
        <v>259876.31</v>
      </c>
      <c r="S879" s="37">
        <v>1072.5899999999999</v>
      </c>
      <c r="T879" s="37">
        <v>12.5</v>
      </c>
      <c r="U879" s="37">
        <v>5</v>
      </c>
      <c r="V879" s="37">
        <v>2.5</v>
      </c>
    </row>
    <row r="880" spans="1:22" x14ac:dyDescent="0.25">
      <c r="A880" s="28">
        <v>876</v>
      </c>
      <c r="B880" s="29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38">
        <v>180454.88</v>
      </c>
      <c r="S880" s="38">
        <v>509.28</v>
      </c>
      <c r="T880" s="38">
        <v>12.5</v>
      </c>
      <c r="U880" s="38">
        <v>5</v>
      </c>
      <c r="V880" s="38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7">
        <v>215761.17</v>
      </c>
      <c r="S881" s="37">
        <v>858.28</v>
      </c>
      <c r="T881" s="37">
        <v>12.5</v>
      </c>
      <c r="U881" s="37">
        <v>5</v>
      </c>
      <c r="V881" s="37">
        <v>2.5</v>
      </c>
    </row>
    <row r="882" spans="1:22" x14ac:dyDescent="0.25">
      <c r="A882" s="28">
        <v>878</v>
      </c>
      <c r="B882" s="29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38">
        <v>269834.67</v>
      </c>
      <c r="S882" s="38">
        <v>926.63</v>
      </c>
      <c r="T882" s="38">
        <v>12.5</v>
      </c>
      <c r="U882" s="38">
        <v>5</v>
      </c>
      <c r="V882" s="38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7">
        <v>289245.09999999998</v>
      </c>
      <c r="S883" s="37">
        <v>656.71</v>
      </c>
      <c r="T883" s="37">
        <v>12.5</v>
      </c>
      <c r="U883" s="37">
        <v>5</v>
      </c>
      <c r="V883" s="37">
        <v>2.5</v>
      </c>
    </row>
    <row r="884" spans="1:22" x14ac:dyDescent="0.25">
      <c r="A884" s="28">
        <v>880</v>
      </c>
      <c r="B884" s="29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38">
        <v>881792.84</v>
      </c>
      <c r="S884" s="38">
        <v>1554.85</v>
      </c>
      <c r="T884" s="38">
        <v>12.5</v>
      </c>
      <c r="U884" s="38">
        <v>5</v>
      </c>
      <c r="V884" s="38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7">
        <v>511103.33</v>
      </c>
      <c r="S885" s="37">
        <v>1996.99</v>
      </c>
      <c r="T885" s="37">
        <v>12.5</v>
      </c>
      <c r="U885" s="37">
        <v>5</v>
      </c>
      <c r="V885" s="37">
        <v>2.5</v>
      </c>
    </row>
    <row r="886" spans="1:22" x14ac:dyDescent="0.25">
      <c r="A886" s="28">
        <v>882</v>
      </c>
      <c r="B886" s="29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38">
        <v>284119.18</v>
      </c>
      <c r="S886" s="38">
        <v>326.93</v>
      </c>
      <c r="T886" s="38">
        <v>12.5</v>
      </c>
      <c r="U886" s="38">
        <v>5</v>
      </c>
      <c r="V886" s="38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7">
        <v>894105.58</v>
      </c>
      <c r="S887" s="37">
        <v>1632.7</v>
      </c>
      <c r="T887" s="37">
        <v>12.5</v>
      </c>
      <c r="U887" s="37">
        <v>5</v>
      </c>
      <c r="V887" s="37">
        <v>2.5</v>
      </c>
    </row>
    <row r="888" spans="1:22" x14ac:dyDescent="0.25">
      <c r="A888" s="28">
        <v>884</v>
      </c>
      <c r="B888" s="29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38">
        <v>1499202.51</v>
      </c>
      <c r="S888" s="38">
        <v>1429.47</v>
      </c>
      <c r="T888" s="38">
        <v>12.5</v>
      </c>
      <c r="U888" s="38">
        <v>5</v>
      </c>
      <c r="V888" s="38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7">
        <v>693752.81</v>
      </c>
      <c r="S889" s="37">
        <v>1092.99</v>
      </c>
      <c r="T889" s="37">
        <v>12.5</v>
      </c>
      <c r="U889" s="37">
        <v>5</v>
      </c>
      <c r="V889" s="37">
        <v>2.5</v>
      </c>
    </row>
    <row r="890" spans="1:22" x14ac:dyDescent="0.25">
      <c r="A890" s="28">
        <v>886</v>
      </c>
      <c r="B890" s="29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38">
        <v>973721.37</v>
      </c>
      <c r="S890" s="38">
        <v>760.22</v>
      </c>
      <c r="T890" s="38">
        <v>12.5</v>
      </c>
      <c r="U890" s="38">
        <v>5</v>
      </c>
      <c r="V890" s="38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7">
        <v>0</v>
      </c>
      <c r="S891" s="37">
        <v>1326.42</v>
      </c>
      <c r="T891" s="37">
        <v>12.5</v>
      </c>
      <c r="U891" s="37">
        <v>5</v>
      </c>
      <c r="V891" s="37">
        <v>2.5</v>
      </c>
    </row>
    <row r="892" spans="1:22" x14ac:dyDescent="0.25">
      <c r="A892" s="28">
        <v>888</v>
      </c>
      <c r="B892" s="29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38">
        <v>1815769.98</v>
      </c>
      <c r="S892" s="38">
        <v>1837.47</v>
      </c>
      <c r="T892" s="38">
        <v>12.5</v>
      </c>
      <c r="U892" s="38">
        <v>5</v>
      </c>
      <c r="V892" s="38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7">
        <v>519445.26</v>
      </c>
      <c r="S893" s="37">
        <v>865.97</v>
      </c>
      <c r="T893" s="37">
        <v>12.5</v>
      </c>
      <c r="U893" s="37">
        <v>5</v>
      </c>
      <c r="V893" s="37">
        <v>2.5</v>
      </c>
    </row>
    <row r="894" spans="1:22" x14ac:dyDescent="0.25">
      <c r="A894" s="28">
        <v>890</v>
      </c>
      <c r="B894" s="29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38">
        <v>1920251.01</v>
      </c>
      <c r="S894" s="38">
        <v>1846.39</v>
      </c>
      <c r="T894" s="38">
        <v>12.5</v>
      </c>
      <c r="U894" s="38">
        <v>5</v>
      </c>
      <c r="V894" s="38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7">
        <v>264802.15999999997</v>
      </c>
      <c r="S895" s="37">
        <v>1322.68</v>
      </c>
      <c r="T895" s="37">
        <v>12.5</v>
      </c>
      <c r="U895" s="37">
        <v>5</v>
      </c>
      <c r="V895" s="37">
        <v>2.5</v>
      </c>
    </row>
    <row r="896" spans="1:22" x14ac:dyDescent="0.25">
      <c r="A896" s="28">
        <v>892</v>
      </c>
      <c r="B896" s="29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38">
        <v>906556.3</v>
      </c>
      <c r="S896" s="38">
        <v>1503.72</v>
      </c>
      <c r="T896" s="38">
        <v>12.5</v>
      </c>
      <c r="U896" s="38">
        <v>5</v>
      </c>
      <c r="V896" s="38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7">
        <v>0</v>
      </c>
      <c r="S897" s="37">
        <v>1867.89</v>
      </c>
      <c r="T897" s="37">
        <v>12.5</v>
      </c>
      <c r="U897" s="37">
        <v>5</v>
      </c>
      <c r="V897" s="37">
        <v>2.5</v>
      </c>
    </row>
    <row r="898" spans="1:22" x14ac:dyDescent="0.25">
      <c r="A898" s="28">
        <v>894</v>
      </c>
      <c r="B898" s="29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38">
        <v>1012853.58</v>
      </c>
      <c r="S898" s="38">
        <v>1374.93</v>
      </c>
      <c r="T898" s="38">
        <v>12.5</v>
      </c>
      <c r="U898" s="38">
        <v>5</v>
      </c>
      <c r="V898" s="38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7">
        <v>1673734.65</v>
      </c>
      <c r="S899" s="37">
        <v>1523.65</v>
      </c>
      <c r="T899" s="37">
        <v>12.5</v>
      </c>
      <c r="U899" s="37">
        <v>5</v>
      </c>
      <c r="V899" s="37">
        <v>2.5</v>
      </c>
    </row>
    <row r="900" spans="1:22" x14ac:dyDescent="0.25">
      <c r="A900" s="28">
        <v>896</v>
      </c>
      <c r="B900" s="29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38">
        <v>0</v>
      </c>
      <c r="S900" s="38">
        <v>1429.01</v>
      </c>
      <c r="T900" s="38">
        <v>12.5</v>
      </c>
      <c r="U900" s="38">
        <v>5</v>
      </c>
      <c r="V900" s="38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7">
        <v>3370586.64</v>
      </c>
      <c r="S901" s="37">
        <v>1150.43</v>
      </c>
      <c r="T901" s="37">
        <v>12.5</v>
      </c>
      <c r="U901" s="37">
        <v>5</v>
      </c>
      <c r="V901" s="37">
        <v>2.5</v>
      </c>
    </row>
    <row r="902" spans="1:22" x14ac:dyDescent="0.25">
      <c r="A902" s="28">
        <v>898</v>
      </c>
      <c r="B902" s="29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38">
        <v>0</v>
      </c>
      <c r="S902" s="38">
        <v>1252.8599999999999</v>
      </c>
      <c r="T902" s="38">
        <v>12.5</v>
      </c>
      <c r="U902" s="38">
        <v>5</v>
      </c>
      <c r="V902" s="38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7">
        <v>450823.74</v>
      </c>
      <c r="S903" s="37">
        <v>609.6</v>
      </c>
      <c r="T903" s="37">
        <v>12.5</v>
      </c>
      <c r="U903" s="37">
        <v>5</v>
      </c>
      <c r="V903" s="37">
        <v>2.5</v>
      </c>
    </row>
    <row r="904" spans="1:22" x14ac:dyDescent="0.25">
      <c r="A904" s="28">
        <v>900</v>
      </c>
      <c r="B904" s="29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38">
        <v>477005.53</v>
      </c>
      <c r="S904" s="38">
        <v>1346.21</v>
      </c>
      <c r="T904" s="38">
        <v>12.5</v>
      </c>
      <c r="U904" s="38">
        <v>5</v>
      </c>
      <c r="V904" s="38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7">
        <v>1489699.46</v>
      </c>
      <c r="S905" s="37">
        <v>847.1</v>
      </c>
      <c r="T905" s="37">
        <v>12.5</v>
      </c>
      <c r="U905" s="37">
        <v>5</v>
      </c>
      <c r="V905" s="37">
        <v>2.5</v>
      </c>
    </row>
    <row r="906" spans="1:22" x14ac:dyDescent="0.25">
      <c r="A906" s="28">
        <v>902</v>
      </c>
      <c r="B906" s="29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38">
        <v>1679849</v>
      </c>
      <c r="S906" s="38">
        <v>1276.24</v>
      </c>
      <c r="T906" s="38">
        <v>12.5</v>
      </c>
      <c r="U906" s="38">
        <v>5</v>
      </c>
      <c r="V906" s="38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7">
        <v>40670.559999999998</v>
      </c>
      <c r="S907" s="37">
        <v>220.98</v>
      </c>
      <c r="T907" s="37">
        <v>12.5</v>
      </c>
      <c r="U907" s="37">
        <v>5</v>
      </c>
      <c r="V907" s="37">
        <v>2.5</v>
      </c>
    </row>
    <row r="908" spans="1:22" x14ac:dyDescent="0.25">
      <c r="A908" s="28">
        <v>904</v>
      </c>
      <c r="B908" s="29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38">
        <v>590743.42000000004</v>
      </c>
      <c r="S908" s="38">
        <v>1313.98</v>
      </c>
      <c r="T908" s="38">
        <v>12.5</v>
      </c>
      <c r="U908" s="38">
        <v>5</v>
      </c>
      <c r="V908" s="38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7">
        <v>553880.28</v>
      </c>
      <c r="S909" s="37">
        <v>1505.96</v>
      </c>
      <c r="T909" s="37">
        <v>12.5</v>
      </c>
      <c r="U909" s="37">
        <v>5</v>
      </c>
      <c r="V909" s="37">
        <v>2.5</v>
      </c>
    </row>
    <row r="910" spans="1:22" x14ac:dyDescent="0.25">
      <c r="A910" s="28">
        <v>906</v>
      </c>
      <c r="B910" s="29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38">
        <v>1629342.76</v>
      </c>
      <c r="S910" s="38">
        <v>1298.8</v>
      </c>
      <c r="T910" s="38">
        <v>12.5</v>
      </c>
      <c r="U910" s="38">
        <v>5</v>
      </c>
      <c r="V910" s="38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7">
        <v>843043.83999999997</v>
      </c>
      <c r="S911" s="37">
        <v>1676.78</v>
      </c>
      <c r="T911" s="37">
        <v>12.5</v>
      </c>
      <c r="U911" s="37">
        <v>5</v>
      </c>
      <c r="V911" s="37">
        <v>2.5</v>
      </c>
    </row>
    <row r="912" spans="1:22" x14ac:dyDescent="0.25">
      <c r="A912" s="28">
        <v>908</v>
      </c>
      <c r="B912" s="29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38">
        <v>164204.09</v>
      </c>
      <c r="S912" s="38">
        <v>496.79</v>
      </c>
      <c r="T912" s="38">
        <v>12.5</v>
      </c>
      <c r="U912" s="38">
        <v>5</v>
      </c>
      <c r="V912" s="38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7">
        <v>260807.95</v>
      </c>
      <c r="S913" s="37">
        <v>520.5</v>
      </c>
      <c r="T913" s="37">
        <v>12.5</v>
      </c>
      <c r="U913" s="37">
        <v>5</v>
      </c>
      <c r="V913" s="37">
        <v>2.5</v>
      </c>
    </row>
    <row r="914" spans="1:22" x14ac:dyDescent="0.25">
      <c r="A914" s="28">
        <v>910</v>
      </c>
      <c r="B914" s="29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38">
        <v>340530.9</v>
      </c>
      <c r="S914" s="38">
        <v>1587.56</v>
      </c>
      <c r="T914" s="38">
        <v>12.5</v>
      </c>
      <c r="U914" s="38">
        <v>5</v>
      </c>
      <c r="V914" s="38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7">
        <v>370128.44</v>
      </c>
      <c r="S915" s="37">
        <v>828.66</v>
      </c>
      <c r="T915" s="37">
        <v>12.5</v>
      </c>
      <c r="U915" s="37">
        <v>5</v>
      </c>
      <c r="V915" s="37">
        <v>2.5</v>
      </c>
    </row>
    <row r="916" spans="1:22" x14ac:dyDescent="0.25">
      <c r="A916" s="28">
        <v>912</v>
      </c>
      <c r="B916" s="29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38">
        <v>1528795.01</v>
      </c>
      <c r="S916" s="38">
        <v>1610.96</v>
      </c>
      <c r="T916" s="38">
        <v>12.5</v>
      </c>
      <c r="U916" s="38">
        <v>5</v>
      </c>
      <c r="V916" s="38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7">
        <v>501060.12</v>
      </c>
      <c r="S917" s="37">
        <v>1119.8900000000001</v>
      </c>
      <c r="T917" s="37">
        <v>12.5</v>
      </c>
      <c r="U917" s="37">
        <v>5</v>
      </c>
      <c r="V917" s="37">
        <v>2.5</v>
      </c>
    </row>
    <row r="918" spans="1:22" x14ac:dyDescent="0.25">
      <c r="A918" s="28">
        <v>914</v>
      </c>
      <c r="B918" s="29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38">
        <v>775870.83</v>
      </c>
      <c r="S918" s="38">
        <v>1235.6500000000001</v>
      </c>
      <c r="T918" s="38">
        <v>12.5</v>
      </c>
      <c r="U918" s="38">
        <v>5</v>
      </c>
      <c r="V918" s="38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7">
        <v>101137.76</v>
      </c>
      <c r="S919" s="37">
        <v>300.37</v>
      </c>
      <c r="T919" s="37">
        <v>12.5</v>
      </c>
      <c r="U919" s="37">
        <v>5</v>
      </c>
      <c r="V919" s="37">
        <v>2.5</v>
      </c>
    </row>
    <row r="920" spans="1:22" x14ac:dyDescent="0.25">
      <c r="A920" s="28">
        <v>916</v>
      </c>
      <c r="B920" s="29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38">
        <v>1466315.15</v>
      </c>
      <c r="S920" s="38">
        <v>1083.25</v>
      </c>
      <c r="T920" s="38">
        <v>12.5</v>
      </c>
      <c r="U920" s="38">
        <v>5</v>
      </c>
      <c r="V920" s="38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7">
        <v>1546399.44</v>
      </c>
      <c r="S921" s="37">
        <v>887.38</v>
      </c>
      <c r="T921" s="37">
        <v>12.5</v>
      </c>
      <c r="U921" s="37">
        <v>5</v>
      </c>
      <c r="V921" s="37">
        <v>2.5</v>
      </c>
    </row>
    <row r="922" spans="1:22" x14ac:dyDescent="0.25">
      <c r="A922" s="28">
        <v>918</v>
      </c>
      <c r="B922" s="29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38">
        <v>449094.15</v>
      </c>
      <c r="S922" s="38">
        <v>1373.24</v>
      </c>
      <c r="T922" s="38">
        <v>12.5</v>
      </c>
      <c r="U922" s="38">
        <v>5</v>
      </c>
      <c r="V922" s="38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7">
        <v>118198.45</v>
      </c>
      <c r="S923" s="37">
        <v>387.72</v>
      </c>
      <c r="T923" s="37">
        <v>12.5</v>
      </c>
      <c r="U923" s="37">
        <v>5</v>
      </c>
      <c r="V923" s="37">
        <v>2.5</v>
      </c>
    </row>
    <row r="924" spans="1:22" x14ac:dyDescent="0.25">
      <c r="A924" s="28">
        <v>920</v>
      </c>
      <c r="B924" s="29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38">
        <v>203650.6</v>
      </c>
      <c r="S924" s="38">
        <v>1145.55</v>
      </c>
      <c r="T924" s="38">
        <v>12.5</v>
      </c>
      <c r="U924" s="38">
        <v>5</v>
      </c>
      <c r="V924" s="38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7">
        <v>401892.27</v>
      </c>
      <c r="S925" s="37">
        <v>1242.81</v>
      </c>
      <c r="T925" s="37">
        <v>12.5</v>
      </c>
      <c r="U925" s="37">
        <v>5</v>
      </c>
      <c r="V925" s="37">
        <v>2.5</v>
      </c>
    </row>
    <row r="926" spans="1:22" x14ac:dyDescent="0.25">
      <c r="A926" s="28">
        <v>922</v>
      </c>
      <c r="B926" s="29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38">
        <v>1488198.17</v>
      </c>
      <c r="S926" s="38">
        <v>1531.97</v>
      </c>
      <c r="T926" s="38">
        <v>12.5</v>
      </c>
      <c r="U926" s="38">
        <v>5</v>
      </c>
      <c r="V926" s="38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7">
        <v>329495.59000000003</v>
      </c>
      <c r="S927" s="37">
        <v>1120.56</v>
      </c>
      <c r="T927" s="37">
        <v>12.5</v>
      </c>
      <c r="U927" s="37">
        <v>5</v>
      </c>
      <c r="V927" s="37">
        <v>2.5</v>
      </c>
    </row>
    <row r="928" spans="1:22" x14ac:dyDescent="0.25">
      <c r="A928" s="28">
        <v>924</v>
      </c>
      <c r="B928" s="29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38">
        <v>1800682.99</v>
      </c>
      <c r="S928" s="38">
        <v>1177.8399999999999</v>
      </c>
      <c r="T928" s="38">
        <v>12.5</v>
      </c>
      <c r="U928" s="38">
        <v>5</v>
      </c>
      <c r="V928" s="38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7">
        <v>250591.53</v>
      </c>
      <c r="S929" s="37">
        <v>1374.01</v>
      </c>
      <c r="T929" s="37">
        <v>12.5</v>
      </c>
      <c r="U929" s="37">
        <v>5</v>
      </c>
      <c r="V929" s="37">
        <v>2.5</v>
      </c>
    </row>
    <row r="930" spans="1:22" x14ac:dyDescent="0.25">
      <c r="A930" s="28">
        <v>926</v>
      </c>
      <c r="B930" s="29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38">
        <v>878225.88</v>
      </c>
      <c r="S930" s="38">
        <v>1699.52</v>
      </c>
      <c r="T930" s="38">
        <v>12.5</v>
      </c>
      <c r="U930" s="38">
        <v>5</v>
      </c>
      <c r="V930" s="38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7">
        <v>383866.49</v>
      </c>
      <c r="S931" s="37">
        <v>1046.4000000000001</v>
      </c>
      <c r="T931" s="37">
        <v>12.5</v>
      </c>
      <c r="U931" s="37">
        <v>5</v>
      </c>
      <c r="V931" s="37">
        <v>2.5</v>
      </c>
    </row>
    <row r="932" spans="1:22" x14ac:dyDescent="0.25">
      <c r="A932" s="28">
        <v>928</v>
      </c>
      <c r="B932" s="29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38">
        <v>510071.24</v>
      </c>
      <c r="S932" s="38">
        <v>1141.97</v>
      </c>
      <c r="T932" s="38">
        <v>12.5</v>
      </c>
      <c r="U932" s="38">
        <v>5</v>
      </c>
      <c r="V932" s="38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7">
        <v>696075.8</v>
      </c>
      <c r="S933" s="37">
        <v>1011.46</v>
      </c>
      <c r="T933" s="37">
        <v>12.5</v>
      </c>
      <c r="U933" s="37">
        <v>5</v>
      </c>
      <c r="V933" s="37">
        <v>2.5</v>
      </c>
    </row>
    <row r="934" spans="1:22" x14ac:dyDescent="0.25">
      <c r="A934" s="28">
        <v>930</v>
      </c>
      <c r="B934" s="29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38">
        <v>417112.07</v>
      </c>
      <c r="S934" s="38">
        <v>1521.54</v>
      </c>
      <c r="T934" s="38">
        <v>12.5</v>
      </c>
      <c r="U934" s="38">
        <v>5</v>
      </c>
      <c r="V934" s="38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7">
        <v>74116.89</v>
      </c>
      <c r="S935" s="37">
        <v>383.28</v>
      </c>
      <c r="T935" s="37">
        <v>12.5</v>
      </c>
      <c r="U935" s="37">
        <v>5</v>
      </c>
      <c r="V935" s="37">
        <v>2.5</v>
      </c>
    </row>
    <row r="936" spans="1:22" x14ac:dyDescent="0.25">
      <c r="A936" s="28">
        <v>932</v>
      </c>
      <c r="B936" s="29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38">
        <v>520306.74</v>
      </c>
      <c r="S936" s="38">
        <v>1591.92</v>
      </c>
      <c r="T936" s="38">
        <v>12.5</v>
      </c>
      <c r="U936" s="38">
        <v>5</v>
      </c>
      <c r="V936" s="38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7">
        <v>389910.27</v>
      </c>
      <c r="S937" s="37">
        <v>1320.91</v>
      </c>
      <c r="T937" s="37">
        <v>12.5</v>
      </c>
      <c r="U937" s="37">
        <v>5</v>
      </c>
      <c r="V937" s="37">
        <v>2.5</v>
      </c>
    </row>
    <row r="938" spans="1:22" x14ac:dyDescent="0.25">
      <c r="A938" s="28">
        <v>934</v>
      </c>
      <c r="B938" s="29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38">
        <v>269565.06</v>
      </c>
      <c r="S938" s="38">
        <v>631.38</v>
      </c>
      <c r="T938" s="38">
        <v>12.5</v>
      </c>
      <c r="U938" s="38">
        <v>5</v>
      </c>
      <c r="V938" s="38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7">
        <v>167349.73000000001</v>
      </c>
      <c r="S939" s="37">
        <v>818.63</v>
      </c>
      <c r="T939" s="37">
        <v>12.5</v>
      </c>
      <c r="U939" s="37">
        <v>5</v>
      </c>
      <c r="V939" s="37">
        <v>2.5</v>
      </c>
    </row>
    <row r="940" spans="1:22" x14ac:dyDescent="0.25">
      <c r="A940" s="28">
        <v>936</v>
      </c>
      <c r="B940" s="29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38">
        <v>267737.75</v>
      </c>
      <c r="S940" s="38">
        <v>161.21</v>
      </c>
      <c r="T940" s="38">
        <v>12.5</v>
      </c>
      <c r="U940" s="38">
        <v>5</v>
      </c>
      <c r="V940" s="38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7">
        <v>817920.91</v>
      </c>
      <c r="S941" s="37">
        <v>1096.1099999999999</v>
      </c>
      <c r="T941" s="37">
        <v>12.5</v>
      </c>
      <c r="U941" s="37">
        <v>5</v>
      </c>
      <c r="V941" s="37">
        <v>2.5</v>
      </c>
    </row>
    <row r="942" spans="1:22" x14ac:dyDescent="0.25">
      <c r="A942" s="28">
        <v>938</v>
      </c>
      <c r="B942" s="29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38">
        <v>837484.55</v>
      </c>
      <c r="S942" s="38">
        <v>1493.84</v>
      </c>
      <c r="T942" s="38">
        <v>12.5</v>
      </c>
      <c r="U942" s="38">
        <v>5</v>
      </c>
      <c r="V942" s="38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7">
        <v>337573.04</v>
      </c>
      <c r="S943" s="37">
        <v>1435.04</v>
      </c>
      <c r="T943" s="37">
        <v>12.5</v>
      </c>
      <c r="U943" s="37">
        <v>5</v>
      </c>
      <c r="V943" s="37">
        <v>2.5</v>
      </c>
    </row>
    <row r="944" spans="1:22" x14ac:dyDescent="0.25">
      <c r="A944" s="28">
        <v>940</v>
      </c>
      <c r="B944" s="29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38">
        <v>208026.73</v>
      </c>
      <c r="S944" s="38">
        <v>1622</v>
      </c>
      <c r="T944" s="38">
        <v>12.5</v>
      </c>
      <c r="U944" s="38">
        <v>5</v>
      </c>
      <c r="V944" s="38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7">
        <v>672945.71</v>
      </c>
      <c r="S945" s="37">
        <v>966.66</v>
      </c>
      <c r="T945" s="37">
        <v>12.5</v>
      </c>
      <c r="U945" s="37">
        <v>5</v>
      </c>
      <c r="V945" s="37">
        <v>2.5</v>
      </c>
    </row>
    <row r="946" spans="1:22" x14ac:dyDescent="0.25">
      <c r="A946" s="28">
        <v>942</v>
      </c>
      <c r="B946" s="29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38">
        <v>231612.43</v>
      </c>
      <c r="S946" s="38">
        <v>1006.57</v>
      </c>
      <c r="T946" s="38">
        <v>12.5</v>
      </c>
      <c r="U946" s="38">
        <v>5</v>
      </c>
      <c r="V946" s="38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7">
        <v>344624.4</v>
      </c>
      <c r="S947" s="37">
        <v>1249.8599999999999</v>
      </c>
      <c r="T947" s="37">
        <v>12.5</v>
      </c>
      <c r="U947" s="37">
        <v>5</v>
      </c>
      <c r="V947" s="37">
        <v>2.5</v>
      </c>
    </row>
    <row r="948" spans="1:22" x14ac:dyDescent="0.25">
      <c r="A948" s="28">
        <v>944</v>
      </c>
      <c r="B948" s="29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38">
        <v>583268.77</v>
      </c>
      <c r="S948" s="38">
        <v>1529.55</v>
      </c>
      <c r="T948" s="38">
        <v>12.5</v>
      </c>
      <c r="U948" s="38">
        <v>5</v>
      </c>
      <c r="V948" s="38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7">
        <v>612444.66</v>
      </c>
      <c r="S949" s="37">
        <v>963.17</v>
      </c>
      <c r="T949" s="37">
        <v>12.5</v>
      </c>
      <c r="U949" s="37">
        <v>5</v>
      </c>
      <c r="V949" s="37">
        <v>2.5</v>
      </c>
    </row>
    <row r="950" spans="1:22" x14ac:dyDescent="0.25">
      <c r="A950" s="28">
        <v>946</v>
      </c>
      <c r="B950" s="29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38">
        <v>660967.05000000005</v>
      </c>
      <c r="S950" s="38">
        <v>1854.48</v>
      </c>
      <c r="T950" s="38">
        <v>12.5</v>
      </c>
      <c r="U950" s="38">
        <v>5</v>
      </c>
      <c r="V950" s="38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7">
        <v>170295.8</v>
      </c>
      <c r="S951" s="37">
        <v>445.23</v>
      </c>
      <c r="T951" s="37">
        <v>12.5</v>
      </c>
      <c r="U951" s="37">
        <v>5</v>
      </c>
      <c r="V951" s="37">
        <v>2.5</v>
      </c>
    </row>
    <row r="952" spans="1:22" x14ac:dyDescent="0.25">
      <c r="A952" s="28">
        <v>948</v>
      </c>
      <c r="B952" s="29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38">
        <v>0</v>
      </c>
      <c r="S952" s="38">
        <v>1344.56</v>
      </c>
      <c r="T952" s="38">
        <v>12.5</v>
      </c>
      <c r="U952" s="38">
        <v>5</v>
      </c>
      <c r="V952" s="38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7">
        <v>1360692.32</v>
      </c>
      <c r="S953" s="37">
        <v>1612.86</v>
      </c>
      <c r="T953" s="37">
        <v>12.5</v>
      </c>
      <c r="U953" s="37">
        <v>5</v>
      </c>
      <c r="V953" s="37">
        <v>2.5</v>
      </c>
    </row>
    <row r="954" spans="1:22" x14ac:dyDescent="0.25">
      <c r="A954" s="28">
        <v>950</v>
      </c>
      <c r="B954" s="29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38">
        <v>265527.67</v>
      </c>
      <c r="S954" s="38">
        <v>748.17</v>
      </c>
      <c r="T954" s="38">
        <v>12.5</v>
      </c>
      <c r="U954" s="38">
        <v>5</v>
      </c>
      <c r="V954" s="38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7">
        <v>1307191.51</v>
      </c>
      <c r="S955" s="37">
        <v>1082.08</v>
      </c>
      <c r="T955" s="37">
        <v>12.5</v>
      </c>
      <c r="U955" s="37">
        <v>5</v>
      </c>
      <c r="V955" s="37">
        <v>2.5</v>
      </c>
    </row>
    <row r="956" spans="1:22" x14ac:dyDescent="0.25">
      <c r="A956" s="28">
        <v>952</v>
      </c>
      <c r="B956" s="29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38">
        <v>1107491.1499999999</v>
      </c>
      <c r="S956" s="38">
        <v>950.3</v>
      </c>
      <c r="T956" s="38">
        <v>12.5</v>
      </c>
      <c r="U956" s="38">
        <v>5</v>
      </c>
      <c r="V956" s="38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7">
        <v>441240.97</v>
      </c>
      <c r="S957" s="37">
        <v>1099.9100000000001</v>
      </c>
      <c r="T957" s="37">
        <v>12.5</v>
      </c>
      <c r="U957" s="37">
        <v>5</v>
      </c>
      <c r="V957" s="37">
        <v>2.5</v>
      </c>
    </row>
    <row r="958" spans="1:22" x14ac:dyDescent="0.25">
      <c r="A958" s="28">
        <v>954</v>
      </c>
      <c r="B958" s="29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38">
        <v>348758.66</v>
      </c>
      <c r="S958" s="38">
        <v>504.27</v>
      </c>
      <c r="T958" s="38">
        <v>12.5</v>
      </c>
      <c r="U958" s="38">
        <v>5</v>
      </c>
      <c r="V958" s="38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7">
        <v>212195.77</v>
      </c>
      <c r="S959" s="37">
        <v>945.73</v>
      </c>
      <c r="T959" s="37">
        <v>12.5</v>
      </c>
      <c r="U959" s="37">
        <v>5</v>
      </c>
      <c r="V959" s="37">
        <v>2.5</v>
      </c>
    </row>
    <row r="960" spans="1:22" x14ac:dyDescent="0.25">
      <c r="A960" s="28">
        <v>956</v>
      </c>
      <c r="B960" s="29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38">
        <v>258859.09</v>
      </c>
      <c r="S960" s="38">
        <v>299.88</v>
      </c>
      <c r="T960" s="38">
        <v>12.5</v>
      </c>
      <c r="U960" s="38">
        <v>5</v>
      </c>
      <c r="V960" s="38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7">
        <v>464123.27</v>
      </c>
      <c r="S961" s="37">
        <v>1542.61</v>
      </c>
      <c r="T961" s="37">
        <v>12.5</v>
      </c>
      <c r="U961" s="37">
        <v>5</v>
      </c>
      <c r="V961" s="37">
        <v>2.5</v>
      </c>
    </row>
    <row r="962" spans="1:22" x14ac:dyDescent="0.25">
      <c r="A962" s="28">
        <v>958</v>
      </c>
      <c r="B962" s="29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38">
        <v>317066.08</v>
      </c>
      <c r="S962" s="38">
        <v>853.28</v>
      </c>
      <c r="T962" s="38">
        <v>12.5</v>
      </c>
      <c r="U962" s="38">
        <v>5</v>
      </c>
      <c r="V962" s="38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7">
        <v>359474.45</v>
      </c>
      <c r="S963" s="37">
        <v>1301.57</v>
      </c>
      <c r="T963" s="37">
        <v>12.5</v>
      </c>
      <c r="U963" s="37">
        <v>5</v>
      </c>
      <c r="V963" s="37">
        <v>2.5</v>
      </c>
    </row>
    <row r="964" spans="1:22" x14ac:dyDescent="0.25">
      <c r="A964" s="28">
        <v>960</v>
      </c>
      <c r="B964" s="29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38">
        <v>349978.92</v>
      </c>
      <c r="S964" s="38">
        <v>1532.23</v>
      </c>
      <c r="T964" s="38">
        <v>12.5</v>
      </c>
      <c r="U964" s="38">
        <v>5</v>
      </c>
      <c r="V964" s="38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7">
        <v>425868.23</v>
      </c>
      <c r="S965" s="37">
        <v>1239.7</v>
      </c>
      <c r="T965" s="37">
        <v>12.5</v>
      </c>
      <c r="U965" s="37">
        <v>5</v>
      </c>
      <c r="V965" s="37">
        <v>2.5</v>
      </c>
    </row>
    <row r="966" spans="1:22" x14ac:dyDescent="0.25">
      <c r="A966" s="28">
        <v>962</v>
      </c>
      <c r="B966" s="29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38">
        <v>441188.11</v>
      </c>
      <c r="S966" s="38">
        <v>993.23</v>
      </c>
      <c r="T966" s="38">
        <v>12.5</v>
      </c>
      <c r="U966" s="38">
        <v>5</v>
      </c>
      <c r="V966" s="38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7">
        <v>946534.38</v>
      </c>
      <c r="S967" s="37">
        <v>1612.63</v>
      </c>
      <c r="T967" s="37">
        <v>12.5</v>
      </c>
      <c r="U967" s="37">
        <v>5</v>
      </c>
      <c r="V967" s="37">
        <v>2.5</v>
      </c>
    </row>
    <row r="968" spans="1:22" x14ac:dyDescent="0.25">
      <c r="A968" s="28">
        <v>964</v>
      </c>
      <c r="B968" s="29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38">
        <v>1525545.03</v>
      </c>
      <c r="S968" s="38">
        <v>1056.01</v>
      </c>
      <c r="T968" s="38">
        <v>12.5</v>
      </c>
      <c r="U968" s="38">
        <v>5</v>
      </c>
      <c r="V968" s="38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7">
        <v>869573.18</v>
      </c>
      <c r="S969" s="37">
        <v>1229.03</v>
      </c>
      <c r="T969" s="37">
        <v>12.5</v>
      </c>
      <c r="U969" s="37">
        <v>5</v>
      </c>
      <c r="V969" s="37">
        <v>2.5</v>
      </c>
    </row>
    <row r="970" spans="1:22" x14ac:dyDescent="0.25">
      <c r="A970" s="28">
        <v>966</v>
      </c>
      <c r="B970" s="29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38">
        <v>346419.9</v>
      </c>
      <c r="S970" s="38">
        <v>1281.1400000000001</v>
      </c>
      <c r="T970" s="38">
        <v>12.5</v>
      </c>
      <c r="U970" s="38">
        <v>5</v>
      </c>
      <c r="V970" s="38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7">
        <v>2048091.22</v>
      </c>
      <c r="S971" s="37">
        <v>1886.77</v>
      </c>
      <c r="T971" s="37">
        <v>12.5</v>
      </c>
      <c r="U971" s="37">
        <v>5</v>
      </c>
      <c r="V971" s="37">
        <v>2.5</v>
      </c>
    </row>
    <row r="972" spans="1:22" x14ac:dyDescent="0.25">
      <c r="A972" s="28">
        <v>968</v>
      </c>
      <c r="B972" s="29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38">
        <v>444090.24</v>
      </c>
      <c r="S972" s="38">
        <v>1040.1600000000001</v>
      </c>
      <c r="T972" s="38">
        <v>12.5</v>
      </c>
      <c r="U972" s="38">
        <v>5</v>
      </c>
      <c r="V972" s="38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7">
        <v>1852893.52</v>
      </c>
      <c r="S973" s="37">
        <v>1633.59</v>
      </c>
      <c r="T973" s="37">
        <v>12.5</v>
      </c>
      <c r="U973" s="37">
        <v>5</v>
      </c>
      <c r="V973" s="37">
        <v>2.5</v>
      </c>
    </row>
    <row r="974" spans="1:22" x14ac:dyDescent="0.25">
      <c r="A974" s="28">
        <v>970</v>
      </c>
      <c r="B974" s="29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38">
        <v>436203.49</v>
      </c>
      <c r="S974" s="38">
        <v>1263.51</v>
      </c>
      <c r="T974" s="38">
        <v>12.5</v>
      </c>
      <c r="U974" s="38">
        <v>5</v>
      </c>
      <c r="V974" s="38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7">
        <v>846432.42</v>
      </c>
      <c r="S975" s="37">
        <v>1423.17</v>
      </c>
      <c r="T975" s="37">
        <v>12.5</v>
      </c>
      <c r="U975" s="37">
        <v>5</v>
      </c>
      <c r="V975" s="37">
        <v>2.5</v>
      </c>
    </row>
    <row r="976" spans="1:22" x14ac:dyDescent="0.25">
      <c r="A976" s="28">
        <v>972</v>
      </c>
      <c r="B976" s="29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38">
        <v>383556.17</v>
      </c>
      <c r="S976" s="38">
        <v>1453.41</v>
      </c>
      <c r="T976" s="38">
        <v>12.5</v>
      </c>
      <c r="U976" s="38">
        <v>5</v>
      </c>
      <c r="V976" s="38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7">
        <v>506745.39</v>
      </c>
      <c r="S977" s="37">
        <v>1160.1300000000001</v>
      </c>
      <c r="T977" s="37">
        <v>12.5</v>
      </c>
      <c r="U977" s="37">
        <v>5</v>
      </c>
      <c r="V977" s="37">
        <v>2.5</v>
      </c>
    </row>
    <row r="978" spans="1:22" x14ac:dyDescent="0.25">
      <c r="A978" s="28">
        <v>974</v>
      </c>
      <c r="B978" s="29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38">
        <v>320341.33</v>
      </c>
      <c r="S978" s="38">
        <v>1013.01</v>
      </c>
      <c r="T978" s="38">
        <v>12.5</v>
      </c>
      <c r="U978" s="38">
        <v>5</v>
      </c>
      <c r="V978" s="38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7">
        <v>833166.32</v>
      </c>
      <c r="S979" s="37">
        <v>1278.5999999999999</v>
      </c>
      <c r="T979" s="37">
        <v>12.5</v>
      </c>
      <c r="U979" s="37">
        <v>5</v>
      </c>
      <c r="V979" s="37">
        <v>2.5</v>
      </c>
    </row>
    <row r="980" spans="1:22" x14ac:dyDescent="0.25">
      <c r="A980" s="28">
        <v>976</v>
      </c>
      <c r="B980" s="29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38">
        <v>208483.97</v>
      </c>
      <c r="S980" s="38">
        <v>233.43</v>
      </c>
      <c r="T980" s="38">
        <v>12.5</v>
      </c>
      <c r="U980" s="38">
        <v>5</v>
      </c>
      <c r="V980" s="38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7">
        <v>706660.34</v>
      </c>
      <c r="S981" s="37">
        <v>1044.0999999999999</v>
      </c>
      <c r="T981" s="37">
        <v>12.5</v>
      </c>
      <c r="U981" s="37">
        <v>5</v>
      </c>
      <c r="V981" s="37">
        <v>2.5</v>
      </c>
    </row>
    <row r="982" spans="1:22" x14ac:dyDescent="0.25">
      <c r="A982" s="28">
        <v>978</v>
      </c>
      <c r="B982" s="29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38">
        <v>850463.44</v>
      </c>
      <c r="S982" s="38">
        <v>1504.34</v>
      </c>
      <c r="T982" s="38">
        <v>12.5</v>
      </c>
      <c r="U982" s="38">
        <v>5</v>
      </c>
      <c r="V982" s="38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7">
        <v>301389.03999999998</v>
      </c>
      <c r="S983" s="37">
        <v>572.08000000000004</v>
      </c>
      <c r="T983" s="37">
        <v>12.5</v>
      </c>
      <c r="U983" s="37">
        <v>5</v>
      </c>
      <c r="V983" s="37">
        <v>2.5</v>
      </c>
    </row>
    <row r="984" spans="1:22" x14ac:dyDescent="0.25">
      <c r="A984" s="28">
        <v>980</v>
      </c>
      <c r="B984" s="29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38">
        <v>852475.7</v>
      </c>
      <c r="S984" s="38">
        <v>1594.53</v>
      </c>
      <c r="T984" s="38">
        <v>12.5</v>
      </c>
      <c r="U984" s="38">
        <v>5</v>
      </c>
      <c r="V984" s="38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7">
        <v>1643460.78</v>
      </c>
      <c r="S985" s="37">
        <v>660.93</v>
      </c>
      <c r="T985" s="37">
        <v>12.5</v>
      </c>
      <c r="U985" s="37">
        <v>5</v>
      </c>
      <c r="V985" s="37">
        <v>2.5</v>
      </c>
    </row>
    <row r="986" spans="1:22" x14ac:dyDescent="0.25">
      <c r="A986" s="28">
        <v>982</v>
      </c>
      <c r="B986" s="29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38">
        <v>235343.01</v>
      </c>
      <c r="S986" s="38">
        <v>665.68</v>
      </c>
      <c r="T986" s="38">
        <v>12.5</v>
      </c>
      <c r="U986" s="38">
        <v>5</v>
      </c>
      <c r="V986" s="38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7">
        <v>467196.08</v>
      </c>
      <c r="S987" s="37">
        <v>1324.9</v>
      </c>
      <c r="T987" s="37">
        <v>12.5</v>
      </c>
      <c r="U987" s="37">
        <v>5</v>
      </c>
      <c r="V987" s="37">
        <v>2.5</v>
      </c>
    </row>
    <row r="988" spans="1:22" x14ac:dyDescent="0.25">
      <c r="A988" s="28">
        <v>984</v>
      </c>
      <c r="B988" s="29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38">
        <v>455001.24</v>
      </c>
      <c r="S988" s="38">
        <v>1600</v>
      </c>
      <c r="T988" s="38">
        <v>12.5</v>
      </c>
      <c r="U988" s="38">
        <v>5</v>
      </c>
      <c r="V988" s="38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7">
        <v>150181.04999999999</v>
      </c>
      <c r="S989" s="37">
        <v>707.28</v>
      </c>
      <c r="T989" s="37">
        <v>12.5</v>
      </c>
      <c r="U989" s="37">
        <v>5</v>
      </c>
      <c r="V989" s="37">
        <v>2.5</v>
      </c>
    </row>
    <row r="990" spans="1:22" x14ac:dyDescent="0.25">
      <c r="A990" s="28">
        <v>986</v>
      </c>
      <c r="B990" s="29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38">
        <v>1653206.74</v>
      </c>
      <c r="S990" s="38">
        <v>1701.83</v>
      </c>
      <c r="T990" s="38">
        <v>12.5</v>
      </c>
      <c r="U990" s="38">
        <v>5</v>
      </c>
      <c r="V990" s="38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7">
        <v>190392.1</v>
      </c>
      <c r="S991" s="37">
        <v>935.07</v>
      </c>
      <c r="T991" s="37">
        <v>12.5</v>
      </c>
      <c r="U991" s="37">
        <v>5</v>
      </c>
      <c r="V991" s="37">
        <v>2.5</v>
      </c>
    </row>
    <row r="992" spans="1:22" x14ac:dyDescent="0.25">
      <c r="A992" s="28">
        <v>988</v>
      </c>
      <c r="B992" s="29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38">
        <v>187033.84</v>
      </c>
      <c r="S992" s="38">
        <v>536.83000000000004</v>
      </c>
      <c r="T992" s="38">
        <v>12.5</v>
      </c>
      <c r="U992" s="38">
        <v>5</v>
      </c>
      <c r="V992" s="38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7">
        <v>135213.85</v>
      </c>
      <c r="S993" s="37">
        <v>542.78</v>
      </c>
      <c r="T993" s="37">
        <v>12.5</v>
      </c>
      <c r="U993" s="37">
        <v>5</v>
      </c>
      <c r="V993" s="37">
        <v>2.5</v>
      </c>
    </row>
    <row r="994" spans="1:22" x14ac:dyDescent="0.25">
      <c r="A994" s="28">
        <v>990</v>
      </c>
      <c r="B994" s="29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38">
        <v>574548.43000000005</v>
      </c>
      <c r="S994" s="38">
        <v>1429.52</v>
      </c>
      <c r="T994" s="38">
        <v>12.5</v>
      </c>
      <c r="U994" s="38">
        <v>5</v>
      </c>
      <c r="V994" s="38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7">
        <v>849021.42</v>
      </c>
      <c r="S995" s="37">
        <v>1036.6500000000001</v>
      </c>
      <c r="T995" s="37">
        <v>12.5</v>
      </c>
      <c r="U995" s="37">
        <v>5</v>
      </c>
      <c r="V995" s="37">
        <v>2.5</v>
      </c>
    </row>
    <row r="996" spans="1:22" x14ac:dyDescent="0.25">
      <c r="A996" s="28">
        <v>992</v>
      </c>
      <c r="B996" s="29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38">
        <v>346622.4</v>
      </c>
      <c r="S996" s="38">
        <v>459.38</v>
      </c>
      <c r="T996" s="38">
        <v>12.5</v>
      </c>
      <c r="U996" s="38">
        <v>5</v>
      </c>
      <c r="V996" s="38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7">
        <v>107871.93</v>
      </c>
      <c r="S997" s="37">
        <v>525.04999999999995</v>
      </c>
      <c r="T997" s="37">
        <v>12.5</v>
      </c>
      <c r="U997" s="37">
        <v>5</v>
      </c>
      <c r="V997" s="37">
        <v>2.5</v>
      </c>
    </row>
    <row r="998" spans="1:22" x14ac:dyDescent="0.25">
      <c r="A998" s="28">
        <v>994</v>
      </c>
      <c r="B998" s="29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38">
        <v>370711.64</v>
      </c>
      <c r="S998" s="38">
        <v>980.15</v>
      </c>
      <c r="T998" s="38">
        <v>12.5</v>
      </c>
      <c r="U998" s="38">
        <v>5</v>
      </c>
      <c r="V998" s="38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7">
        <v>144485.25</v>
      </c>
      <c r="S999" s="37">
        <v>365.52</v>
      </c>
      <c r="T999" s="37">
        <v>12.5</v>
      </c>
      <c r="U999" s="37">
        <v>5</v>
      </c>
      <c r="V999" s="37">
        <v>2.5</v>
      </c>
    </row>
    <row r="1000" spans="1:22" x14ac:dyDescent="0.25">
      <c r="A1000" s="28">
        <v>996</v>
      </c>
      <c r="B1000" s="29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38">
        <v>263717.90000000002</v>
      </c>
      <c r="S1000" s="38">
        <v>1283.24</v>
      </c>
      <c r="T1000" s="38">
        <v>12.5</v>
      </c>
      <c r="U1000" s="38">
        <v>5</v>
      </c>
      <c r="V1000" s="38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7">
        <v>1458533.01</v>
      </c>
      <c r="S1001" s="37">
        <v>721.97</v>
      </c>
      <c r="T1001" s="37">
        <v>12.5</v>
      </c>
      <c r="U1001" s="37">
        <v>5</v>
      </c>
      <c r="V1001" s="37">
        <v>2.5</v>
      </c>
    </row>
    <row r="1002" spans="1:22" x14ac:dyDescent="0.25">
      <c r="A1002" s="28">
        <v>998</v>
      </c>
      <c r="B1002" s="29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38">
        <v>375122.75</v>
      </c>
      <c r="S1002" s="38">
        <v>1311.24</v>
      </c>
      <c r="T1002" s="38">
        <v>12.5</v>
      </c>
      <c r="U1002" s="38">
        <v>5</v>
      </c>
      <c r="V1002" s="38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7">
        <v>137174.65</v>
      </c>
      <c r="S1003" s="37">
        <v>236.67</v>
      </c>
      <c r="T1003" s="37">
        <v>12.5</v>
      </c>
      <c r="U1003" s="37">
        <v>5</v>
      </c>
      <c r="V1003" s="37">
        <v>2.5</v>
      </c>
    </row>
    <row r="1004" spans="1:22" x14ac:dyDescent="0.25">
      <c r="A1004" s="28">
        <v>1000</v>
      </c>
      <c r="B1004" s="29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38">
        <v>360234.73</v>
      </c>
      <c r="S1004" s="38">
        <v>1570.88</v>
      </c>
      <c r="T1004" s="38">
        <v>12.5</v>
      </c>
      <c r="U1004" s="38">
        <v>5</v>
      </c>
      <c r="V1004" s="38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7">
        <v>872757.74</v>
      </c>
      <c r="S1005" s="37">
        <v>1389.96</v>
      </c>
      <c r="T1005" s="37">
        <v>12.5</v>
      </c>
      <c r="U1005" s="37">
        <v>5</v>
      </c>
      <c r="V1005" s="37">
        <v>2.5</v>
      </c>
    </row>
    <row r="1006" spans="1:22" x14ac:dyDescent="0.25">
      <c r="A1006" s="28">
        <v>1002</v>
      </c>
      <c r="B1006" s="29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38">
        <v>539409.18000000005</v>
      </c>
      <c r="S1006" s="38">
        <v>1536.3</v>
      </c>
      <c r="T1006" s="38">
        <v>12.5</v>
      </c>
      <c r="U1006" s="38">
        <v>5</v>
      </c>
      <c r="V1006" s="38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7">
        <v>83616.45</v>
      </c>
      <c r="S1007" s="37">
        <v>493.01</v>
      </c>
      <c r="T1007" s="37">
        <v>12.5</v>
      </c>
      <c r="U1007" s="37">
        <v>5</v>
      </c>
      <c r="V1007" s="37">
        <v>2.5</v>
      </c>
    </row>
    <row r="1008" spans="1:22" x14ac:dyDescent="0.25">
      <c r="A1008" s="28">
        <v>1004</v>
      </c>
      <c r="B1008" s="29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38">
        <v>915764.38</v>
      </c>
      <c r="S1008" s="38">
        <v>1269.82</v>
      </c>
      <c r="T1008" s="38">
        <v>12.5</v>
      </c>
      <c r="U1008" s="38">
        <v>5</v>
      </c>
      <c r="V1008" s="38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7">
        <v>276720.59999999998</v>
      </c>
      <c r="S1009" s="37">
        <v>709.24</v>
      </c>
      <c r="T1009" s="37">
        <v>12.5</v>
      </c>
      <c r="U1009" s="37">
        <v>5</v>
      </c>
      <c r="V1009" s="37">
        <v>2.5</v>
      </c>
    </row>
    <row r="1010" spans="1:22" x14ac:dyDescent="0.25">
      <c r="A1010" s="28">
        <v>1006</v>
      </c>
      <c r="B1010" s="29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38">
        <v>0</v>
      </c>
      <c r="S1010" s="38">
        <v>737.87</v>
      </c>
      <c r="T1010" s="38">
        <v>12.5</v>
      </c>
      <c r="U1010" s="38">
        <v>5</v>
      </c>
      <c r="V1010" s="38">
        <v>2.5</v>
      </c>
    </row>
    <row r="1011" spans="1:22" x14ac:dyDescent="0.25">
      <c r="A1011" s="30">
        <v>1007</v>
      </c>
      <c r="B1011" s="31">
        <v>41657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7">
        <v>1471047.16</v>
      </c>
      <c r="S1011" s="37">
        <v>1503.14</v>
      </c>
      <c r="T1011" s="37">
        <v>12.5</v>
      </c>
      <c r="U1011" s="37">
        <v>5</v>
      </c>
      <c r="V1011" s="37">
        <v>2.5</v>
      </c>
    </row>
    <row r="1012" spans="1:22" x14ac:dyDescent="0.25">
      <c r="A1012" s="28">
        <v>1008</v>
      </c>
      <c r="B1012" s="29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26">
        <v>599333.56000000006</v>
      </c>
      <c r="S1012" s="26">
        <v>1703.29</v>
      </c>
      <c r="T1012" s="26">
        <v>12.5</v>
      </c>
      <c r="U1012" s="26">
        <v>5</v>
      </c>
      <c r="V1012" s="26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27">
        <v>296150.96000000002</v>
      </c>
      <c r="S1013" s="27">
        <v>831.26</v>
      </c>
      <c r="T1013" s="27">
        <v>12.5</v>
      </c>
      <c r="U1013" s="27">
        <v>5</v>
      </c>
      <c r="V1013" s="27">
        <v>2.5</v>
      </c>
    </row>
    <row r="1014" spans="1:22" x14ac:dyDescent="0.25">
      <c r="A1014" s="28">
        <v>1010</v>
      </c>
      <c r="B1014" s="29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26">
        <v>1814272.5</v>
      </c>
      <c r="S1014" s="26">
        <v>1021.1</v>
      </c>
      <c r="T1014" s="26">
        <v>12.5</v>
      </c>
      <c r="U1014" s="26">
        <v>5</v>
      </c>
      <c r="V1014" s="26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27">
        <v>82614.289999999994</v>
      </c>
      <c r="S1015" s="27">
        <v>286.95999999999998</v>
      </c>
      <c r="T1015" s="27">
        <v>12.5</v>
      </c>
      <c r="U1015" s="27">
        <v>5</v>
      </c>
      <c r="V1015" s="27">
        <v>2.5</v>
      </c>
    </row>
    <row r="1016" spans="1:22" x14ac:dyDescent="0.25">
      <c r="A1016" s="28">
        <v>1012</v>
      </c>
      <c r="B1016" s="29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26">
        <v>865822.37</v>
      </c>
      <c r="S1016" s="26">
        <v>1531.51</v>
      </c>
      <c r="T1016" s="26">
        <v>12.5</v>
      </c>
      <c r="U1016" s="26">
        <v>5</v>
      </c>
      <c r="V1016" s="26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27">
        <v>672939.33</v>
      </c>
      <c r="S1017" s="27">
        <v>931.64</v>
      </c>
      <c r="T1017" s="27">
        <v>12.5</v>
      </c>
      <c r="U1017" s="27">
        <v>5</v>
      </c>
      <c r="V1017" s="27">
        <v>2.5</v>
      </c>
    </row>
    <row r="1018" spans="1:22" x14ac:dyDescent="0.25">
      <c r="A1018" s="28">
        <v>1014</v>
      </c>
      <c r="B1018" s="29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26">
        <v>204938.93</v>
      </c>
      <c r="S1018" s="26">
        <v>629.32000000000005</v>
      </c>
      <c r="T1018" s="26">
        <v>12.5</v>
      </c>
      <c r="U1018" s="26">
        <v>5</v>
      </c>
      <c r="V1018" s="26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27">
        <v>296247.69</v>
      </c>
      <c r="S1019" s="27">
        <v>923.53</v>
      </c>
      <c r="T1019" s="27">
        <v>12.5</v>
      </c>
      <c r="U1019" s="27">
        <v>5</v>
      </c>
      <c r="V1019" s="27">
        <v>2.5</v>
      </c>
    </row>
    <row r="1020" spans="1:22" x14ac:dyDescent="0.25">
      <c r="A1020" s="28">
        <v>1016</v>
      </c>
      <c r="B1020" s="29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26">
        <v>611929.55000000005</v>
      </c>
      <c r="S1020" s="26">
        <v>1255.24</v>
      </c>
      <c r="T1020" s="26">
        <v>12.5</v>
      </c>
      <c r="U1020" s="26">
        <v>5</v>
      </c>
      <c r="V1020" s="26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27">
        <v>417122.63</v>
      </c>
      <c r="S1021" s="27">
        <v>1363.2</v>
      </c>
      <c r="T1021" s="27">
        <v>12.5</v>
      </c>
      <c r="U1021" s="27">
        <v>5</v>
      </c>
      <c r="V1021" s="27">
        <v>2.5</v>
      </c>
    </row>
    <row r="1022" spans="1:22" x14ac:dyDescent="0.25">
      <c r="A1022" s="28">
        <v>1018</v>
      </c>
      <c r="B1022" s="29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26">
        <v>140876.07</v>
      </c>
      <c r="S1022" s="26">
        <v>464.54</v>
      </c>
      <c r="T1022" s="26">
        <v>12.5</v>
      </c>
      <c r="U1022" s="26">
        <v>5</v>
      </c>
      <c r="V1022" s="26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27">
        <v>394426.32</v>
      </c>
      <c r="S1023" s="27">
        <v>1401</v>
      </c>
      <c r="T1023" s="27">
        <v>12.5</v>
      </c>
      <c r="U1023" s="27">
        <v>5</v>
      </c>
      <c r="V1023" s="27">
        <v>2.5</v>
      </c>
    </row>
    <row r="1024" spans="1:22" x14ac:dyDescent="0.25">
      <c r="A1024" s="28">
        <v>1020</v>
      </c>
      <c r="B1024" s="29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26">
        <v>300401.49</v>
      </c>
      <c r="S1024" s="26">
        <v>684.87</v>
      </c>
      <c r="T1024" s="26">
        <v>12.5</v>
      </c>
      <c r="U1024" s="26">
        <v>5</v>
      </c>
      <c r="V1024" s="26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27">
        <v>916666.52</v>
      </c>
      <c r="S1025" s="27">
        <v>1314.93</v>
      </c>
      <c r="T1025" s="27">
        <v>12.5</v>
      </c>
      <c r="U1025" s="27">
        <v>5</v>
      </c>
      <c r="V1025" s="27">
        <v>2.5</v>
      </c>
    </row>
    <row r="1026" spans="1:22" x14ac:dyDescent="0.25">
      <c r="A1026" s="28">
        <v>1022</v>
      </c>
      <c r="B1026" s="29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26">
        <v>1861269.7</v>
      </c>
      <c r="S1026" s="26">
        <v>1519.1</v>
      </c>
      <c r="T1026" s="26">
        <v>12.5</v>
      </c>
      <c r="U1026" s="26">
        <v>5</v>
      </c>
      <c r="V1026" s="26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27">
        <v>320281.55</v>
      </c>
      <c r="S1027" s="27">
        <v>885.42</v>
      </c>
      <c r="T1027" s="27">
        <v>12.5</v>
      </c>
      <c r="U1027" s="27">
        <v>5</v>
      </c>
      <c r="V1027" s="27">
        <v>2.5</v>
      </c>
    </row>
    <row r="1028" spans="1:22" x14ac:dyDescent="0.25">
      <c r="A1028" s="28">
        <v>1024</v>
      </c>
      <c r="B1028" s="29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26">
        <v>1341782.52</v>
      </c>
      <c r="S1028" s="26">
        <v>698.8</v>
      </c>
      <c r="T1028" s="26">
        <v>12.5</v>
      </c>
      <c r="U1028" s="26">
        <v>5</v>
      </c>
      <c r="V1028" s="26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27">
        <v>378225.98</v>
      </c>
      <c r="S1029" s="27">
        <v>1102.8399999999999</v>
      </c>
      <c r="T1029" s="27">
        <v>12.5</v>
      </c>
      <c r="U1029" s="27">
        <v>5</v>
      </c>
      <c r="V1029" s="27">
        <v>2.5</v>
      </c>
    </row>
    <row r="1030" spans="1:22" x14ac:dyDescent="0.25">
      <c r="A1030" s="28">
        <v>1026</v>
      </c>
      <c r="B1030" s="29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26">
        <v>545681.26</v>
      </c>
      <c r="S1030" s="26">
        <v>1403.08</v>
      </c>
      <c r="T1030" s="26">
        <v>12.5</v>
      </c>
      <c r="U1030" s="26">
        <v>5</v>
      </c>
      <c r="V1030" s="26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27">
        <v>78561.19</v>
      </c>
      <c r="S1031" s="27">
        <v>263.94</v>
      </c>
      <c r="T1031" s="27">
        <v>12.5</v>
      </c>
      <c r="U1031" s="27">
        <v>5</v>
      </c>
      <c r="V1031" s="27">
        <v>2.5</v>
      </c>
    </row>
    <row r="1032" spans="1:22" x14ac:dyDescent="0.25">
      <c r="A1032" s="28">
        <v>1028</v>
      </c>
      <c r="B1032" s="29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26">
        <v>2116472.2599999998</v>
      </c>
      <c r="S1032" s="26">
        <v>1813.99</v>
      </c>
      <c r="T1032" s="26">
        <v>12.5</v>
      </c>
      <c r="U1032" s="26">
        <v>5</v>
      </c>
      <c r="V1032" s="26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27">
        <v>360165.03</v>
      </c>
      <c r="S1033" s="27">
        <v>822.41</v>
      </c>
      <c r="T1033" s="27">
        <v>12.5</v>
      </c>
      <c r="U1033" s="27">
        <v>5</v>
      </c>
      <c r="V1033" s="27">
        <v>2.5</v>
      </c>
    </row>
    <row r="1034" spans="1:22" x14ac:dyDescent="0.25">
      <c r="A1034" s="28">
        <v>1030</v>
      </c>
      <c r="B1034" s="29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26">
        <v>676809.17</v>
      </c>
      <c r="S1034" s="26">
        <v>1257.04</v>
      </c>
      <c r="T1034" s="26">
        <v>12.5</v>
      </c>
      <c r="U1034" s="26">
        <v>5</v>
      </c>
      <c r="V1034" s="26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27">
        <v>324368.94</v>
      </c>
      <c r="S1035" s="27">
        <v>728.93</v>
      </c>
      <c r="T1035" s="27">
        <v>12.5</v>
      </c>
      <c r="U1035" s="27">
        <v>5</v>
      </c>
      <c r="V1035" s="27">
        <v>2.5</v>
      </c>
    </row>
    <row r="1036" spans="1:22" x14ac:dyDescent="0.25">
      <c r="A1036" s="28">
        <v>1032</v>
      </c>
      <c r="B1036" s="29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26">
        <v>1362548.79</v>
      </c>
      <c r="S1036" s="26">
        <v>920</v>
      </c>
      <c r="T1036" s="26">
        <v>12.5</v>
      </c>
      <c r="U1036" s="26">
        <v>5</v>
      </c>
      <c r="V1036" s="26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27">
        <v>87481.06</v>
      </c>
      <c r="S1037" s="27">
        <v>381.16</v>
      </c>
      <c r="T1037" s="27">
        <v>12.5</v>
      </c>
      <c r="U1037" s="27">
        <v>5</v>
      </c>
      <c r="V1037" s="27">
        <v>2.5</v>
      </c>
    </row>
    <row r="1038" spans="1:22" x14ac:dyDescent="0.25">
      <c r="A1038" s="28">
        <v>1034</v>
      </c>
      <c r="B1038" s="29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26">
        <v>91359.69</v>
      </c>
      <c r="S1038" s="26">
        <v>389.01</v>
      </c>
      <c r="T1038" s="26">
        <v>12.5</v>
      </c>
      <c r="U1038" s="26">
        <v>5</v>
      </c>
      <c r="V1038" s="26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27">
        <v>892605.72</v>
      </c>
      <c r="S1039" s="27">
        <v>1289.43</v>
      </c>
      <c r="T1039" s="27">
        <v>12.5</v>
      </c>
      <c r="U1039" s="27">
        <v>5</v>
      </c>
      <c r="V1039" s="27">
        <v>2.5</v>
      </c>
    </row>
    <row r="1040" spans="1:22" x14ac:dyDescent="0.25">
      <c r="A1040" s="28">
        <v>1036</v>
      </c>
      <c r="B1040" s="29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26">
        <v>302397.83</v>
      </c>
      <c r="S1040" s="26">
        <v>640.27</v>
      </c>
      <c r="T1040" s="26">
        <v>12.5</v>
      </c>
      <c r="U1040" s="26">
        <v>5</v>
      </c>
      <c r="V1040" s="26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27">
        <v>342185.59</v>
      </c>
      <c r="S1041" s="27">
        <v>1132.6099999999999</v>
      </c>
      <c r="T1041" s="27">
        <v>12.5</v>
      </c>
      <c r="U1041" s="27">
        <v>5</v>
      </c>
      <c r="V1041" s="27">
        <v>2.5</v>
      </c>
    </row>
    <row r="1042" spans="1:22" x14ac:dyDescent="0.25">
      <c r="A1042" s="28">
        <v>1038</v>
      </c>
      <c r="B1042" s="29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26">
        <v>539435.07999999996</v>
      </c>
      <c r="S1042" s="26">
        <v>1632.45</v>
      </c>
      <c r="T1042" s="26">
        <v>12.5</v>
      </c>
      <c r="U1042" s="26">
        <v>5</v>
      </c>
      <c r="V1042" s="26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27">
        <v>202302.78</v>
      </c>
      <c r="S1043" s="27">
        <v>750.41</v>
      </c>
      <c r="T1043" s="27">
        <v>12.5</v>
      </c>
      <c r="U1043" s="27">
        <v>5</v>
      </c>
      <c r="V1043" s="27">
        <v>2.5</v>
      </c>
    </row>
    <row r="1044" spans="1:22" x14ac:dyDescent="0.25">
      <c r="A1044" s="28">
        <v>1040</v>
      </c>
      <c r="B1044" s="29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26">
        <v>584433.78</v>
      </c>
      <c r="S1044" s="26">
        <v>1293.0899999999999</v>
      </c>
      <c r="T1044" s="26">
        <v>12.5</v>
      </c>
      <c r="U1044" s="26">
        <v>5</v>
      </c>
      <c r="V1044" s="26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27">
        <v>41088.660000000003</v>
      </c>
      <c r="S1045" s="27">
        <v>160.75</v>
      </c>
      <c r="T1045" s="27">
        <v>12.5</v>
      </c>
      <c r="U1045" s="27">
        <v>5</v>
      </c>
      <c r="V1045" s="27">
        <v>2.5</v>
      </c>
    </row>
    <row r="1046" spans="1:22" x14ac:dyDescent="0.25">
      <c r="A1046" s="28">
        <v>1042</v>
      </c>
      <c r="B1046" s="29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26">
        <v>1012165.05</v>
      </c>
      <c r="S1046" s="26">
        <v>1545.58</v>
      </c>
      <c r="T1046" s="26">
        <v>12.5</v>
      </c>
      <c r="U1046" s="26">
        <v>5</v>
      </c>
      <c r="V1046" s="26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27">
        <v>1742177.9</v>
      </c>
      <c r="S1047" s="27">
        <v>1062.1199999999999</v>
      </c>
      <c r="T1047" s="27">
        <v>12.5</v>
      </c>
      <c r="U1047" s="27">
        <v>5</v>
      </c>
      <c r="V1047" s="27">
        <v>2.5</v>
      </c>
    </row>
    <row r="1048" spans="1:22" x14ac:dyDescent="0.25">
      <c r="A1048" s="28">
        <v>1044</v>
      </c>
      <c r="B1048" s="29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26">
        <v>325172.09000000003</v>
      </c>
      <c r="S1048" s="26">
        <v>1183.21</v>
      </c>
      <c r="T1048" s="26">
        <v>12.5</v>
      </c>
      <c r="U1048" s="26">
        <v>5</v>
      </c>
      <c r="V1048" s="26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27">
        <v>316751.59000000003</v>
      </c>
      <c r="S1049" s="27">
        <v>1762.42</v>
      </c>
      <c r="T1049" s="27">
        <v>12.5</v>
      </c>
      <c r="U1049" s="27">
        <v>5</v>
      </c>
      <c r="V1049" s="27">
        <v>2.5</v>
      </c>
    </row>
    <row r="1050" spans="1:22" x14ac:dyDescent="0.25">
      <c r="A1050" s="28">
        <v>1046</v>
      </c>
      <c r="B1050" s="29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26">
        <v>743572.13</v>
      </c>
      <c r="S1050" s="26">
        <v>1396.77</v>
      </c>
      <c r="T1050" s="26">
        <v>12.5</v>
      </c>
      <c r="U1050" s="26">
        <v>5</v>
      </c>
      <c r="V1050" s="26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27">
        <v>385566.7</v>
      </c>
      <c r="S1051" s="27">
        <v>1471.91</v>
      </c>
      <c r="T1051" s="27">
        <v>12.5</v>
      </c>
      <c r="U1051" s="27">
        <v>5</v>
      </c>
      <c r="V1051" s="27">
        <v>2.5</v>
      </c>
    </row>
    <row r="1052" spans="1:22" x14ac:dyDescent="0.25">
      <c r="A1052" s="28">
        <v>1048</v>
      </c>
      <c r="B1052" s="29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26">
        <v>562261.51</v>
      </c>
      <c r="S1052" s="26">
        <v>1167.6199999999999</v>
      </c>
      <c r="T1052" s="26">
        <v>12.5</v>
      </c>
      <c r="U1052" s="26">
        <v>5</v>
      </c>
      <c r="V1052" s="26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27">
        <v>844574.18</v>
      </c>
      <c r="S1053" s="27">
        <v>1484.96</v>
      </c>
      <c r="T1053" s="27">
        <v>12.5</v>
      </c>
      <c r="U1053" s="27">
        <v>5</v>
      </c>
      <c r="V1053" s="27">
        <v>2.5</v>
      </c>
    </row>
    <row r="1054" spans="1:22" x14ac:dyDescent="0.25">
      <c r="A1054" s="28">
        <v>1050</v>
      </c>
      <c r="B1054" s="29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26">
        <v>462651.25</v>
      </c>
      <c r="S1054" s="26">
        <v>984.01</v>
      </c>
      <c r="T1054" s="26">
        <v>12.5</v>
      </c>
      <c r="U1054" s="26">
        <v>5</v>
      </c>
      <c r="V1054" s="26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27">
        <v>26807.51</v>
      </c>
      <c r="S1055" s="27">
        <v>253.81</v>
      </c>
      <c r="T1055" s="27">
        <v>12.5</v>
      </c>
      <c r="U1055" s="27">
        <v>5</v>
      </c>
      <c r="V1055" s="27">
        <v>2.5</v>
      </c>
    </row>
    <row r="1056" spans="1:22" x14ac:dyDescent="0.25">
      <c r="A1056" s="28">
        <v>1052</v>
      </c>
      <c r="B1056" s="29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26">
        <v>1558188.66</v>
      </c>
      <c r="S1056" s="26">
        <v>1400.65</v>
      </c>
      <c r="T1056" s="26">
        <v>12.5</v>
      </c>
      <c r="U1056" s="26">
        <v>5</v>
      </c>
      <c r="V1056" s="26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27">
        <v>885469.81</v>
      </c>
      <c r="S1057" s="27">
        <v>1773.2</v>
      </c>
      <c r="T1057" s="27">
        <v>12.5</v>
      </c>
      <c r="U1057" s="27">
        <v>5</v>
      </c>
      <c r="V1057" s="27">
        <v>2.5</v>
      </c>
    </row>
    <row r="1058" spans="1:22" x14ac:dyDescent="0.25">
      <c r="A1058" s="28">
        <v>1054</v>
      </c>
      <c r="B1058" s="29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26">
        <v>0</v>
      </c>
      <c r="S1058" s="26">
        <v>1366.15</v>
      </c>
      <c r="T1058" s="26">
        <v>15</v>
      </c>
      <c r="U1058" s="26">
        <v>6</v>
      </c>
      <c r="V1058" s="26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27">
        <v>543366.74</v>
      </c>
      <c r="S1059" s="27">
        <v>462.82</v>
      </c>
      <c r="T1059" s="27">
        <v>15</v>
      </c>
      <c r="U1059" s="27">
        <v>6</v>
      </c>
      <c r="V1059" s="27">
        <v>3</v>
      </c>
    </row>
    <row r="1060" spans="1:22" x14ac:dyDescent="0.25">
      <c r="A1060" s="28">
        <v>1056</v>
      </c>
      <c r="B1060" s="29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26">
        <v>1975299.62</v>
      </c>
      <c r="S1060" s="26">
        <v>1510.02</v>
      </c>
      <c r="T1060" s="26">
        <v>15</v>
      </c>
      <c r="U1060" s="26">
        <v>6</v>
      </c>
      <c r="V1060" s="26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27">
        <v>915327.26</v>
      </c>
      <c r="S1061" s="27">
        <v>1338.9</v>
      </c>
      <c r="T1061" s="27">
        <v>15</v>
      </c>
      <c r="U1061" s="27">
        <v>6</v>
      </c>
      <c r="V1061" s="27">
        <v>3</v>
      </c>
    </row>
    <row r="1062" spans="1:22" x14ac:dyDescent="0.25">
      <c r="A1062" s="28">
        <v>1058</v>
      </c>
      <c r="B1062" s="29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26">
        <v>0</v>
      </c>
      <c r="S1062" s="26">
        <v>1777.35</v>
      </c>
      <c r="T1062" s="26">
        <v>15</v>
      </c>
      <c r="U1062" s="26">
        <v>6</v>
      </c>
      <c r="V1062" s="26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27">
        <v>700543.51</v>
      </c>
      <c r="S1063" s="27">
        <v>1315.1</v>
      </c>
      <c r="T1063" s="27">
        <v>15</v>
      </c>
      <c r="U1063" s="27">
        <v>6</v>
      </c>
      <c r="V1063" s="27">
        <v>3</v>
      </c>
    </row>
    <row r="1064" spans="1:22" x14ac:dyDescent="0.25">
      <c r="A1064" s="28">
        <v>1060</v>
      </c>
      <c r="B1064" s="29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26">
        <v>249774.14</v>
      </c>
      <c r="S1064" s="26">
        <v>1685.84</v>
      </c>
      <c r="T1064" s="26">
        <v>15</v>
      </c>
      <c r="U1064" s="26">
        <v>6</v>
      </c>
      <c r="V1064" s="26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27">
        <v>0</v>
      </c>
      <c r="S1065" s="27">
        <v>934.87</v>
      </c>
      <c r="T1065" s="27">
        <v>15</v>
      </c>
      <c r="U1065" s="27">
        <v>6</v>
      </c>
      <c r="V1065" s="27">
        <v>3</v>
      </c>
    </row>
    <row r="1066" spans="1:22" x14ac:dyDescent="0.25">
      <c r="A1066" s="28">
        <v>1062</v>
      </c>
      <c r="B1066" s="29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26">
        <v>566496.32999999996</v>
      </c>
      <c r="S1066" s="26">
        <v>781.87</v>
      </c>
      <c r="T1066" s="26">
        <v>15</v>
      </c>
      <c r="U1066" s="26">
        <v>6</v>
      </c>
      <c r="V1066" s="26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27">
        <v>960674.9</v>
      </c>
      <c r="S1067" s="27">
        <v>1692.48</v>
      </c>
      <c r="T1067" s="27">
        <v>15</v>
      </c>
      <c r="U1067" s="27">
        <v>6</v>
      </c>
      <c r="V1067" s="27">
        <v>3</v>
      </c>
    </row>
    <row r="1068" spans="1:22" x14ac:dyDescent="0.25">
      <c r="A1068" s="28">
        <v>1064</v>
      </c>
      <c r="B1068" s="29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26">
        <v>642774.01</v>
      </c>
      <c r="S1068" s="26">
        <v>1399.36</v>
      </c>
      <c r="T1068" s="26">
        <v>15</v>
      </c>
      <c r="U1068" s="26">
        <v>6</v>
      </c>
      <c r="V1068" s="26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27">
        <v>307523.49</v>
      </c>
      <c r="S1069" s="27">
        <v>1029.25</v>
      </c>
      <c r="T1069" s="27">
        <v>15</v>
      </c>
      <c r="U1069" s="27">
        <v>6</v>
      </c>
      <c r="V1069" s="27">
        <v>3</v>
      </c>
    </row>
    <row r="1070" spans="1:22" x14ac:dyDescent="0.25">
      <c r="A1070" s="28">
        <v>1066</v>
      </c>
      <c r="B1070" s="29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26">
        <v>2013464.58</v>
      </c>
      <c r="S1070" s="26">
        <v>1966.75</v>
      </c>
      <c r="T1070" s="26">
        <v>15</v>
      </c>
      <c r="U1070" s="26">
        <v>6</v>
      </c>
      <c r="V1070" s="26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27">
        <v>545041.79</v>
      </c>
      <c r="S1071" s="27">
        <v>1264.1099999999999</v>
      </c>
      <c r="T1071" s="27">
        <v>15</v>
      </c>
      <c r="U1071" s="27">
        <v>6</v>
      </c>
      <c r="V1071" s="27">
        <v>3</v>
      </c>
    </row>
    <row r="1072" spans="1:22" x14ac:dyDescent="0.25">
      <c r="A1072" s="28">
        <v>1068</v>
      </c>
      <c r="B1072" s="29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26">
        <v>1617102.55</v>
      </c>
      <c r="S1072" s="26">
        <v>1259.67</v>
      </c>
      <c r="T1072" s="26">
        <v>15</v>
      </c>
      <c r="U1072" s="26">
        <v>6</v>
      </c>
      <c r="V1072" s="26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27">
        <v>437233.75</v>
      </c>
      <c r="S1073" s="27">
        <v>1663.98</v>
      </c>
      <c r="T1073" s="27">
        <v>15</v>
      </c>
      <c r="U1073" s="27">
        <v>6</v>
      </c>
      <c r="V1073" s="27">
        <v>3</v>
      </c>
    </row>
    <row r="1074" spans="1:22" x14ac:dyDescent="0.25">
      <c r="A1074" s="28">
        <v>1070</v>
      </c>
      <c r="B1074" s="29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26">
        <v>1563785.03</v>
      </c>
      <c r="S1074" s="26">
        <v>1541.2</v>
      </c>
      <c r="T1074" s="26">
        <v>15</v>
      </c>
      <c r="U1074" s="26">
        <v>6</v>
      </c>
      <c r="V1074" s="26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27">
        <v>709026.2</v>
      </c>
      <c r="S1075" s="27">
        <v>1675.59</v>
      </c>
      <c r="T1075" s="27">
        <v>15</v>
      </c>
      <c r="U1075" s="27">
        <v>6</v>
      </c>
      <c r="V1075" s="27">
        <v>3</v>
      </c>
    </row>
    <row r="1076" spans="1:22" x14ac:dyDescent="0.25">
      <c r="A1076" s="28">
        <v>1072</v>
      </c>
      <c r="B1076" s="29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26">
        <v>204871.67999999999</v>
      </c>
      <c r="S1076" s="26">
        <v>1023.33</v>
      </c>
      <c r="T1076" s="26">
        <v>15</v>
      </c>
      <c r="U1076" s="26">
        <v>6</v>
      </c>
      <c r="V1076" s="26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27">
        <v>0</v>
      </c>
      <c r="S1077" s="27">
        <v>1823.63</v>
      </c>
      <c r="T1077" s="27">
        <v>15</v>
      </c>
      <c r="U1077" s="27">
        <v>6</v>
      </c>
      <c r="V1077" s="27">
        <v>3</v>
      </c>
    </row>
    <row r="1078" spans="1:22" x14ac:dyDescent="0.25">
      <c r="A1078" s="28">
        <v>1074</v>
      </c>
      <c r="B1078" s="29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26">
        <v>1843775.56</v>
      </c>
      <c r="S1078" s="26">
        <v>833.03</v>
      </c>
      <c r="T1078" s="26">
        <v>15</v>
      </c>
      <c r="U1078" s="26">
        <v>6</v>
      </c>
      <c r="V1078" s="26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27">
        <v>1956340.53</v>
      </c>
      <c r="S1079" s="27">
        <v>1300.1099999999999</v>
      </c>
      <c r="T1079" s="27">
        <v>15</v>
      </c>
      <c r="U1079" s="27">
        <v>6</v>
      </c>
      <c r="V1079" s="27">
        <v>3</v>
      </c>
    </row>
    <row r="1080" spans="1:22" x14ac:dyDescent="0.25">
      <c r="A1080" s="28">
        <v>1076</v>
      </c>
      <c r="B1080" s="29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28">
        <v>1078</v>
      </c>
      <c r="B1082" s="29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28">
        <v>1080</v>
      </c>
      <c r="B1084" s="29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28">
        <v>1082</v>
      </c>
      <c r="B1086" s="29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28">
        <v>1084</v>
      </c>
      <c r="B1088" s="29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28">
        <v>1086</v>
      </c>
      <c r="B1090" s="29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28">
        <v>1088</v>
      </c>
      <c r="B1092" s="29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28">
        <v>1090</v>
      </c>
      <c r="B1094" s="29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28">
        <v>1092</v>
      </c>
      <c r="B1096" s="29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28">
        <v>1094</v>
      </c>
      <c r="B1098" s="29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28">
        <v>1096</v>
      </c>
      <c r="B1100" s="29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28">
        <v>1098</v>
      </c>
      <c r="B1102" s="29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28">
        <v>1100</v>
      </c>
      <c r="B1104" s="29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28">
        <v>1102</v>
      </c>
      <c r="B1106" s="29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28">
        <v>1104</v>
      </c>
      <c r="B1108" s="29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28">
        <v>1106</v>
      </c>
      <c r="B1110" s="29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28">
        <v>1108</v>
      </c>
      <c r="B1112" s="29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28">
        <v>1110</v>
      </c>
      <c r="B1114" s="29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28">
        <v>1112</v>
      </c>
      <c r="B1116" s="29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28">
        <v>1114</v>
      </c>
      <c r="B1118" s="29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28">
        <v>1116</v>
      </c>
      <c r="B1120" s="29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28">
        <v>1118</v>
      </c>
      <c r="B1122" s="29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28">
        <v>1120</v>
      </c>
      <c r="B1124" s="29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28">
        <v>1122</v>
      </c>
      <c r="B1126" s="29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7">
        <v>241613.08</v>
      </c>
      <c r="S1127" s="37">
        <v>586.29</v>
      </c>
      <c r="T1127" s="37">
        <v>15</v>
      </c>
      <c r="U1127" s="37">
        <v>6</v>
      </c>
      <c r="V1127" s="37">
        <v>3</v>
      </c>
    </row>
    <row r="1128" spans="1:22" x14ac:dyDescent="0.25">
      <c r="A1128" s="28">
        <v>1124</v>
      </c>
      <c r="B1128" s="29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38">
        <v>537749.68999999994</v>
      </c>
      <c r="S1128" s="38">
        <v>1120.25</v>
      </c>
      <c r="T1128" s="38">
        <v>15</v>
      </c>
      <c r="U1128" s="38">
        <v>6</v>
      </c>
      <c r="V1128" s="38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7">
        <v>634432.42000000004</v>
      </c>
      <c r="S1129" s="37">
        <v>1352.5</v>
      </c>
      <c r="T1129" s="37">
        <v>15</v>
      </c>
      <c r="U1129" s="37">
        <v>6</v>
      </c>
      <c r="V1129" s="37">
        <v>3</v>
      </c>
    </row>
    <row r="1130" spans="1:22" x14ac:dyDescent="0.25">
      <c r="A1130" s="28">
        <v>1126</v>
      </c>
      <c r="B1130" s="29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28">
        <v>1128</v>
      </c>
      <c r="B1132" s="29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28">
        <v>1130</v>
      </c>
      <c r="B1134" s="29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28">
        <v>1132</v>
      </c>
      <c r="B1136" s="29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28">
        <v>1134</v>
      </c>
      <c r="B1138" s="29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28">
        <v>1136</v>
      </c>
      <c r="B1140" s="29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28">
        <v>1138</v>
      </c>
      <c r="B1142" s="29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28">
        <v>1140</v>
      </c>
      <c r="B1144" s="29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28">
        <v>1142</v>
      </c>
      <c r="B1146" s="29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28">
        <v>1144</v>
      </c>
      <c r="B1148" s="29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28">
        <v>1146</v>
      </c>
      <c r="B1150" s="29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28">
        <v>1148</v>
      </c>
      <c r="B1152" s="29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28">
        <v>1150</v>
      </c>
      <c r="B1154" s="29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28">
        <v>1152</v>
      </c>
      <c r="B1156" s="29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28">
        <v>1154</v>
      </c>
      <c r="B1158" s="29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28">
        <v>1156</v>
      </c>
      <c r="B1160" s="29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28">
        <v>1158</v>
      </c>
      <c r="B1162" s="29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28">
        <v>1160</v>
      </c>
      <c r="B1164" s="29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28">
        <v>1162</v>
      </c>
      <c r="B1166" s="29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28">
        <v>1164</v>
      </c>
      <c r="B1168" s="29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28">
        <v>1166</v>
      </c>
      <c r="B1170" s="29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28">
        <v>1168</v>
      </c>
      <c r="B1172" s="29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28">
        <v>1170</v>
      </c>
      <c r="B1174" s="29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28">
        <v>1172</v>
      </c>
      <c r="B1176" s="29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28">
        <v>1174</v>
      </c>
      <c r="B1178" s="29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28">
        <v>1176</v>
      </c>
      <c r="B1180" s="29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28">
        <v>1178</v>
      </c>
      <c r="B1182" s="29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28">
        <v>1180</v>
      </c>
      <c r="B1184" s="29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28">
        <v>1182</v>
      </c>
      <c r="B1186" s="29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28">
        <v>1184</v>
      </c>
      <c r="B1188" s="29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28">
        <v>1186</v>
      </c>
      <c r="B1190" s="29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28">
        <v>1188</v>
      </c>
      <c r="B1192" s="29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28">
        <v>1190</v>
      </c>
      <c r="B1194" s="29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28">
        <v>1192</v>
      </c>
      <c r="B1196" s="29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28">
        <v>1194</v>
      </c>
      <c r="B1198" s="29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28">
        <v>1196</v>
      </c>
      <c r="B1200" s="29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28">
        <v>1198</v>
      </c>
      <c r="B1202" s="29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28">
        <v>1200</v>
      </c>
      <c r="B1204" s="29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28">
        <v>1202</v>
      </c>
      <c r="B1206" s="29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28">
        <v>1204</v>
      </c>
      <c r="B1208" s="29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28">
        <v>1206</v>
      </c>
      <c r="B1210" s="29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28">
        <v>1208</v>
      </c>
      <c r="B1212" s="29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28">
        <v>1210</v>
      </c>
      <c r="B1214" s="29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28">
        <v>1212</v>
      </c>
      <c r="B1216" s="29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28">
        <v>1214</v>
      </c>
      <c r="B1218" s="29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28">
        <v>1216</v>
      </c>
      <c r="B1220" s="29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28">
        <v>1218</v>
      </c>
      <c r="B1222" s="29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28">
        <v>1220</v>
      </c>
      <c r="B1224" s="29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28">
        <v>1222</v>
      </c>
      <c r="B1226" s="29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28">
        <v>1224</v>
      </c>
      <c r="B1228" s="29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28">
        <v>1226</v>
      </c>
      <c r="B1230" s="29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28">
        <v>1228</v>
      </c>
      <c r="B1232" s="29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28">
        <v>1230</v>
      </c>
      <c r="B1234" s="29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28">
        <v>1232</v>
      </c>
      <c r="B1236" s="29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28">
        <v>1234</v>
      </c>
      <c r="B1238" s="29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28">
        <v>1236</v>
      </c>
      <c r="B1240" s="29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28">
        <v>1238</v>
      </c>
      <c r="B1242" s="29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28">
        <v>1240</v>
      </c>
      <c r="B1244" s="29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28">
        <v>1242</v>
      </c>
      <c r="B1246" s="29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28">
        <v>1244</v>
      </c>
      <c r="B1248" s="29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28">
        <v>1246</v>
      </c>
      <c r="B1250" s="29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28">
        <v>1248</v>
      </c>
      <c r="B1252" s="29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28">
        <v>1250</v>
      </c>
      <c r="B1254" s="29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28">
        <v>1252</v>
      </c>
      <c r="B1256" s="29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28">
        <v>1254</v>
      </c>
      <c r="B1258" s="29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28">
        <v>1256</v>
      </c>
      <c r="B1260" s="29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28">
        <v>1258</v>
      </c>
      <c r="B1262" s="29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28">
        <v>1260</v>
      </c>
      <c r="B1264" s="29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28">
        <v>1262</v>
      </c>
      <c r="B1266" s="29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28">
        <v>1264</v>
      </c>
      <c r="B1268" s="29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28">
        <v>1266</v>
      </c>
      <c r="B1270" s="29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28">
        <v>1268</v>
      </c>
      <c r="B1272" s="29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28">
        <v>1270</v>
      </c>
      <c r="B1274" s="29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28">
        <v>1272</v>
      </c>
      <c r="B1276" s="29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28">
        <v>1274</v>
      </c>
      <c r="B1278" s="29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28">
        <v>1276</v>
      </c>
      <c r="B1280" s="29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28">
        <v>1278</v>
      </c>
      <c r="B1282" s="29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28">
        <v>1280</v>
      </c>
      <c r="B1284" s="29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28">
        <v>1282</v>
      </c>
      <c r="B1286" s="29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28">
        <v>1284</v>
      </c>
      <c r="B1288" s="29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28">
        <v>1286</v>
      </c>
      <c r="B1290" s="29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28">
        <v>1288</v>
      </c>
      <c r="B1292" s="29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28">
        <v>1290</v>
      </c>
      <c r="B1294" s="29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28">
        <v>1292</v>
      </c>
      <c r="B1296" s="29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28">
        <v>1294</v>
      </c>
      <c r="B1298" s="29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28">
        <v>1296</v>
      </c>
      <c r="B1300" s="29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28">
        <v>1298</v>
      </c>
      <c r="B1302" s="29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28">
        <v>1300</v>
      </c>
      <c r="B1304" s="29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7">
        <v>2116913.81</v>
      </c>
      <c r="S1305" s="37">
        <v>2309.7800000000002</v>
      </c>
      <c r="T1305" s="37">
        <v>20</v>
      </c>
      <c r="U1305" s="37">
        <v>8</v>
      </c>
      <c r="V1305" s="37">
        <v>4</v>
      </c>
    </row>
    <row r="1306" spans="1:22" x14ac:dyDescent="0.25">
      <c r="A1306" s="28">
        <v>1302</v>
      </c>
      <c r="B1306" s="29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38">
        <v>604196.01</v>
      </c>
      <c r="S1306" s="38">
        <v>2927.66</v>
      </c>
      <c r="T1306" s="38">
        <v>20</v>
      </c>
      <c r="U1306" s="38">
        <v>8</v>
      </c>
      <c r="V1306" s="38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7">
        <v>426530.54</v>
      </c>
      <c r="S1307" s="37">
        <v>1684</v>
      </c>
      <c r="T1307" s="37">
        <v>20</v>
      </c>
      <c r="U1307" s="37">
        <v>8</v>
      </c>
      <c r="V1307" s="37">
        <v>4</v>
      </c>
    </row>
    <row r="1308" spans="1:22" x14ac:dyDescent="0.25">
      <c r="A1308" s="28">
        <v>1304</v>
      </c>
      <c r="B1308" s="29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38">
        <v>503584.09</v>
      </c>
      <c r="S1308" s="38">
        <v>1328.13</v>
      </c>
      <c r="T1308" s="38">
        <v>20</v>
      </c>
      <c r="U1308" s="38">
        <v>8</v>
      </c>
      <c r="V1308" s="38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7">
        <v>0</v>
      </c>
      <c r="S1309" s="37">
        <v>1480.97</v>
      </c>
      <c r="T1309" s="37">
        <v>20</v>
      </c>
      <c r="U1309" s="37">
        <v>8</v>
      </c>
      <c r="V1309" s="37">
        <v>4</v>
      </c>
    </row>
    <row r="1310" spans="1:22" x14ac:dyDescent="0.25">
      <c r="A1310" s="28">
        <v>1306</v>
      </c>
      <c r="B1310" s="29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27">
        <v>4555976.78</v>
      </c>
      <c r="S1311" s="27">
        <v>1527.23</v>
      </c>
      <c r="T1311" s="27">
        <v>20</v>
      </c>
      <c r="U1311" s="27">
        <v>8</v>
      </c>
      <c r="V1311" s="27">
        <v>4</v>
      </c>
    </row>
    <row r="1312" spans="1:22" x14ac:dyDescent="0.25">
      <c r="A1312" s="28">
        <v>1308</v>
      </c>
      <c r="B1312" s="29">
        <v>42377</v>
      </c>
      <c r="C1312" s="33">
        <v>3</v>
      </c>
      <c r="D1312" s="33">
        <v>5</v>
      </c>
      <c r="E1312" s="33">
        <v>6</v>
      </c>
      <c r="F1312" s="33">
        <v>7</v>
      </c>
      <c r="G1312" s="33">
        <v>8</v>
      </c>
      <c r="H1312" s="33">
        <v>9</v>
      </c>
      <c r="I1312" s="33">
        <v>11</v>
      </c>
      <c r="J1312" s="33">
        <v>14</v>
      </c>
      <c r="K1312" s="33">
        <v>16</v>
      </c>
      <c r="L1312" s="33">
        <v>17</v>
      </c>
      <c r="M1312" s="33">
        <v>19</v>
      </c>
      <c r="N1312" s="33">
        <v>20</v>
      </c>
      <c r="O1312" s="33">
        <v>22</v>
      </c>
      <c r="P1312" s="33">
        <v>23</v>
      </c>
      <c r="Q1312" s="33">
        <v>25</v>
      </c>
      <c r="R1312" s="26">
        <v>2044927.03</v>
      </c>
      <c r="S1312" s="26">
        <v>1634.31</v>
      </c>
      <c r="T1312" s="26">
        <v>20</v>
      </c>
      <c r="U1312" s="26">
        <v>8</v>
      </c>
      <c r="V1312" s="26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27">
        <v>363000.04</v>
      </c>
      <c r="S1313" s="27">
        <v>378.1</v>
      </c>
      <c r="T1313" s="27">
        <v>20</v>
      </c>
      <c r="U1313" s="27">
        <v>8</v>
      </c>
      <c r="V1313" s="27">
        <v>4</v>
      </c>
    </row>
    <row r="1314" spans="1:22" x14ac:dyDescent="0.25">
      <c r="A1314" s="28">
        <v>1310</v>
      </c>
      <c r="B1314" s="29">
        <v>42382</v>
      </c>
      <c r="C1314" s="33">
        <v>1</v>
      </c>
      <c r="D1314" s="33">
        <v>2</v>
      </c>
      <c r="E1314" s="33">
        <v>3</v>
      </c>
      <c r="F1314" s="33">
        <v>4</v>
      </c>
      <c r="G1314" s="33">
        <v>5</v>
      </c>
      <c r="H1314" s="33">
        <v>7</v>
      </c>
      <c r="I1314" s="33">
        <v>8</v>
      </c>
      <c r="J1314" s="33">
        <v>10</v>
      </c>
      <c r="K1314" s="33">
        <v>11</v>
      </c>
      <c r="L1314" s="33">
        <v>15</v>
      </c>
      <c r="M1314" s="33">
        <v>17</v>
      </c>
      <c r="N1314" s="33">
        <v>18</v>
      </c>
      <c r="O1314" s="33">
        <v>19</v>
      </c>
      <c r="P1314" s="33">
        <v>21</v>
      </c>
      <c r="Q1314" s="33">
        <v>23</v>
      </c>
      <c r="R1314" s="26">
        <v>758990.85</v>
      </c>
      <c r="S1314" s="26">
        <v>1706.5</v>
      </c>
      <c r="T1314" s="26">
        <v>20</v>
      </c>
      <c r="U1314" s="26">
        <v>8</v>
      </c>
      <c r="V1314" s="26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7">
        <v>138854.57</v>
      </c>
      <c r="S1315" s="37">
        <v>409.02</v>
      </c>
      <c r="T1315" s="37">
        <v>20</v>
      </c>
      <c r="U1315" s="37">
        <v>8</v>
      </c>
      <c r="V1315" s="37">
        <v>4</v>
      </c>
    </row>
    <row r="1316" spans="1:22" x14ac:dyDescent="0.25">
      <c r="A1316" s="28">
        <v>1312</v>
      </c>
      <c r="B1316" s="29">
        <v>42387</v>
      </c>
      <c r="C1316" s="33">
        <v>1</v>
      </c>
      <c r="D1316" s="33">
        <v>2</v>
      </c>
      <c r="E1316" s="33">
        <v>4</v>
      </c>
      <c r="F1316" s="33">
        <v>5</v>
      </c>
      <c r="G1316" s="33">
        <v>6</v>
      </c>
      <c r="H1316" s="33">
        <v>7</v>
      </c>
      <c r="I1316" s="33">
        <v>9</v>
      </c>
      <c r="J1316" s="33">
        <v>11</v>
      </c>
      <c r="K1316" s="33">
        <v>13</v>
      </c>
      <c r="L1316" s="33">
        <v>18</v>
      </c>
      <c r="M1316" s="33">
        <v>19</v>
      </c>
      <c r="N1316" s="33">
        <v>20</v>
      </c>
      <c r="O1316" s="33">
        <v>23</v>
      </c>
      <c r="P1316" s="33">
        <v>24</v>
      </c>
      <c r="Q1316" s="33">
        <v>25</v>
      </c>
      <c r="R1316" s="38">
        <v>324262.21999999997</v>
      </c>
      <c r="S1316" s="38">
        <v>1472.44</v>
      </c>
      <c r="T1316" s="38">
        <v>20</v>
      </c>
      <c r="U1316" s="38">
        <v>8</v>
      </c>
      <c r="V1316" s="38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27">
        <v>403720.52</v>
      </c>
      <c r="S1317" s="27">
        <v>1370.34</v>
      </c>
      <c r="T1317" s="27">
        <v>20</v>
      </c>
      <c r="U1317" s="27">
        <v>8</v>
      </c>
      <c r="V1317" s="27">
        <v>4</v>
      </c>
    </row>
    <row r="1318" spans="1:22" x14ac:dyDescent="0.25">
      <c r="A1318" s="28">
        <v>1314</v>
      </c>
      <c r="B1318" s="29">
        <v>42391</v>
      </c>
      <c r="C1318" s="33">
        <v>3</v>
      </c>
      <c r="D1318" s="33">
        <v>5</v>
      </c>
      <c r="E1318" s="33">
        <v>8</v>
      </c>
      <c r="F1318" s="33">
        <v>9</v>
      </c>
      <c r="G1318" s="33">
        <v>10</v>
      </c>
      <c r="H1318" s="33">
        <v>11</v>
      </c>
      <c r="I1318" s="33">
        <v>14</v>
      </c>
      <c r="J1318" s="33">
        <v>15</v>
      </c>
      <c r="K1318" s="33">
        <v>16</v>
      </c>
      <c r="L1318" s="33">
        <v>18</v>
      </c>
      <c r="M1318" s="33">
        <v>19</v>
      </c>
      <c r="N1318" s="33">
        <v>21</v>
      </c>
      <c r="O1318" s="33">
        <v>22</v>
      </c>
      <c r="P1318" s="33">
        <v>24</v>
      </c>
      <c r="Q1318" s="33">
        <v>25</v>
      </c>
      <c r="R1318" s="26">
        <v>940485.57</v>
      </c>
      <c r="S1318" s="26">
        <v>1781.89</v>
      </c>
      <c r="T1318" s="26">
        <v>20</v>
      </c>
      <c r="U1318" s="26">
        <v>8</v>
      </c>
      <c r="V1318" s="26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27">
        <v>310723.62</v>
      </c>
      <c r="S1319" s="27">
        <v>1507.52</v>
      </c>
      <c r="T1319" s="27">
        <v>20</v>
      </c>
      <c r="U1319" s="27">
        <v>8</v>
      </c>
      <c r="V1319" s="27">
        <v>4</v>
      </c>
    </row>
    <row r="1320" spans="1:22" x14ac:dyDescent="0.25">
      <c r="A1320" s="28">
        <v>1316</v>
      </c>
      <c r="B1320" s="29">
        <v>42396</v>
      </c>
      <c r="C1320" s="33">
        <v>1</v>
      </c>
      <c r="D1320" s="33">
        <v>2</v>
      </c>
      <c r="E1320" s="33">
        <v>3</v>
      </c>
      <c r="F1320" s="33">
        <v>4</v>
      </c>
      <c r="G1320" s="33">
        <v>5</v>
      </c>
      <c r="H1320" s="33">
        <v>6</v>
      </c>
      <c r="I1320" s="33">
        <v>11</v>
      </c>
      <c r="J1320" s="33">
        <v>12</v>
      </c>
      <c r="K1320" s="33">
        <v>15</v>
      </c>
      <c r="L1320" s="33">
        <v>17</v>
      </c>
      <c r="M1320" s="33">
        <v>19</v>
      </c>
      <c r="N1320" s="33">
        <v>20</v>
      </c>
      <c r="O1320" s="33">
        <v>23</v>
      </c>
      <c r="P1320" s="33">
        <v>24</v>
      </c>
      <c r="Q1320" s="33">
        <v>25</v>
      </c>
      <c r="R1320" s="26">
        <v>905082.28</v>
      </c>
      <c r="S1320" s="26">
        <v>1869.04</v>
      </c>
      <c r="T1320" s="26">
        <v>20</v>
      </c>
      <c r="U1320" s="26">
        <v>8</v>
      </c>
      <c r="V1320" s="26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27">
        <v>571820.42000000004</v>
      </c>
      <c r="S1321" s="27">
        <v>1499.53</v>
      </c>
      <c r="T1321" s="27">
        <v>20</v>
      </c>
      <c r="U1321" s="27">
        <v>8</v>
      </c>
      <c r="V1321" s="27">
        <v>4</v>
      </c>
    </row>
    <row r="1322" spans="1:22" x14ac:dyDescent="0.25">
      <c r="A1322" s="28">
        <v>1318</v>
      </c>
      <c r="B1322" s="29">
        <v>42401</v>
      </c>
      <c r="C1322" s="33">
        <v>1</v>
      </c>
      <c r="D1322" s="33">
        <v>2</v>
      </c>
      <c r="E1322" s="33">
        <v>3</v>
      </c>
      <c r="F1322" s="33">
        <v>4</v>
      </c>
      <c r="G1322" s="33">
        <v>6</v>
      </c>
      <c r="H1322" s="33">
        <v>7</v>
      </c>
      <c r="I1322" s="33">
        <v>8</v>
      </c>
      <c r="J1322" s="33">
        <v>9</v>
      </c>
      <c r="K1322" s="33">
        <v>12</v>
      </c>
      <c r="L1322" s="33">
        <v>13</v>
      </c>
      <c r="M1322" s="33">
        <v>14</v>
      </c>
      <c r="N1322" s="33">
        <v>15</v>
      </c>
      <c r="O1322" s="33">
        <v>17</v>
      </c>
      <c r="P1322" s="33">
        <v>20</v>
      </c>
      <c r="Q1322" s="33">
        <v>23</v>
      </c>
      <c r="R1322" s="26">
        <v>440233.11</v>
      </c>
      <c r="S1322" s="26">
        <v>1552.51</v>
      </c>
      <c r="T1322" s="26">
        <v>20</v>
      </c>
      <c r="U1322" s="26">
        <v>8</v>
      </c>
      <c r="V1322" s="26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27">
        <v>95885.5</v>
      </c>
      <c r="S1323" s="27">
        <v>484.45</v>
      </c>
      <c r="T1323" s="27">
        <v>20</v>
      </c>
      <c r="U1323" s="27">
        <v>8</v>
      </c>
      <c r="V1323" s="27">
        <v>4</v>
      </c>
    </row>
    <row r="1324" spans="1:22" x14ac:dyDescent="0.25">
      <c r="A1324" s="28">
        <v>1320</v>
      </c>
      <c r="B1324" s="29">
        <v>42405</v>
      </c>
      <c r="C1324" s="33">
        <v>2</v>
      </c>
      <c r="D1324" s="33">
        <v>3</v>
      </c>
      <c r="E1324" s="33">
        <v>4</v>
      </c>
      <c r="F1324" s="33">
        <v>5</v>
      </c>
      <c r="G1324" s="33">
        <v>9</v>
      </c>
      <c r="H1324" s="33">
        <v>11</v>
      </c>
      <c r="I1324" s="33">
        <v>12</v>
      </c>
      <c r="J1324" s="33">
        <v>13</v>
      </c>
      <c r="K1324" s="33">
        <v>15</v>
      </c>
      <c r="L1324" s="33">
        <v>16</v>
      </c>
      <c r="M1324" s="33">
        <v>17</v>
      </c>
      <c r="N1324" s="33">
        <v>21</v>
      </c>
      <c r="O1324" s="33">
        <v>22</v>
      </c>
      <c r="P1324" s="33">
        <v>23</v>
      </c>
      <c r="Q1324" s="33">
        <v>25</v>
      </c>
      <c r="R1324" s="26">
        <v>666899.87</v>
      </c>
      <c r="S1324" s="26">
        <v>2619.5700000000002</v>
      </c>
      <c r="T1324" s="26">
        <v>20</v>
      </c>
      <c r="U1324" s="26">
        <v>8</v>
      </c>
      <c r="V1324" s="26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27">
        <v>462091.45</v>
      </c>
      <c r="S1325" s="27">
        <v>1307.6199999999999</v>
      </c>
      <c r="T1325" s="27">
        <v>20</v>
      </c>
      <c r="U1325" s="27">
        <v>8</v>
      </c>
      <c r="V1325" s="27">
        <v>4</v>
      </c>
    </row>
    <row r="1326" spans="1:22" x14ac:dyDescent="0.25">
      <c r="A1326" s="28">
        <v>1322</v>
      </c>
      <c r="B1326" s="29">
        <v>42412</v>
      </c>
      <c r="C1326" s="33">
        <v>1</v>
      </c>
      <c r="D1326" s="33">
        <v>2</v>
      </c>
      <c r="E1326" s="33">
        <v>6</v>
      </c>
      <c r="F1326" s="33">
        <v>7</v>
      </c>
      <c r="G1326" s="33">
        <v>8</v>
      </c>
      <c r="H1326" s="33">
        <v>9</v>
      </c>
      <c r="I1326" s="33">
        <v>11</v>
      </c>
      <c r="J1326" s="33">
        <v>13</v>
      </c>
      <c r="K1326" s="33">
        <v>15</v>
      </c>
      <c r="L1326" s="33">
        <v>16</v>
      </c>
      <c r="M1326" s="33">
        <v>17</v>
      </c>
      <c r="N1326" s="33">
        <v>18</v>
      </c>
      <c r="O1326" s="33">
        <v>21</v>
      </c>
      <c r="P1326" s="33">
        <v>24</v>
      </c>
      <c r="Q1326" s="33">
        <v>25</v>
      </c>
      <c r="R1326" s="26">
        <v>665937.46</v>
      </c>
      <c r="S1326" s="26">
        <v>1460.12</v>
      </c>
      <c r="T1326" s="26">
        <v>20</v>
      </c>
      <c r="U1326" s="26">
        <v>8</v>
      </c>
      <c r="V1326" s="26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27">
        <v>250058.34</v>
      </c>
      <c r="S1327" s="27">
        <v>1548.1</v>
      </c>
      <c r="T1327" s="27">
        <v>20</v>
      </c>
      <c r="U1327" s="27">
        <v>8</v>
      </c>
      <c r="V1327" s="27">
        <v>4</v>
      </c>
    </row>
    <row r="1328" spans="1:22" x14ac:dyDescent="0.25">
      <c r="A1328" s="28">
        <v>1324</v>
      </c>
      <c r="B1328" s="29">
        <v>42417</v>
      </c>
      <c r="C1328" s="33">
        <v>1</v>
      </c>
      <c r="D1328" s="33">
        <v>4</v>
      </c>
      <c r="E1328" s="33">
        <v>5</v>
      </c>
      <c r="F1328" s="33">
        <v>6</v>
      </c>
      <c r="G1328" s="33">
        <v>7</v>
      </c>
      <c r="H1328" s="33">
        <v>8</v>
      </c>
      <c r="I1328" s="33">
        <v>10</v>
      </c>
      <c r="J1328" s="33">
        <v>11</v>
      </c>
      <c r="K1328" s="33">
        <v>13</v>
      </c>
      <c r="L1328" s="33">
        <v>17</v>
      </c>
      <c r="M1328" s="33">
        <v>18</v>
      </c>
      <c r="N1328" s="33">
        <v>19</v>
      </c>
      <c r="O1328" s="33">
        <v>21</v>
      </c>
      <c r="P1328" s="33">
        <v>24</v>
      </c>
      <c r="Q1328" s="33">
        <v>25</v>
      </c>
      <c r="R1328" s="26">
        <v>833678.89</v>
      </c>
      <c r="S1328" s="26">
        <v>1346.55</v>
      </c>
      <c r="T1328" s="26">
        <v>20</v>
      </c>
      <c r="U1328" s="26">
        <v>8</v>
      </c>
      <c r="V1328" s="26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27">
        <v>1841784.96</v>
      </c>
      <c r="S1329" s="27">
        <v>1960.91</v>
      </c>
      <c r="T1329" s="27">
        <v>20</v>
      </c>
      <c r="U1329" s="27">
        <v>8</v>
      </c>
      <c r="V1329" s="27">
        <v>4</v>
      </c>
    </row>
    <row r="1330" spans="1:22" x14ac:dyDescent="0.25">
      <c r="A1330" s="28">
        <v>1326</v>
      </c>
      <c r="B1330" s="29">
        <v>42422</v>
      </c>
      <c r="C1330" s="33">
        <v>1</v>
      </c>
      <c r="D1330" s="33">
        <v>3</v>
      </c>
      <c r="E1330" s="33">
        <v>4</v>
      </c>
      <c r="F1330" s="33">
        <v>6</v>
      </c>
      <c r="G1330" s="33">
        <v>8</v>
      </c>
      <c r="H1330" s="33">
        <v>9</v>
      </c>
      <c r="I1330" s="33">
        <v>10</v>
      </c>
      <c r="J1330" s="33">
        <v>17</v>
      </c>
      <c r="K1330" s="33">
        <v>18</v>
      </c>
      <c r="L1330" s="33">
        <v>19</v>
      </c>
      <c r="M1330" s="33">
        <v>20</v>
      </c>
      <c r="N1330" s="33">
        <v>21</v>
      </c>
      <c r="O1330" s="33">
        <v>22</v>
      </c>
      <c r="P1330" s="33">
        <v>24</v>
      </c>
      <c r="Q1330" s="33">
        <v>25</v>
      </c>
      <c r="R1330" s="38">
        <v>0</v>
      </c>
      <c r="S1330" s="38">
        <v>3466.84</v>
      </c>
      <c r="T1330" s="38">
        <v>20</v>
      </c>
      <c r="U1330" s="38">
        <v>8</v>
      </c>
      <c r="V1330" s="38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27">
        <v>1436716.31</v>
      </c>
      <c r="S1331" s="27">
        <v>1426.61</v>
      </c>
      <c r="T1331" s="27">
        <v>20</v>
      </c>
      <c r="U1331" s="27">
        <v>8</v>
      </c>
      <c r="V1331" s="27">
        <v>4</v>
      </c>
    </row>
    <row r="1332" spans="1:22" x14ac:dyDescent="0.25">
      <c r="A1332" s="28">
        <v>1328</v>
      </c>
      <c r="B1332" s="29">
        <v>42426</v>
      </c>
      <c r="C1332" s="33">
        <v>2</v>
      </c>
      <c r="D1332" s="33">
        <v>5</v>
      </c>
      <c r="E1332" s="33">
        <v>6</v>
      </c>
      <c r="F1332" s="33">
        <v>8</v>
      </c>
      <c r="G1332" s="33">
        <v>9</v>
      </c>
      <c r="H1332" s="33">
        <v>10</v>
      </c>
      <c r="I1332" s="33">
        <v>13</v>
      </c>
      <c r="J1332" s="33">
        <v>15</v>
      </c>
      <c r="K1332" s="33">
        <v>16</v>
      </c>
      <c r="L1332" s="33">
        <v>17</v>
      </c>
      <c r="M1332" s="33">
        <v>21</v>
      </c>
      <c r="N1332" s="33">
        <v>22</v>
      </c>
      <c r="O1332" s="33">
        <v>23</v>
      </c>
      <c r="P1332" s="33">
        <v>24</v>
      </c>
      <c r="Q1332" s="33">
        <v>25</v>
      </c>
      <c r="R1332" s="38">
        <v>1858266.84</v>
      </c>
      <c r="S1332" s="38">
        <v>1792.4</v>
      </c>
      <c r="T1332" s="38">
        <v>20</v>
      </c>
      <c r="U1332" s="38">
        <v>8</v>
      </c>
      <c r="V1332" s="38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27">
        <v>324452.68</v>
      </c>
      <c r="S1333" s="27">
        <v>1264.8900000000001</v>
      </c>
      <c r="T1333" s="27">
        <v>20</v>
      </c>
      <c r="U1333" s="27">
        <v>8</v>
      </c>
      <c r="V1333" s="27">
        <v>4</v>
      </c>
    </row>
    <row r="1334" spans="1:22" x14ac:dyDescent="0.25">
      <c r="A1334" s="28">
        <v>1330</v>
      </c>
      <c r="B1334" s="29">
        <v>42431</v>
      </c>
      <c r="C1334" s="33">
        <v>4</v>
      </c>
      <c r="D1334" s="33">
        <v>5</v>
      </c>
      <c r="E1334" s="33">
        <v>7</v>
      </c>
      <c r="F1334" s="33">
        <v>10</v>
      </c>
      <c r="G1334" s="33">
        <v>12</v>
      </c>
      <c r="H1334" s="33">
        <v>13</v>
      </c>
      <c r="I1334" s="33">
        <v>16</v>
      </c>
      <c r="J1334" s="33">
        <v>17</v>
      </c>
      <c r="K1334" s="33">
        <v>18</v>
      </c>
      <c r="L1334" s="33">
        <v>19</v>
      </c>
      <c r="M1334" s="33">
        <v>20</v>
      </c>
      <c r="N1334" s="33">
        <v>22</v>
      </c>
      <c r="O1334" s="33">
        <v>23</v>
      </c>
      <c r="P1334" s="33">
        <v>24</v>
      </c>
      <c r="Q1334" s="33">
        <v>25</v>
      </c>
      <c r="R1334" s="38">
        <v>0</v>
      </c>
      <c r="S1334" s="38">
        <v>1760.46</v>
      </c>
      <c r="T1334" s="38">
        <v>20</v>
      </c>
      <c r="U1334" s="38">
        <v>8</v>
      </c>
      <c r="V1334" s="38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27">
        <v>648857.16</v>
      </c>
      <c r="S1335" s="27">
        <v>1414.18</v>
      </c>
      <c r="T1335" s="27">
        <v>20</v>
      </c>
      <c r="U1335" s="27">
        <v>8</v>
      </c>
      <c r="V1335" s="27">
        <v>4</v>
      </c>
    </row>
    <row r="1336" spans="1:22" x14ac:dyDescent="0.25">
      <c r="A1336" s="28">
        <v>1332</v>
      </c>
      <c r="B1336" s="29">
        <v>42436</v>
      </c>
      <c r="C1336" s="33">
        <v>1</v>
      </c>
      <c r="D1336" s="33">
        <v>4</v>
      </c>
      <c r="E1336" s="33">
        <v>5</v>
      </c>
      <c r="F1336" s="33">
        <v>6</v>
      </c>
      <c r="G1336" s="33">
        <v>8</v>
      </c>
      <c r="H1336" s="33">
        <v>11</v>
      </c>
      <c r="I1336" s="33">
        <v>12</v>
      </c>
      <c r="J1336" s="33">
        <v>13</v>
      </c>
      <c r="K1336" s="33">
        <v>14</v>
      </c>
      <c r="L1336" s="33">
        <v>15</v>
      </c>
      <c r="M1336" s="33">
        <v>16</v>
      </c>
      <c r="N1336" s="33">
        <v>18</v>
      </c>
      <c r="O1336" s="33">
        <v>20</v>
      </c>
      <c r="P1336" s="33">
        <v>21</v>
      </c>
      <c r="Q1336" s="33">
        <v>24</v>
      </c>
      <c r="R1336" s="38">
        <v>1937850.89</v>
      </c>
      <c r="S1336" s="38">
        <v>1728.3</v>
      </c>
      <c r="T1336" s="38">
        <v>20</v>
      </c>
      <c r="U1336" s="38">
        <v>8</v>
      </c>
      <c r="V1336" s="38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27">
        <v>553000.59</v>
      </c>
      <c r="S1337" s="27">
        <v>1142.99</v>
      </c>
      <c r="T1337" s="27">
        <v>20</v>
      </c>
      <c r="U1337" s="27">
        <v>8</v>
      </c>
      <c r="V1337" s="27">
        <v>4</v>
      </c>
    </row>
    <row r="1338" spans="1:22" x14ac:dyDescent="0.25">
      <c r="A1338" s="28">
        <v>1334</v>
      </c>
      <c r="B1338" s="29">
        <v>42440</v>
      </c>
      <c r="C1338" s="33">
        <v>3</v>
      </c>
      <c r="D1338" s="33">
        <v>4</v>
      </c>
      <c r="E1338" s="33">
        <v>6</v>
      </c>
      <c r="F1338" s="33">
        <v>7</v>
      </c>
      <c r="G1338" s="33">
        <v>9</v>
      </c>
      <c r="H1338" s="33">
        <v>10</v>
      </c>
      <c r="I1338" s="33">
        <v>11</v>
      </c>
      <c r="J1338" s="33">
        <v>13</v>
      </c>
      <c r="K1338" s="33">
        <v>15</v>
      </c>
      <c r="L1338" s="33">
        <v>16</v>
      </c>
      <c r="M1338" s="33">
        <v>17</v>
      </c>
      <c r="N1338" s="33">
        <v>18</v>
      </c>
      <c r="O1338" s="33">
        <v>19</v>
      </c>
      <c r="P1338" s="33">
        <v>21</v>
      </c>
      <c r="Q1338" s="33">
        <v>22</v>
      </c>
      <c r="R1338" s="38">
        <v>2034557.16</v>
      </c>
      <c r="S1338" s="38">
        <v>1647.41</v>
      </c>
      <c r="T1338" s="38">
        <v>20</v>
      </c>
      <c r="U1338" s="38">
        <v>8</v>
      </c>
      <c r="V1338" s="38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27">
        <v>139326.26999999999</v>
      </c>
      <c r="S1339" s="27">
        <v>670.04</v>
      </c>
      <c r="T1339" s="27">
        <v>20</v>
      </c>
      <c r="U1339" s="27">
        <v>8</v>
      </c>
      <c r="V1339" s="27">
        <v>4</v>
      </c>
    </row>
    <row r="1340" spans="1:22" x14ac:dyDescent="0.25">
      <c r="A1340" s="28">
        <v>1336</v>
      </c>
      <c r="B1340" s="29">
        <v>42445</v>
      </c>
      <c r="C1340" s="33">
        <v>6</v>
      </c>
      <c r="D1340" s="33">
        <v>8</v>
      </c>
      <c r="E1340" s="33">
        <v>9</v>
      </c>
      <c r="F1340" s="33">
        <v>10</v>
      </c>
      <c r="G1340" s="33">
        <v>11</v>
      </c>
      <c r="H1340" s="33">
        <v>12</v>
      </c>
      <c r="I1340" s="33">
        <v>13</v>
      </c>
      <c r="J1340" s="33">
        <v>14</v>
      </c>
      <c r="K1340" s="33">
        <v>15</v>
      </c>
      <c r="L1340" s="33">
        <v>17</v>
      </c>
      <c r="M1340" s="33">
        <v>18</v>
      </c>
      <c r="N1340" s="33">
        <v>19</v>
      </c>
      <c r="O1340" s="33">
        <v>20</v>
      </c>
      <c r="P1340" s="33">
        <v>22</v>
      </c>
      <c r="Q1340" s="33">
        <v>24</v>
      </c>
      <c r="R1340" s="38">
        <v>1877886.7</v>
      </c>
      <c r="S1340" s="38">
        <v>1409.29</v>
      </c>
      <c r="T1340" s="38">
        <v>20</v>
      </c>
      <c r="U1340" s="38">
        <v>8</v>
      </c>
      <c r="V1340" s="38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27">
        <v>52214.17</v>
      </c>
      <c r="S1341" s="27">
        <v>240.55</v>
      </c>
      <c r="T1341" s="27">
        <v>20</v>
      </c>
      <c r="U1341" s="27">
        <v>8</v>
      </c>
      <c r="V1341" s="27">
        <v>4</v>
      </c>
    </row>
    <row r="1342" spans="1:22" x14ac:dyDescent="0.25">
      <c r="A1342" s="28">
        <v>1338</v>
      </c>
      <c r="B1342" s="29">
        <v>42450</v>
      </c>
      <c r="C1342" s="33">
        <v>1</v>
      </c>
      <c r="D1342" s="33">
        <v>2</v>
      </c>
      <c r="E1342" s="33">
        <v>3</v>
      </c>
      <c r="F1342" s="33">
        <v>4</v>
      </c>
      <c r="G1342" s="33">
        <v>6</v>
      </c>
      <c r="H1342" s="33">
        <v>7</v>
      </c>
      <c r="I1342" s="33">
        <v>10</v>
      </c>
      <c r="J1342" s="33">
        <v>11</v>
      </c>
      <c r="K1342" s="33">
        <v>12</v>
      </c>
      <c r="L1342" s="33">
        <v>13</v>
      </c>
      <c r="M1342" s="33">
        <v>14</v>
      </c>
      <c r="N1342" s="33">
        <v>15</v>
      </c>
      <c r="O1342" s="33">
        <v>16</v>
      </c>
      <c r="P1342" s="33">
        <v>17</v>
      </c>
      <c r="Q1342" s="33">
        <v>19</v>
      </c>
      <c r="R1342" s="38">
        <v>1005069.51</v>
      </c>
      <c r="S1342" s="38">
        <v>1631.94</v>
      </c>
      <c r="T1342" s="38">
        <v>20</v>
      </c>
      <c r="U1342" s="38">
        <v>8</v>
      </c>
      <c r="V1342" s="38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27">
        <v>0</v>
      </c>
      <c r="S1343" s="27">
        <v>2237.5100000000002</v>
      </c>
      <c r="T1343" s="27">
        <v>20</v>
      </c>
      <c r="U1343" s="27">
        <v>8</v>
      </c>
      <c r="V1343" s="27">
        <v>4</v>
      </c>
    </row>
    <row r="1344" spans="1:22" x14ac:dyDescent="0.25">
      <c r="A1344" s="28">
        <v>1340</v>
      </c>
      <c r="B1344" s="29">
        <v>42455</v>
      </c>
      <c r="C1344" s="33">
        <v>1</v>
      </c>
      <c r="D1344" s="33">
        <v>2</v>
      </c>
      <c r="E1344" s="33">
        <v>4</v>
      </c>
      <c r="F1344" s="33">
        <v>5</v>
      </c>
      <c r="G1344" s="33">
        <v>7</v>
      </c>
      <c r="H1344" s="33">
        <v>9</v>
      </c>
      <c r="I1344" s="33">
        <v>10</v>
      </c>
      <c r="J1344" s="33">
        <v>12</v>
      </c>
      <c r="K1344" s="33">
        <v>13</v>
      </c>
      <c r="L1344" s="33">
        <v>14</v>
      </c>
      <c r="M1344" s="33">
        <v>16</v>
      </c>
      <c r="N1344" s="33">
        <v>17</v>
      </c>
      <c r="O1344" s="33">
        <v>18</v>
      </c>
      <c r="P1344" s="33">
        <v>19</v>
      </c>
      <c r="Q1344" s="33">
        <v>22</v>
      </c>
      <c r="R1344" s="38">
        <v>1193709.44</v>
      </c>
      <c r="S1344" s="38">
        <v>1821.19</v>
      </c>
      <c r="T1344" s="38">
        <v>20</v>
      </c>
      <c r="U1344" s="38">
        <v>8</v>
      </c>
      <c r="V1344" s="38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27">
        <v>759613.22</v>
      </c>
      <c r="S1345" s="27">
        <v>1438.32</v>
      </c>
      <c r="T1345" s="27">
        <v>20</v>
      </c>
      <c r="U1345" s="27">
        <v>8</v>
      </c>
      <c r="V1345" s="27">
        <v>4</v>
      </c>
    </row>
    <row r="1346" spans="1:22" x14ac:dyDescent="0.25">
      <c r="A1346" s="28">
        <v>1342</v>
      </c>
      <c r="B1346" s="29">
        <v>42459</v>
      </c>
      <c r="C1346" s="33">
        <v>1</v>
      </c>
      <c r="D1346" s="33">
        <v>2</v>
      </c>
      <c r="E1346" s="33">
        <v>3</v>
      </c>
      <c r="F1346" s="33">
        <v>5</v>
      </c>
      <c r="G1346" s="33">
        <v>9</v>
      </c>
      <c r="H1346" s="33">
        <v>10</v>
      </c>
      <c r="I1346" s="33">
        <v>11</v>
      </c>
      <c r="J1346" s="33">
        <v>12</v>
      </c>
      <c r="K1346" s="33">
        <v>13</v>
      </c>
      <c r="L1346" s="33">
        <v>15</v>
      </c>
      <c r="M1346" s="33">
        <v>20</v>
      </c>
      <c r="N1346" s="33">
        <v>21</v>
      </c>
      <c r="O1346" s="33">
        <v>23</v>
      </c>
      <c r="P1346" s="33">
        <v>24</v>
      </c>
      <c r="Q1346" s="33">
        <v>25</v>
      </c>
      <c r="R1346" s="38">
        <v>1135172.01</v>
      </c>
      <c r="S1346" s="38">
        <v>1091.8499999999999</v>
      </c>
      <c r="T1346" s="38">
        <v>20</v>
      </c>
      <c r="U1346" s="38">
        <v>8</v>
      </c>
      <c r="V1346" s="38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27">
        <v>833864.22</v>
      </c>
      <c r="S1347" s="27">
        <v>1056.29</v>
      </c>
      <c r="T1347" s="27">
        <v>20</v>
      </c>
      <c r="U1347" s="27">
        <v>8</v>
      </c>
      <c r="V1347" s="27">
        <v>4</v>
      </c>
    </row>
    <row r="1348" spans="1:22" x14ac:dyDescent="0.25">
      <c r="A1348" s="28">
        <v>1344</v>
      </c>
      <c r="B1348" s="29">
        <v>42464</v>
      </c>
      <c r="C1348" s="33">
        <v>2</v>
      </c>
      <c r="D1348" s="33">
        <v>4</v>
      </c>
      <c r="E1348" s="33">
        <v>6</v>
      </c>
      <c r="F1348" s="33">
        <v>7</v>
      </c>
      <c r="G1348" s="33">
        <v>8</v>
      </c>
      <c r="H1348" s="33">
        <v>10</v>
      </c>
      <c r="I1348" s="33">
        <v>11</v>
      </c>
      <c r="J1348" s="33">
        <v>12</v>
      </c>
      <c r="K1348" s="33">
        <v>13</v>
      </c>
      <c r="L1348" s="33">
        <v>17</v>
      </c>
      <c r="M1348" s="33">
        <v>18</v>
      </c>
      <c r="N1348" s="33">
        <v>21</v>
      </c>
      <c r="O1348" s="33">
        <v>23</v>
      </c>
      <c r="P1348" s="33">
        <v>24</v>
      </c>
      <c r="Q1348" s="33">
        <v>25</v>
      </c>
      <c r="R1348" s="38">
        <v>407494.12</v>
      </c>
      <c r="S1348" s="38">
        <v>1809.27</v>
      </c>
      <c r="T1348" s="38">
        <v>20</v>
      </c>
      <c r="U1348" s="38">
        <v>8</v>
      </c>
      <c r="V1348" s="38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27">
        <v>801675.99</v>
      </c>
      <c r="S1349" s="27">
        <v>1605.39</v>
      </c>
      <c r="T1349" s="27">
        <v>20</v>
      </c>
      <c r="U1349" s="27">
        <v>8</v>
      </c>
      <c r="V1349" s="27">
        <v>4</v>
      </c>
    </row>
    <row r="1350" spans="1:22" x14ac:dyDescent="0.25">
      <c r="A1350" s="28">
        <v>1346</v>
      </c>
      <c r="B1350" s="29">
        <v>42468</v>
      </c>
      <c r="C1350" s="33">
        <v>2</v>
      </c>
      <c r="D1350" s="33">
        <v>3</v>
      </c>
      <c r="E1350" s="33">
        <v>5</v>
      </c>
      <c r="F1350" s="33">
        <v>7</v>
      </c>
      <c r="G1350" s="33">
        <v>8</v>
      </c>
      <c r="H1350" s="33">
        <v>10</v>
      </c>
      <c r="I1350" s="33">
        <v>11</v>
      </c>
      <c r="J1350" s="33">
        <v>14</v>
      </c>
      <c r="K1350" s="33">
        <v>15</v>
      </c>
      <c r="L1350" s="33">
        <v>18</v>
      </c>
      <c r="M1350" s="33">
        <v>19</v>
      </c>
      <c r="N1350" s="33">
        <v>20</v>
      </c>
      <c r="O1350" s="33">
        <v>21</v>
      </c>
      <c r="P1350" s="33">
        <v>23</v>
      </c>
      <c r="Q1350" s="33">
        <v>25</v>
      </c>
      <c r="R1350" s="38">
        <v>168503.79</v>
      </c>
      <c r="S1350" s="38">
        <v>692.22</v>
      </c>
      <c r="T1350" s="38">
        <v>20</v>
      </c>
      <c r="U1350" s="38">
        <v>8</v>
      </c>
      <c r="V1350" s="38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27">
        <v>736262.22</v>
      </c>
      <c r="S1351" s="27">
        <v>1014.51</v>
      </c>
      <c r="T1351" s="27">
        <v>20</v>
      </c>
      <c r="U1351" s="27">
        <v>8</v>
      </c>
      <c r="V1351" s="27">
        <v>4</v>
      </c>
    </row>
    <row r="1352" spans="1:22" x14ac:dyDescent="0.25">
      <c r="A1352" s="28">
        <v>1348</v>
      </c>
      <c r="B1352" s="29">
        <v>42473</v>
      </c>
      <c r="C1352" s="33">
        <v>1</v>
      </c>
      <c r="D1352" s="33">
        <v>2</v>
      </c>
      <c r="E1352" s="33">
        <v>6</v>
      </c>
      <c r="F1352" s="33">
        <v>7</v>
      </c>
      <c r="G1352" s="33">
        <v>8</v>
      </c>
      <c r="H1352" s="33">
        <v>9</v>
      </c>
      <c r="I1352" s="33">
        <v>10</v>
      </c>
      <c r="J1352" s="33">
        <v>14</v>
      </c>
      <c r="K1352" s="33">
        <v>15</v>
      </c>
      <c r="L1352" s="33">
        <v>18</v>
      </c>
      <c r="M1352" s="33">
        <v>20</v>
      </c>
      <c r="N1352" s="33">
        <v>21</v>
      </c>
      <c r="O1352" s="33">
        <v>22</v>
      </c>
      <c r="P1352" s="33">
        <v>24</v>
      </c>
      <c r="Q1352" s="33">
        <v>25</v>
      </c>
      <c r="R1352" s="26">
        <v>1126117.01</v>
      </c>
      <c r="S1352" s="26">
        <v>3178.88</v>
      </c>
      <c r="T1352" s="26">
        <v>20</v>
      </c>
      <c r="U1352" s="26">
        <v>8</v>
      </c>
      <c r="V1352" s="26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27">
        <v>646480.17000000004</v>
      </c>
      <c r="S1353" s="27">
        <v>1534.07</v>
      </c>
      <c r="T1353" s="27">
        <v>20</v>
      </c>
      <c r="U1353" s="27">
        <v>8</v>
      </c>
      <c r="V1353" s="27">
        <v>4</v>
      </c>
    </row>
    <row r="1354" spans="1:22" x14ac:dyDescent="0.25">
      <c r="A1354" s="28">
        <v>1350</v>
      </c>
      <c r="B1354" s="29">
        <v>42478</v>
      </c>
      <c r="C1354" s="33">
        <v>1</v>
      </c>
      <c r="D1354" s="33">
        <v>5</v>
      </c>
      <c r="E1354" s="33">
        <v>6</v>
      </c>
      <c r="F1354" s="33">
        <v>8</v>
      </c>
      <c r="G1354" s="33">
        <v>9</v>
      </c>
      <c r="H1354" s="33">
        <v>11</v>
      </c>
      <c r="I1354" s="33">
        <v>12</v>
      </c>
      <c r="J1354" s="33">
        <v>13</v>
      </c>
      <c r="K1354" s="33">
        <v>14</v>
      </c>
      <c r="L1354" s="33">
        <v>16</v>
      </c>
      <c r="M1354" s="33">
        <v>18</v>
      </c>
      <c r="N1354" s="33">
        <v>19</v>
      </c>
      <c r="O1354" s="33">
        <v>20</v>
      </c>
      <c r="P1354" s="33">
        <v>21</v>
      </c>
      <c r="Q1354" s="33">
        <v>23</v>
      </c>
      <c r="R1354" s="38">
        <v>1681533.4</v>
      </c>
      <c r="S1354" s="38">
        <v>1544.46</v>
      </c>
      <c r="T1354" s="38">
        <v>20</v>
      </c>
      <c r="U1354" s="38">
        <v>8</v>
      </c>
      <c r="V1354" s="38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27">
        <v>480671.98</v>
      </c>
      <c r="S1355" s="27">
        <v>1152.46</v>
      </c>
      <c r="T1355" s="27">
        <v>20</v>
      </c>
      <c r="U1355" s="27">
        <v>8</v>
      </c>
      <c r="V1355" s="27">
        <v>4</v>
      </c>
    </row>
    <row r="1356" spans="1:22" x14ac:dyDescent="0.25">
      <c r="A1356" s="28">
        <v>1352</v>
      </c>
      <c r="B1356" s="29">
        <v>42482</v>
      </c>
      <c r="C1356" s="33">
        <v>6</v>
      </c>
      <c r="D1356" s="33">
        <v>8</v>
      </c>
      <c r="E1356" s="33">
        <v>10</v>
      </c>
      <c r="F1356" s="33">
        <v>11</v>
      </c>
      <c r="G1356" s="33">
        <v>12</v>
      </c>
      <c r="H1356" s="33">
        <v>13</v>
      </c>
      <c r="I1356" s="33">
        <v>14</v>
      </c>
      <c r="J1356" s="33">
        <v>15</v>
      </c>
      <c r="K1356" s="33">
        <v>16</v>
      </c>
      <c r="L1356" s="33">
        <v>19</v>
      </c>
      <c r="M1356" s="33">
        <v>20</v>
      </c>
      <c r="N1356" s="33">
        <v>21</v>
      </c>
      <c r="O1356" s="33">
        <v>23</v>
      </c>
      <c r="P1356" s="33">
        <v>24</v>
      </c>
      <c r="Q1356" s="33">
        <v>25</v>
      </c>
      <c r="R1356" s="38">
        <v>696639.39</v>
      </c>
      <c r="S1356" s="38">
        <v>1514.85</v>
      </c>
      <c r="T1356" s="38">
        <v>20</v>
      </c>
      <c r="U1356" s="38">
        <v>8</v>
      </c>
      <c r="V1356" s="38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27">
        <v>1589007.19</v>
      </c>
      <c r="S1357" s="27">
        <v>1721.57</v>
      </c>
      <c r="T1357" s="27">
        <v>20</v>
      </c>
      <c r="U1357" s="27">
        <v>8</v>
      </c>
      <c r="V1357" s="27">
        <v>4</v>
      </c>
    </row>
    <row r="1358" spans="1:22" x14ac:dyDescent="0.25">
      <c r="A1358" s="28">
        <v>1354</v>
      </c>
      <c r="B1358" s="29">
        <v>42487</v>
      </c>
      <c r="C1358" s="33">
        <v>1</v>
      </c>
      <c r="D1358" s="33">
        <v>2</v>
      </c>
      <c r="E1358" s="33">
        <v>3</v>
      </c>
      <c r="F1358" s="33">
        <v>5</v>
      </c>
      <c r="G1358" s="33">
        <v>7</v>
      </c>
      <c r="H1358" s="33">
        <v>9</v>
      </c>
      <c r="I1358" s="33">
        <v>11</v>
      </c>
      <c r="J1358" s="33">
        <v>12</v>
      </c>
      <c r="K1358" s="33">
        <v>13</v>
      </c>
      <c r="L1358" s="33">
        <v>14</v>
      </c>
      <c r="M1358" s="33">
        <v>15</v>
      </c>
      <c r="N1358" s="33">
        <v>18</v>
      </c>
      <c r="O1358" s="33">
        <v>20</v>
      </c>
      <c r="P1358" s="33">
        <v>21</v>
      </c>
      <c r="Q1358" s="33">
        <v>24</v>
      </c>
      <c r="R1358" s="38">
        <v>1351856.57</v>
      </c>
      <c r="S1358" s="38">
        <v>1493.02</v>
      </c>
      <c r="T1358" s="38">
        <v>20</v>
      </c>
      <c r="U1358" s="38">
        <v>8</v>
      </c>
      <c r="V1358" s="38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27">
        <v>0</v>
      </c>
      <c r="S1359" s="27">
        <v>2299.4899999999998</v>
      </c>
      <c r="T1359" s="27">
        <v>20</v>
      </c>
      <c r="U1359" s="27">
        <v>8</v>
      </c>
      <c r="V1359" s="27">
        <v>4</v>
      </c>
    </row>
    <row r="1360" spans="1:22" x14ac:dyDescent="0.25">
      <c r="A1360" s="28">
        <v>1356</v>
      </c>
      <c r="B1360" s="29">
        <v>42492</v>
      </c>
      <c r="C1360" s="33">
        <v>3</v>
      </c>
      <c r="D1360" s="33">
        <v>4</v>
      </c>
      <c r="E1360" s="33">
        <v>6</v>
      </c>
      <c r="F1360" s="33">
        <v>8</v>
      </c>
      <c r="G1360" s="33">
        <v>9</v>
      </c>
      <c r="H1360" s="33">
        <v>10</v>
      </c>
      <c r="I1360" s="33">
        <v>11</v>
      </c>
      <c r="J1360" s="33">
        <v>12</v>
      </c>
      <c r="K1360" s="33">
        <v>13</v>
      </c>
      <c r="L1360" s="33">
        <v>14</v>
      </c>
      <c r="M1360" s="33">
        <v>15</v>
      </c>
      <c r="N1360" s="33">
        <v>16</v>
      </c>
      <c r="O1360" s="33">
        <v>17</v>
      </c>
      <c r="P1360" s="33">
        <v>19</v>
      </c>
      <c r="Q1360" s="33">
        <v>20</v>
      </c>
      <c r="R1360" s="38">
        <v>2307596.13</v>
      </c>
      <c r="S1360" s="38">
        <v>1638.07</v>
      </c>
      <c r="T1360" s="38">
        <v>20</v>
      </c>
      <c r="U1360" s="38">
        <v>8</v>
      </c>
      <c r="V1360" s="38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27">
        <v>360584.96000000002</v>
      </c>
      <c r="S1361" s="27">
        <v>1296.51</v>
      </c>
      <c r="T1361" s="27">
        <v>20</v>
      </c>
      <c r="U1361" s="27">
        <v>8</v>
      </c>
      <c r="V1361" s="27">
        <v>4</v>
      </c>
    </row>
    <row r="1362" spans="1:22" x14ac:dyDescent="0.25">
      <c r="A1362" s="28">
        <v>1358</v>
      </c>
      <c r="B1362" s="29">
        <v>42496</v>
      </c>
      <c r="C1362" s="33">
        <v>1</v>
      </c>
      <c r="D1362" s="33">
        <v>2</v>
      </c>
      <c r="E1362" s="33">
        <v>3</v>
      </c>
      <c r="F1362" s="33">
        <v>4</v>
      </c>
      <c r="G1362" s="33">
        <v>6</v>
      </c>
      <c r="H1362" s="33">
        <v>8</v>
      </c>
      <c r="I1362" s="33">
        <v>9</v>
      </c>
      <c r="J1362" s="33">
        <v>13</v>
      </c>
      <c r="K1362" s="33">
        <v>15</v>
      </c>
      <c r="L1362" s="33">
        <v>17</v>
      </c>
      <c r="M1362" s="33">
        <v>18</v>
      </c>
      <c r="N1362" s="33">
        <v>19</v>
      </c>
      <c r="O1362" s="33">
        <v>20</v>
      </c>
      <c r="P1362" s="33">
        <v>22</v>
      </c>
      <c r="Q1362" s="33">
        <v>23</v>
      </c>
      <c r="R1362" s="26">
        <v>0</v>
      </c>
      <c r="S1362" s="26">
        <v>1872.29</v>
      </c>
      <c r="T1362" s="26">
        <v>20</v>
      </c>
      <c r="U1362" s="26">
        <v>8</v>
      </c>
      <c r="V1362" s="26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27">
        <v>306894.18</v>
      </c>
      <c r="S1363" s="27">
        <v>612.98</v>
      </c>
      <c r="T1363" s="27">
        <v>20</v>
      </c>
      <c r="U1363" s="27">
        <v>8</v>
      </c>
      <c r="V1363" s="27">
        <v>4</v>
      </c>
    </row>
    <row r="1364" spans="1:22" x14ac:dyDescent="0.25">
      <c r="A1364" s="28">
        <v>1360</v>
      </c>
      <c r="B1364" s="29">
        <v>42501</v>
      </c>
      <c r="C1364" s="33">
        <v>1</v>
      </c>
      <c r="D1364" s="33">
        <v>2</v>
      </c>
      <c r="E1364" s="33">
        <v>3</v>
      </c>
      <c r="F1364" s="33">
        <v>4</v>
      </c>
      <c r="G1364" s="33">
        <v>5</v>
      </c>
      <c r="H1364" s="33">
        <v>6</v>
      </c>
      <c r="I1364" s="33">
        <v>8</v>
      </c>
      <c r="J1364" s="33">
        <v>10</v>
      </c>
      <c r="K1364" s="33">
        <v>11</v>
      </c>
      <c r="L1364" s="33">
        <v>12</v>
      </c>
      <c r="M1364" s="33">
        <v>14</v>
      </c>
      <c r="N1364" s="33">
        <v>18</v>
      </c>
      <c r="O1364" s="33">
        <v>20</v>
      </c>
      <c r="P1364" s="33">
        <v>23</v>
      </c>
      <c r="Q1364" s="33">
        <v>24</v>
      </c>
      <c r="R1364" s="26">
        <v>770643.35</v>
      </c>
      <c r="S1364" s="26">
        <v>1408.5</v>
      </c>
      <c r="T1364" s="26">
        <v>20</v>
      </c>
      <c r="U1364" s="26">
        <v>8</v>
      </c>
      <c r="V1364" s="26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27">
        <v>486538.18</v>
      </c>
      <c r="S1365" s="27">
        <v>2346.46</v>
      </c>
      <c r="T1365" s="27">
        <v>20</v>
      </c>
      <c r="U1365" s="27">
        <v>8</v>
      </c>
      <c r="V1365" s="27">
        <v>4</v>
      </c>
    </row>
    <row r="1366" spans="1:22" x14ac:dyDescent="0.25">
      <c r="A1366" s="28">
        <v>1362</v>
      </c>
      <c r="B1366" s="29">
        <v>42506</v>
      </c>
      <c r="C1366" s="33">
        <v>1</v>
      </c>
      <c r="D1366" s="33">
        <v>3</v>
      </c>
      <c r="E1366" s="33">
        <v>4</v>
      </c>
      <c r="F1366" s="33">
        <v>6</v>
      </c>
      <c r="G1366" s="33">
        <v>9</v>
      </c>
      <c r="H1366" s="33">
        <v>10</v>
      </c>
      <c r="I1366" s="33">
        <v>11</v>
      </c>
      <c r="J1366" s="33">
        <v>12</v>
      </c>
      <c r="K1366" s="33">
        <v>13</v>
      </c>
      <c r="L1366" s="33">
        <v>16</v>
      </c>
      <c r="M1366" s="33">
        <v>21</v>
      </c>
      <c r="N1366" s="33">
        <v>22</v>
      </c>
      <c r="O1366" s="33">
        <v>23</v>
      </c>
      <c r="P1366" s="33">
        <v>24</v>
      </c>
      <c r="Q1366" s="33">
        <v>25</v>
      </c>
      <c r="R1366" s="26">
        <v>1041679.46</v>
      </c>
      <c r="S1366" s="26">
        <v>1972.41</v>
      </c>
      <c r="T1366" s="26">
        <v>20</v>
      </c>
      <c r="U1366" s="26">
        <v>8</v>
      </c>
      <c r="V1366" s="26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27">
        <v>520736.17</v>
      </c>
      <c r="S1367" s="27">
        <v>1631.08</v>
      </c>
      <c r="T1367" s="27">
        <v>20</v>
      </c>
      <c r="U1367" s="27">
        <v>8</v>
      </c>
      <c r="V1367" s="27">
        <v>4</v>
      </c>
    </row>
    <row r="1368" spans="1:22" x14ac:dyDescent="0.25">
      <c r="A1368" s="28">
        <v>1364</v>
      </c>
      <c r="B1368" s="29">
        <v>42510</v>
      </c>
      <c r="C1368" s="33">
        <v>1</v>
      </c>
      <c r="D1368" s="33">
        <v>6</v>
      </c>
      <c r="E1368" s="33">
        <v>9</v>
      </c>
      <c r="F1368" s="33">
        <v>10</v>
      </c>
      <c r="G1368" s="33">
        <v>11</v>
      </c>
      <c r="H1368" s="33">
        <v>12</v>
      </c>
      <c r="I1368" s="33">
        <v>13</v>
      </c>
      <c r="J1368" s="33">
        <v>15</v>
      </c>
      <c r="K1368" s="33">
        <v>16</v>
      </c>
      <c r="L1368" s="33">
        <v>17</v>
      </c>
      <c r="M1368" s="33">
        <v>18</v>
      </c>
      <c r="N1368" s="33">
        <v>20</v>
      </c>
      <c r="O1368" s="33">
        <v>22</v>
      </c>
      <c r="P1368" s="33">
        <v>24</v>
      </c>
      <c r="Q1368" s="33">
        <v>25</v>
      </c>
      <c r="R1368" s="26">
        <v>587109.21</v>
      </c>
      <c r="S1368" s="26">
        <v>1693.58</v>
      </c>
      <c r="T1368" s="26">
        <v>20</v>
      </c>
      <c r="U1368" s="26">
        <v>8</v>
      </c>
      <c r="V1368" s="26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27">
        <v>1904525.91</v>
      </c>
      <c r="S1369" s="27">
        <v>1398.59</v>
      </c>
      <c r="T1369" s="27">
        <v>20</v>
      </c>
      <c r="U1369" s="27">
        <v>8</v>
      </c>
      <c r="V1369" s="27">
        <v>4</v>
      </c>
    </row>
    <row r="1370" spans="1:22" x14ac:dyDescent="0.25">
      <c r="A1370" s="28">
        <v>1366</v>
      </c>
      <c r="B1370" s="29">
        <v>42515</v>
      </c>
      <c r="C1370" s="33">
        <v>4</v>
      </c>
      <c r="D1370" s="33">
        <v>8</v>
      </c>
      <c r="E1370" s="33">
        <v>9</v>
      </c>
      <c r="F1370" s="33">
        <v>10</v>
      </c>
      <c r="G1370" s="33">
        <v>11</v>
      </c>
      <c r="H1370" s="33">
        <v>12</v>
      </c>
      <c r="I1370" s="33">
        <v>13</v>
      </c>
      <c r="J1370" s="33">
        <v>14</v>
      </c>
      <c r="K1370" s="33">
        <v>15</v>
      </c>
      <c r="L1370" s="33">
        <v>16</v>
      </c>
      <c r="M1370" s="33">
        <v>17</v>
      </c>
      <c r="N1370" s="33">
        <v>21</v>
      </c>
      <c r="O1370" s="33">
        <v>22</v>
      </c>
      <c r="P1370" s="33">
        <v>24</v>
      </c>
      <c r="Q1370" s="33">
        <v>25</v>
      </c>
      <c r="R1370" s="26">
        <v>974026.17</v>
      </c>
      <c r="S1370" s="26">
        <v>1833.03</v>
      </c>
      <c r="T1370" s="26">
        <v>20</v>
      </c>
      <c r="U1370" s="26">
        <v>8</v>
      </c>
      <c r="V1370" s="26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27">
        <v>0</v>
      </c>
      <c r="S1371" s="27">
        <v>1938.42</v>
      </c>
      <c r="T1371" s="27">
        <v>20</v>
      </c>
      <c r="U1371" s="27">
        <v>8</v>
      </c>
      <c r="V1371" s="27">
        <v>4</v>
      </c>
    </row>
    <row r="1372" spans="1:22" x14ac:dyDescent="0.25">
      <c r="A1372" s="28">
        <v>1368</v>
      </c>
      <c r="B1372" s="29">
        <v>42520</v>
      </c>
      <c r="C1372" s="33">
        <v>5</v>
      </c>
      <c r="D1372" s="33">
        <v>7</v>
      </c>
      <c r="E1372" s="33">
        <v>8</v>
      </c>
      <c r="F1372" s="33">
        <v>10</v>
      </c>
      <c r="G1372" s="33">
        <v>11</v>
      </c>
      <c r="H1372" s="33">
        <v>12</v>
      </c>
      <c r="I1372" s="33">
        <v>14</v>
      </c>
      <c r="J1372" s="33">
        <v>16</v>
      </c>
      <c r="K1372" s="33">
        <v>18</v>
      </c>
      <c r="L1372" s="33">
        <v>19</v>
      </c>
      <c r="M1372" s="33">
        <v>20</v>
      </c>
      <c r="N1372" s="33">
        <v>22</v>
      </c>
      <c r="O1372" s="33">
        <v>23</v>
      </c>
      <c r="P1372" s="33">
        <v>24</v>
      </c>
      <c r="Q1372" s="33">
        <v>25</v>
      </c>
      <c r="R1372" s="26">
        <v>575167.87</v>
      </c>
      <c r="S1372" s="26">
        <v>1404.48</v>
      </c>
      <c r="T1372" s="26">
        <v>20</v>
      </c>
      <c r="U1372" s="26">
        <v>8</v>
      </c>
      <c r="V1372" s="26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27">
        <v>977595.28</v>
      </c>
      <c r="S1373" s="27">
        <v>1699.43</v>
      </c>
      <c r="T1373" s="27">
        <v>20</v>
      </c>
      <c r="U1373" s="27">
        <v>8</v>
      </c>
      <c r="V1373" s="27">
        <v>4</v>
      </c>
    </row>
    <row r="1374" spans="1:22" x14ac:dyDescent="0.25">
      <c r="A1374" s="28">
        <v>1370</v>
      </c>
      <c r="B1374" s="29">
        <v>42524</v>
      </c>
      <c r="C1374" s="33">
        <v>2</v>
      </c>
      <c r="D1374" s="33">
        <v>4</v>
      </c>
      <c r="E1374" s="33">
        <v>5</v>
      </c>
      <c r="F1374" s="33">
        <v>7</v>
      </c>
      <c r="G1374" s="33">
        <v>8</v>
      </c>
      <c r="H1374" s="33">
        <v>11</v>
      </c>
      <c r="I1374" s="33">
        <v>13</v>
      </c>
      <c r="J1374" s="33">
        <v>14</v>
      </c>
      <c r="K1374" s="33">
        <v>17</v>
      </c>
      <c r="L1374" s="33">
        <v>18</v>
      </c>
      <c r="M1374" s="33">
        <v>20</v>
      </c>
      <c r="N1374" s="33">
        <v>21</v>
      </c>
      <c r="O1374" s="33">
        <v>22</v>
      </c>
      <c r="P1374" s="33">
        <v>24</v>
      </c>
      <c r="Q1374" s="33">
        <v>25</v>
      </c>
      <c r="R1374" s="26">
        <v>173084.3</v>
      </c>
      <c r="S1374" s="26">
        <v>786.77</v>
      </c>
      <c r="T1374" s="26">
        <v>20</v>
      </c>
      <c r="U1374" s="26">
        <v>8</v>
      </c>
      <c r="V1374" s="26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27">
        <v>1479264.7</v>
      </c>
      <c r="S1375" s="27">
        <v>1422.81</v>
      </c>
      <c r="T1375" s="27">
        <v>20</v>
      </c>
      <c r="U1375" s="27">
        <v>8</v>
      </c>
      <c r="V1375" s="27">
        <v>4</v>
      </c>
    </row>
    <row r="1376" spans="1:22" x14ac:dyDescent="0.25">
      <c r="A1376" s="28">
        <v>1372</v>
      </c>
      <c r="B1376" s="29">
        <v>42529</v>
      </c>
      <c r="C1376" s="33">
        <v>1</v>
      </c>
      <c r="D1376" s="33">
        <v>2</v>
      </c>
      <c r="E1376" s="33">
        <v>3</v>
      </c>
      <c r="F1376" s="33">
        <v>5</v>
      </c>
      <c r="G1376" s="33">
        <v>7</v>
      </c>
      <c r="H1376" s="33">
        <v>9</v>
      </c>
      <c r="I1376" s="33">
        <v>10</v>
      </c>
      <c r="J1376" s="33">
        <v>13</v>
      </c>
      <c r="K1376" s="33">
        <v>15</v>
      </c>
      <c r="L1376" s="33">
        <v>16</v>
      </c>
      <c r="M1376" s="33">
        <v>17</v>
      </c>
      <c r="N1376" s="33">
        <v>18</v>
      </c>
      <c r="O1376" s="33">
        <v>21</v>
      </c>
      <c r="P1376" s="33">
        <v>23</v>
      </c>
      <c r="Q1376" s="33">
        <v>25</v>
      </c>
      <c r="R1376" s="26">
        <v>123580.02</v>
      </c>
      <c r="S1376" s="26">
        <v>525.47</v>
      </c>
      <c r="T1376" s="26">
        <v>20</v>
      </c>
      <c r="U1376" s="26">
        <v>8</v>
      </c>
      <c r="V1376" s="26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27">
        <v>2060113.87</v>
      </c>
      <c r="S1377" s="27">
        <v>2120</v>
      </c>
      <c r="T1377" s="27">
        <v>20</v>
      </c>
      <c r="U1377" s="27">
        <v>8</v>
      </c>
      <c r="V1377" s="27">
        <v>4</v>
      </c>
    </row>
    <row r="1378" spans="1:22" x14ac:dyDescent="0.25">
      <c r="A1378" s="28">
        <v>1374</v>
      </c>
      <c r="B1378" s="29">
        <v>42534</v>
      </c>
      <c r="C1378" s="33">
        <v>2</v>
      </c>
      <c r="D1378" s="33">
        <v>3</v>
      </c>
      <c r="E1378" s="33">
        <v>4</v>
      </c>
      <c r="F1378" s="33">
        <v>5</v>
      </c>
      <c r="G1378" s="33">
        <v>6</v>
      </c>
      <c r="H1378" s="33">
        <v>9</v>
      </c>
      <c r="I1378" s="33">
        <v>10</v>
      </c>
      <c r="J1378" s="33">
        <v>14</v>
      </c>
      <c r="K1378" s="33">
        <v>15</v>
      </c>
      <c r="L1378" s="33">
        <v>16</v>
      </c>
      <c r="M1378" s="33">
        <v>19</v>
      </c>
      <c r="N1378" s="33">
        <v>20</v>
      </c>
      <c r="O1378" s="33">
        <v>21</v>
      </c>
      <c r="P1378" s="33">
        <v>23</v>
      </c>
      <c r="Q1378" s="33">
        <v>25</v>
      </c>
      <c r="R1378" s="26">
        <v>445683.1</v>
      </c>
      <c r="S1378" s="26">
        <v>1888.23</v>
      </c>
      <c r="T1378" s="26">
        <v>20</v>
      </c>
      <c r="U1378" s="26">
        <v>8</v>
      </c>
      <c r="V1378" s="26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27">
        <v>391002.59</v>
      </c>
      <c r="S1379" s="27">
        <v>1256.81</v>
      </c>
      <c r="T1379" s="27">
        <v>20</v>
      </c>
      <c r="U1379" s="27">
        <v>8</v>
      </c>
      <c r="V1379" s="27">
        <v>4</v>
      </c>
    </row>
    <row r="1380" spans="1:22" x14ac:dyDescent="0.25">
      <c r="A1380" s="28">
        <v>1376</v>
      </c>
      <c r="B1380" s="29">
        <v>42538</v>
      </c>
      <c r="C1380" s="33">
        <v>1</v>
      </c>
      <c r="D1380" s="33">
        <v>3</v>
      </c>
      <c r="E1380" s="33">
        <v>4</v>
      </c>
      <c r="F1380" s="33">
        <v>5</v>
      </c>
      <c r="G1380" s="33">
        <v>6</v>
      </c>
      <c r="H1380" s="33">
        <v>12</v>
      </c>
      <c r="I1380" s="33">
        <v>13</v>
      </c>
      <c r="J1380" s="33">
        <v>14</v>
      </c>
      <c r="K1380" s="33">
        <v>15</v>
      </c>
      <c r="L1380" s="33">
        <v>16</v>
      </c>
      <c r="M1380" s="33">
        <v>18</v>
      </c>
      <c r="N1380" s="33">
        <v>19</v>
      </c>
      <c r="O1380" s="33">
        <v>20</v>
      </c>
      <c r="P1380" s="33">
        <v>22</v>
      </c>
      <c r="Q1380" s="33">
        <v>24</v>
      </c>
      <c r="R1380" s="26">
        <v>2003207.53</v>
      </c>
      <c r="S1380" s="26">
        <v>2177.9899999999998</v>
      </c>
      <c r="T1380" s="26">
        <v>20</v>
      </c>
      <c r="U1380" s="26">
        <v>8</v>
      </c>
      <c r="V1380" s="26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27">
        <v>407193.15</v>
      </c>
      <c r="S1381" s="27">
        <v>1361.11</v>
      </c>
      <c r="T1381" s="27">
        <v>20</v>
      </c>
      <c r="U1381" s="27">
        <v>8</v>
      </c>
      <c r="V1381" s="27">
        <v>4</v>
      </c>
    </row>
    <row r="1382" spans="1:22" x14ac:dyDescent="0.25">
      <c r="A1382" s="28">
        <v>1378</v>
      </c>
      <c r="B1382" s="29">
        <v>42543</v>
      </c>
      <c r="C1382" s="33">
        <v>1</v>
      </c>
      <c r="D1382" s="33">
        <v>2</v>
      </c>
      <c r="E1382" s="33">
        <v>3</v>
      </c>
      <c r="F1382" s="33">
        <v>6</v>
      </c>
      <c r="G1382" s="33">
        <v>8</v>
      </c>
      <c r="H1382" s="33">
        <v>10</v>
      </c>
      <c r="I1382" s="33">
        <v>12</v>
      </c>
      <c r="J1382" s="33">
        <v>13</v>
      </c>
      <c r="K1382" s="33">
        <v>17</v>
      </c>
      <c r="L1382" s="33">
        <v>19</v>
      </c>
      <c r="M1382" s="33">
        <v>20</v>
      </c>
      <c r="N1382" s="33">
        <v>21</v>
      </c>
      <c r="O1382" s="33">
        <v>23</v>
      </c>
      <c r="P1382" s="33">
        <v>24</v>
      </c>
      <c r="Q1382" s="33">
        <v>25</v>
      </c>
      <c r="R1382" s="26">
        <v>709072.19</v>
      </c>
      <c r="S1382" s="26">
        <v>1169.53</v>
      </c>
      <c r="T1382" s="26">
        <v>20</v>
      </c>
      <c r="U1382" s="26">
        <v>8</v>
      </c>
      <c r="V1382" s="26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27">
        <v>1560287.63</v>
      </c>
      <c r="S1383" s="27">
        <v>1468.16</v>
      </c>
      <c r="T1383" s="27">
        <v>20</v>
      </c>
      <c r="U1383" s="27">
        <v>8</v>
      </c>
      <c r="V1383" s="27">
        <v>4</v>
      </c>
    </row>
    <row r="1384" spans="1:22" x14ac:dyDescent="0.25">
      <c r="A1384" s="28">
        <v>1380</v>
      </c>
      <c r="B1384" s="29">
        <v>42548</v>
      </c>
      <c r="C1384" s="33">
        <v>3</v>
      </c>
      <c r="D1384" s="33">
        <v>4</v>
      </c>
      <c r="E1384" s="33">
        <v>5</v>
      </c>
      <c r="F1384" s="33">
        <v>6</v>
      </c>
      <c r="G1384" s="33">
        <v>8</v>
      </c>
      <c r="H1384" s="33">
        <v>11</v>
      </c>
      <c r="I1384" s="33">
        <v>12</v>
      </c>
      <c r="J1384" s="33">
        <v>14</v>
      </c>
      <c r="K1384" s="33">
        <v>15</v>
      </c>
      <c r="L1384" s="33">
        <v>16</v>
      </c>
      <c r="M1384" s="33">
        <v>17</v>
      </c>
      <c r="N1384" s="33">
        <v>21</v>
      </c>
      <c r="O1384" s="33">
        <v>22</v>
      </c>
      <c r="P1384" s="33">
        <v>24</v>
      </c>
      <c r="Q1384" s="33">
        <v>25</v>
      </c>
      <c r="R1384" s="26">
        <v>0</v>
      </c>
      <c r="S1384" s="26">
        <v>1899.54</v>
      </c>
      <c r="T1384" s="26">
        <v>20</v>
      </c>
      <c r="U1384" s="26">
        <v>8</v>
      </c>
      <c r="V1384" s="26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27">
        <v>0</v>
      </c>
      <c r="S1385" s="27">
        <v>2250.91</v>
      </c>
      <c r="T1385" s="27">
        <v>20</v>
      </c>
      <c r="U1385" s="27">
        <v>8</v>
      </c>
      <c r="V1385" s="27">
        <v>4</v>
      </c>
    </row>
    <row r="1386" spans="1:22" x14ac:dyDescent="0.25">
      <c r="A1386" s="28">
        <v>1382</v>
      </c>
      <c r="B1386" s="29">
        <v>42552</v>
      </c>
      <c r="C1386" s="33">
        <v>1</v>
      </c>
      <c r="D1386" s="33">
        <v>6</v>
      </c>
      <c r="E1386" s="33">
        <v>10</v>
      </c>
      <c r="F1386" s="33">
        <v>12</v>
      </c>
      <c r="G1386" s="33">
        <v>13</v>
      </c>
      <c r="H1386" s="33">
        <v>14</v>
      </c>
      <c r="I1386" s="33">
        <v>15</v>
      </c>
      <c r="J1386" s="33">
        <v>16</v>
      </c>
      <c r="K1386" s="33">
        <v>17</v>
      </c>
      <c r="L1386" s="33">
        <v>18</v>
      </c>
      <c r="M1386" s="33">
        <v>19</v>
      </c>
      <c r="N1386" s="33">
        <v>20</v>
      </c>
      <c r="O1386" s="33">
        <v>21</v>
      </c>
      <c r="P1386" s="33">
        <v>22</v>
      </c>
      <c r="Q1386" s="33">
        <v>24</v>
      </c>
      <c r="R1386" s="26">
        <v>2605655.27</v>
      </c>
      <c r="S1386" s="26">
        <v>1992.63</v>
      </c>
      <c r="T1386" s="26">
        <v>20</v>
      </c>
      <c r="U1386" s="26">
        <v>8</v>
      </c>
      <c r="V1386" s="26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27">
        <v>1119973.17</v>
      </c>
      <c r="S1387" s="27">
        <v>2506.2399999999998</v>
      </c>
      <c r="T1387" s="27">
        <v>20</v>
      </c>
      <c r="U1387" s="27">
        <v>8</v>
      </c>
      <c r="V1387" s="27">
        <v>4</v>
      </c>
    </row>
    <row r="1388" spans="1:22" x14ac:dyDescent="0.25">
      <c r="A1388" s="28">
        <v>1384</v>
      </c>
      <c r="B1388" s="29">
        <v>42557</v>
      </c>
      <c r="C1388" s="33">
        <v>3</v>
      </c>
      <c r="D1388" s="33">
        <v>4</v>
      </c>
      <c r="E1388" s="33">
        <v>6</v>
      </c>
      <c r="F1388" s="33">
        <v>8</v>
      </c>
      <c r="G1388" s="33">
        <v>9</v>
      </c>
      <c r="H1388" s="33">
        <v>11</v>
      </c>
      <c r="I1388" s="33">
        <v>12</v>
      </c>
      <c r="J1388" s="33">
        <v>13</v>
      </c>
      <c r="K1388" s="33">
        <v>15</v>
      </c>
      <c r="L1388" s="33">
        <v>18</v>
      </c>
      <c r="M1388" s="33">
        <v>19</v>
      </c>
      <c r="N1388" s="33">
        <v>20</v>
      </c>
      <c r="O1388" s="33">
        <v>22</v>
      </c>
      <c r="P1388" s="33">
        <v>24</v>
      </c>
      <c r="Q1388" s="33">
        <v>25</v>
      </c>
      <c r="R1388" s="26">
        <v>889883.09</v>
      </c>
      <c r="S1388" s="26">
        <v>1459.54</v>
      </c>
      <c r="T1388" s="26">
        <v>20</v>
      </c>
      <c r="U1388" s="26">
        <v>8</v>
      </c>
      <c r="V1388" s="26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7">
        <v>827349.85</v>
      </c>
      <c r="S1389" s="37">
        <v>1060.26</v>
      </c>
      <c r="T1389" s="37">
        <v>20</v>
      </c>
      <c r="U1389" s="37">
        <v>8</v>
      </c>
      <c r="V1389" s="37">
        <v>4</v>
      </c>
    </row>
    <row r="1390" spans="1:22" x14ac:dyDescent="0.25">
      <c r="A1390" s="28">
        <v>1386</v>
      </c>
      <c r="B1390" s="29">
        <v>42562</v>
      </c>
      <c r="C1390" s="33">
        <v>1</v>
      </c>
      <c r="D1390" s="33">
        <v>2</v>
      </c>
      <c r="E1390" s="33">
        <v>3</v>
      </c>
      <c r="F1390" s="33">
        <v>4</v>
      </c>
      <c r="G1390" s="33">
        <v>7</v>
      </c>
      <c r="H1390" s="33">
        <v>9</v>
      </c>
      <c r="I1390" s="33">
        <v>13</v>
      </c>
      <c r="J1390" s="33">
        <v>16</v>
      </c>
      <c r="K1390" s="33">
        <v>17</v>
      </c>
      <c r="L1390" s="33">
        <v>18</v>
      </c>
      <c r="M1390" s="33">
        <v>19</v>
      </c>
      <c r="N1390" s="33">
        <v>21</v>
      </c>
      <c r="O1390" s="33">
        <v>22</v>
      </c>
      <c r="P1390" s="33">
        <v>24</v>
      </c>
      <c r="Q1390" s="33">
        <v>25</v>
      </c>
      <c r="R1390" s="38">
        <v>456959.02</v>
      </c>
      <c r="S1390" s="38">
        <v>1850.03</v>
      </c>
      <c r="T1390" s="38">
        <v>20</v>
      </c>
      <c r="U1390" s="38">
        <v>8</v>
      </c>
      <c r="V1390" s="38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7">
        <v>913791.09</v>
      </c>
      <c r="S1391" s="37">
        <v>1634.69</v>
      </c>
      <c r="T1391" s="37">
        <v>20</v>
      </c>
      <c r="U1391" s="37">
        <v>8</v>
      </c>
      <c r="V1391" s="37">
        <v>4</v>
      </c>
    </row>
    <row r="1392" spans="1:22" x14ac:dyDescent="0.25">
      <c r="A1392" s="28">
        <v>1388</v>
      </c>
      <c r="B1392" s="29">
        <v>42566</v>
      </c>
      <c r="C1392" s="33">
        <v>1</v>
      </c>
      <c r="D1392" s="33">
        <v>3</v>
      </c>
      <c r="E1392" s="33">
        <v>5</v>
      </c>
      <c r="F1392" s="33">
        <v>7</v>
      </c>
      <c r="G1392" s="33">
        <v>8</v>
      </c>
      <c r="H1392" s="33">
        <v>10</v>
      </c>
      <c r="I1392" s="33">
        <v>11</v>
      </c>
      <c r="J1392" s="33">
        <v>12</v>
      </c>
      <c r="K1392" s="33">
        <v>15</v>
      </c>
      <c r="L1392" s="33">
        <v>18</v>
      </c>
      <c r="M1392" s="33">
        <v>19</v>
      </c>
      <c r="N1392" s="33">
        <v>20</v>
      </c>
      <c r="O1392" s="33">
        <v>21</v>
      </c>
      <c r="P1392" s="33">
        <v>23</v>
      </c>
      <c r="Q1392" s="33">
        <v>25</v>
      </c>
      <c r="R1392" s="38">
        <v>79406.89</v>
      </c>
      <c r="S1392" s="38">
        <v>362.42</v>
      </c>
      <c r="T1392" s="38">
        <v>20</v>
      </c>
      <c r="U1392" s="38">
        <v>8</v>
      </c>
      <c r="V1392" s="38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7">
        <v>240726.74</v>
      </c>
      <c r="S1393" s="37">
        <v>1240.69</v>
      </c>
      <c r="T1393" s="37">
        <v>20</v>
      </c>
      <c r="U1393" s="37">
        <v>8</v>
      </c>
      <c r="V1393" s="37">
        <v>4</v>
      </c>
    </row>
    <row r="1394" spans="1:22" x14ac:dyDescent="0.25">
      <c r="A1394" s="28">
        <v>1390</v>
      </c>
      <c r="B1394" s="29">
        <v>42571</v>
      </c>
      <c r="C1394" s="33">
        <v>3</v>
      </c>
      <c r="D1394" s="33">
        <v>5</v>
      </c>
      <c r="E1394" s="33">
        <v>6</v>
      </c>
      <c r="F1394" s="33">
        <v>7</v>
      </c>
      <c r="G1394" s="33">
        <v>8</v>
      </c>
      <c r="H1394" s="33">
        <v>11</v>
      </c>
      <c r="I1394" s="33">
        <v>13</v>
      </c>
      <c r="J1394" s="33">
        <v>14</v>
      </c>
      <c r="K1394" s="33">
        <v>15</v>
      </c>
      <c r="L1394" s="33">
        <v>16</v>
      </c>
      <c r="M1394" s="33">
        <v>17</v>
      </c>
      <c r="N1394" s="33">
        <v>18</v>
      </c>
      <c r="O1394" s="33">
        <v>20</v>
      </c>
      <c r="P1394" s="33">
        <v>21</v>
      </c>
      <c r="Q1394" s="33">
        <v>23</v>
      </c>
      <c r="R1394" s="38">
        <v>616220.46</v>
      </c>
      <c r="S1394" s="38">
        <v>215.05</v>
      </c>
      <c r="T1394" s="38">
        <v>20</v>
      </c>
      <c r="U1394" s="38">
        <v>8</v>
      </c>
      <c r="V1394" s="38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7">
        <v>408525.42</v>
      </c>
      <c r="S1395" s="37">
        <v>1110.17</v>
      </c>
      <c r="T1395" s="37">
        <v>20</v>
      </c>
      <c r="U1395" s="37">
        <v>8</v>
      </c>
      <c r="V1395" s="37">
        <v>4</v>
      </c>
    </row>
    <row r="1396" spans="1:22" x14ac:dyDescent="0.25">
      <c r="A1396" s="28">
        <v>1392</v>
      </c>
      <c r="B1396" s="29">
        <v>42576</v>
      </c>
      <c r="C1396" s="33">
        <v>1</v>
      </c>
      <c r="D1396" s="33">
        <v>2</v>
      </c>
      <c r="E1396" s="33">
        <v>3</v>
      </c>
      <c r="F1396" s="33">
        <v>4</v>
      </c>
      <c r="G1396" s="33">
        <v>8</v>
      </c>
      <c r="H1396" s="33">
        <v>9</v>
      </c>
      <c r="I1396" s="33">
        <v>14</v>
      </c>
      <c r="J1396" s="33">
        <v>15</v>
      </c>
      <c r="K1396" s="33">
        <v>16</v>
      </c>
      <c r="L1396" s="33">
        <v>17</v>
      </c>
      <c r="M1396" s="33">
        <v>18</v>
      </c>
      <c r="N1396" s="33">
        <v>20</v>
      </c>
      <c r="O1396" s="33">
        <v>21</v>
      </c>
      <c r="P1396" s="33">
        <v>22</v>
      </c>
      <c r="Q1396" s="33">
        <v>25</v>
      </c>
      <c r="R1396" s="38">
        <v>2165677.5299999998</v>
      </c>
      <c r="S1396" s="38">
        <v>3702.01</v>
      </c>
      <c r="T1396" s="38">
        <v>20</v>
      </c>
      <c r="U1396" s="38">
        <v>8</v>
      </c>
      <c r="V1396" s="38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7">
        <v>178061.8</v>
      </c>
      <c r="S1397" s="37">
        <v>840.31</v>
      </c>
      <c r="T1397" s="37">
        <v>20</v>
      </c>
      <c r="U1397" s="37">
        <v>8</v>
      </c>
      <c r="V1397" s="37">
        <v>4</v>
      </c>
    </row>
    <row r="1398" spans="1:22" x14ac:dyDescent="0.25">
      <c r="A1398" s="28">
        <v>1394</v>
      </c>
      <c r="B1398" s="29">
        <v>42580</v>
      </c>
      <c r="C1398" s="33">
        <v>3</v>
      </c>
      <c r="D1398" s="33">
        <v>4</v>
      </c>
      <c r="E1398" s="33">
        <v>5</v>
      </c>
      <c r="F1398" s="33">
        <v>6</v>
      </c>
      <c r="G1398" s="33">
        <v>9</v>
      </c>
      <c r="H1398" s="33">
        <v>10</v>
      </c>
      <c r="I1398" s="33">
        <v>11</v>
      </c>
      <c r="J1398" s="33">
        <v>14</v>
      </c>
      <c r="K1398" s="33">
        <v>15</v>
      </c>
      <c r="L1398" s="33">
        <v>16</v>
      </c>
      <c r="M1398" s="33">
        <v>18</v>
      </c>
      <c r="N1398" s="33">
        <v>19</v>
      </c>
      <c r="O1398" s="33">
        <v>21</v>
      </c>
      <c r="P1398" s="33">
        <v>22</v>
      </c>
      <c r="Q1398" s="33">
        <v>23</v>
      </c>
      <c r="R1398" s="38">
        <v>519998.22</v>
      </c>
      <c r="S1398" s="38">
        <v>1821.28</v>
      </c>
      <c r="T1398" s="38">
        <v>20</v>
      </c>
      <c r="U1398" s="38">
        <v>8</v>
      </c>
      <c r="V1398" s="38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7">
        <v>951455.03</v>
      </c>
      <c r="S1399" s="37">
        <v>1644.7</v>
      </c>
      <c r="T1399" s="37">
        <v>20</v>
      </c>
      <c r="U1399" s="37">
        <v>8</v>
      </c>
      <c r="V1399" s="37">
        <v>4</v>
      </c>
    </row>
    <row r="1400" spans="1:22" x14ac:dyDescent="0.25">
      <c r="A1400" s="28">
        <v>1396</v>
      </c>
      <c r="B1400" s="29">
        <v>42585</v>
      </c>
      <c r="C1400" s="33">
        <v>3</v>
      </c>
      <c r="D1400" s="33">
        <v>5</v>
      </c>
      <c r="E1400" s="33">
        <v>6</v>
      </c>
      <c r="F1400" s="33">
        <v>7</v>
      </c>
      <c r="G1400" s="33">
        <v>10</v>
      </c>
      <c r="H1400" s="33">
        <v>12</v>
      </c>
      <c r="I1400" s="33">
        <v>13</v>
      </c>
      <c r="J1400" s="33">
        <v>17</v>
      </c>
      <c r="K1400" s="33">
        <v>18</v>
      </c>
      <c r="L1400" s="33">
        <v>19</v>
      </c>
      <c r="M1400" s="33">
        <v>20</v>
      </c>
      <c r="N1400" s="33">
        <v>22</v>
      </c>
      <c r="O1400" s="33">
        <v>23</v>
      </c>
      <c r="P1400" s="33">
        <v>24</v>
      </c>
      <c r="Q1400" s="33">
        <v>25</v>
      </c>
      <c r="R1400" s="26">
        <v>303788.58</v>
      </c>
      <c r="S1400" s="26">
        <v>1322.11</v>
      </c>
      <c r="T1400" s="26">
        <v>20</v>
      </c>
      <c r="U1400" s="26">
        <v>8</v>
      </c>
      <c r="V1400" s="26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27">
        <v>1956783.83</v>
      </c>
      <c r="S1401" s="27">
        <v>1755.36</v>
      </c>
      <c r="T1401" s="27">
        <v>20</v>
      </c>
      <c r="U1401" s="27">
        <v>8</v>
      </c>
      <c r="V1401" s="27">
        <v>4</v>
      </c>
    </row>
    <row r="1402" spans="1:22" x14ac:dyDescent="0.25">
      <c r="A1402" s="28">
        <v>1398</v>
      </c>
      <c r="B1402" s="29">
        <v>42590</v>
      </c>
      <c r="C1402" s="33">
        <v>1</v>
      </c>
      <c r="D1402" s="33">
        <v>4</v>
      </c>
      <c r="E1402" s="33">
        <v>5</v>
      </c>
      <c r="F1402" s="33">
        <v>6</v>
      </c>
      <c r="G1402" s="33">
        <v>7</v>
      </c>
      <c r="H1402" s="33">
        <v>8</v>
      </c>
      <c r="I1402" s="33">
        <v>11</v>
      </c>
      <c r="J1402" s="33">
        <v>14</v>
      </c>
      <c r="K1402" s="33">
        <v>15</v>
      </c>
      <c r="L1402" s="33">
        <v>16</v>
      </c>
      <c r="M1402" s="33">
        <v>19</v>
      </c>
      <c r="N1402" s="33">
        <v>20</v>
      </c>
      <c r="O1402" s="33">
        <v>21</v>
      </c>
      <c r="P1402" s="33">
        <v>24</v>
      </c>
      <c r="Q1402" s="33">
        <v>25</v>
      </c>
      <c r="R1402" s="26">
        <v>425975.85</v>
      </c>
      <c r="S1402" s="26">
        <v>1846.56</v>
      </c>
      <c r="T1402" s="26">
        <v>20</v>
      </c>
      <c r="U1402" s="26">
        <v>8</v>
      </c>
      <c r="V1402" s="26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27">
        <v>809306.65</v>
      </c>
      <c r="S1403" s="27">
        <v>1243.8399999999999</v>
      </c>
      <c r="T1403" s="27">
        <v>20</v>
      </c>
      <c r="U1403" s="27">
        <v>8</v>
      </c>
      <c r="V1403" s="27">
        <v>4</v>
      </c>
    </row>
    <row r="1404" spans="1:22" x14ac:dyDescent="0.25">
      <c r="A1404" s="28">
        <v>1400</v>
      </c>
      <c r="B1404" s="29">
        <v>42594</v>
      </c>
      <c r="C1404" s="33">
        <v>1</v>
      </c>
      <c r="D1404" s="33">
        <v>2</v>
      </c>
      <c r="E1404" s="33">
        <v>3</v>
      </c>
      <c r="F1404" s="33">
        <v>5</v>
      </c>
      <c r="G1404" s="33">
        <v>6</v>
      </c>
      <c r="H1404" s="33">
        <v>9</v>
      </c>
      <c r="I1404" s="33">
        <v>10</v>
      </c>
      <c r="J1404" s="33">
        <v>12</v>
      </c>
      <c r="K1404" s="33">
        <v>16</v>
      </c>
      <c r="L1404" s="33">
        <v>19</v>
      </c>
      <c r="M1404" s="33">
        <v>21</v>
      </c>
      <c r="N1404" s="33">
        <v>22</v>
      </c>
      <c r="O1404" s="33">
        <v>23</v>
      </c>
      <c r="P1404" s="33">
        <v>24</v>
      </c>
      <c r="Q1404" s="33">
        <v>25</v>
      </c>
      <c r="R1404" s="26">
        <v>539239.99</v>
      </c>
      <c r="S1404" s="26">
        <v>2242.16</v>
      </c>
      <c r="T1404" s="26">
        <v>20</v>
      </c>
      <c r="U1404" s="26">
        <v>8</v>
      </c>
      <c r="V1404" s="26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27">
        <v>422732.64</v>
      </c>
      <c r="S1405" s="27">
        <v>1757.73</v>
      </c>
      <c r="T1405" s="27">
        <v>20</v>
      </c>
      <c r="U1405" s="27">
        <v>8</v>
      </c>
      <c r="V1405" s="27">
        <v>4</v>
      </c>
    </row>
    <row r="1406" spans="1:22" x14ac:dyDescent="0.25">
      <c r="A1406" s="28">
        <v>1402</v>
      </c>
      <c r="B1406" s="29">
        <v>42599</v>
      </c>
      <c r="C1406" s="33">
        <v>2</v>
      </c>
      <c r="D1406" s="33">
        <v>3</v>
      </c>
      <c r="E1406" s="33">
        <v>4</v>
      </c>
      <c r="F1406" s="33">
        <v>5</v>
      </c>
      <c r="G1406" s="33">
        <v>8</v>
      </c>
      <c r="H1406" s="33">
        <v>9</v>
      </c>
      <c r="I1406" s="33">
        <v>11</v>
      </c>
      <c r="J1406" s="33">
        <v>12</v>
      </c>
      <c r="K1406" s="33">
        <v>14</v>
      </c>
      <c r="L1406" s="33">
        <v>15</v>
      </c>
      <c r="M1406" s="33">
        <v>16</v>
      </c>
      <c r="N1406" s="33">
        <v>19</v>
      </c>
      <c r="O1406" s="33">
        <v>20</v>
      </c>
      <c r="P1406" s="33">
        <v>21</v>
      </c>
      <c r="Q1406" s="33">
        <v>23</v>
      </c>
      <c r="R1406" s="26">
        <v>1811406.15</v>
      </c>
      <c r="S1406" s="26">
        <v>1587.91</v>
      </c>
      <c r="T1406" s="26">
        <v>20</v>
      </c>
      <c r="U1406" s="26">
        <v>8</v>
      </c>
      <c r="V1406" s="26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7">
        <v>1330195.71</v>
      </c>
      <c r="S1407" s="37">
        <v>1491.58</v>
      </c>
      <c r="T1407" s="37">
        <v>20</v>
      </c>
      <c r="U1407" s="37">
        <v>8</v>
      </c>
      <c r="V1407" s="37">
        <v>4</v>
      </c>
    </row>
    <row r="1408" spans="1:22" x14ac:dyDescent="0.25">
      <c r="A1408" s="28">
        <v>1404</v>
      </c>
      <c r="B1408" s="29">
        <v>42604</v>
      </c>
      <c r="C1408" s="33">
        <v>1</v>
      </c>
      <c r="D1408" s="33">
        <v>2</v>
      </c>
      <c r="E1408" s="33">
        <v>3</v>
      </c>
      <c r="F1408" s="33">
        <v>4</v>
      </c>
      <c r="G1408" s="33">
        <v>8</v>
      </c>
      <c r="H1408" s="33">
        <v>10</v>
      </c>
      <c r="I1408" s="33">
        <v>11</v>
      </c>
      <c r="J1408" s="33">
        <v>13</v>
      </c>
      <c r="K1408" s="33">
        <v>15</v>
      </c>
      <c r="L1408" s="33">
        <v>16</v>
      </c>
      <c r="M1408" s="33">
        <v>18</v>
      </c>
      <c r="N1408" s="33">
        <v>19</v>
      </c>
      <c r="O1408" s="33">
        <v>21</v>
      </c>
      <c r="P1408" s="33">
        <v>22</v>
      </c>
      <c r="Q1408" s="33">
        <v>25</v>
      </c>
      <c r="R1408" s="38">
        <v>0</v>
      </c>
      <c r="S1408" s="38">
        <v>844.76</v>
      </c>
      <c r="T1408" s="38">
        <v>20</v>
      </c>
      <c r="U1408" s="38">
        <v>8</v>
      </c>
      <c r="V1408" s="38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27">
        <v>946197.34</v>
      </c>
      <c r="S1409" s="27">
        <v>1437.81</v>
      </c>
      <c r="T1409" s="27">
        <v>20</v>
      </c>
      <c r="U1409" s="27">
        <v>8</v>
      </c>
      <c r="V1409" s="27">
        <v>4</v>
      </c>
    </row>
    <row r="1410" spans="1:22" x14ac:dyDescent="0.25">
      <c r="A1410" s="28">
        <v>1406</v>
      </c>
      <c r="B1410" s="29">
        <v>42608</v>
      </c>
      <c r="C1410" s="33">
        <v>2</v>
      </c>
      <c r="D1410" s="33">
        <v>3</v>
      </c>
      <c r="E1410" s="33">
        <v>4</v>
      </c>
      <c r="F1410" s="33">
        <v>5</v>
      </c>
      <c r="G1410" s="33">
        <v>6</v>
      </c>
      <c r="H1410" s="33">
        <v>9</v>
      </c>
      <c r="I1410" s="33">
        <v>11</v>
      </c>
      <c r="J1410" s="33">
        <v>13</v>
      </c>
      <c r="K1410" s="33">
        <v>15</v>
      </c>
      <c r="L1410" s="33">
        <v>19</v>
      </c>
      <c r="M1410" s="33">
        <v>20</v>
      </c>
      <c r="N1410" s="33">
        <v>21</v>
      </c>
      <c r="O1410" s="33">
        <v>22</v>
      </c>
      <c r="P1410" s="33">
        <v>24</v>
      </c>
      <c r="Q1410" s="33">
        <v>25</v>
      </c>
      <c r="R1410" s="26">
        <v>519337.65</v>
      </c>
      <c r="S1410" s="26">
        <v>1850.92</v>
      </c>
      <c r="T1410" s="26">
        <v>20</v>
      </c>
      <c r="U1410" s="26">
        <v>8</v>
      </c>
      <c r="V1410" s="26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27">
        <v>0</v>
      </c>
      <c r="S1411" s="27">
        <v>1812.66</v>
      </c>
      <c r="T1411" s="27">
        <v>20</v>
      </c>
      <c r="U1411" s="27">
        <v>8</v>
      </c>
      <c r="V1411" s="27">
        <v>4</v>
      </c>
    </row>
    <row r="1412" spans="1:22" x14ac:dyDescent="0.25">
      <c r="A1412" s="28">
        <v>1408</v>
      </c>
      <c r="B1412" s="29">
        <v>42619</v>
      </c>
      <c r="C1412" s="33">
        <v>1</v>
      </c>
      <c r="D1412" s="33">
        <v>3</v>
      </c>
      <c r="E1412" s="33">
        <v>5</v>
      </c>
      <c r="F1412" s="33">
        <v>8</v>
      </c>
      <c r="G1412" s="33">
        <v>10</v>
      </c>
      <c r="H1412" s="33">
        <v>11</v>
      </c>
      <c r="I1412" s="33">
        <v>12</v>
      </c>
      <c r="J1412" s="33">
        <v>13</v>
      </c>
      <c r="K1412" s="33">
        <v>14</v>
      </c>
      <c r="L1412" s="33">
        <v>19</v>
      </c>
      <c r="M1412" s="33">
        <v>21</v>
      </c>
      <c r="N1412" s="33">
        <v>22</v>
      </c>
      <c r="O1412" s="33">
        <v>23</v>
      </c>
      <c r="P1412" s="33">
        <v>24</v>
      </c>
      <c r="Q1412" s="33">
        <v>25</v>
      </c>
      <c r="R1412" s="26">
        <v>8227506.9400000004</v>
      </c>
      <c r="S1412" s="26">
        <v>1661.12</v>
      </c>
      <c r="T1412" s="26">
        <v>20</v>
      </c>
      <c r="U1412" s="26">
        <v>8</v>
      </c>
      <c r="V1412" s="26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27">
        <v>234987.4</v>
      </c>
      <c r="S1413" s="27">
        <v>1195.49</v>
      </c>
      <c r="T1413" s="27">
        <v>20</v>
      </c>
      <c r="U1413" s="27">
        <v>8</v>
      </c>
      <c r="V1413" s="27">
        <v>4</v>
      </c>
    </row>
    <row r="1414" spans="1:22" x14ac:dyDescent="0.25">
      <c r="A1414" s="28">
        <v>1410</v>
      </c>
      <c r="B1414" s="29">
        <v>42625</v>
      </c>
      <c r="C1414" s="33">
        <v>2</v>
      </c>
      <c r="D1414" s="33">
        <v>3</v>
      </c>
      <c r="E1414" s="33">
        <v>4</v>
      </c>
      <c r="F1414" s="33">
        <v>5</v>
      </c>
      <c r="G1414" s="33">
        <v>6</v>
      </c>
      <c r="H1414" s="33">
        <v>7</v>
      </c>
      <c r="I1414" s="33">
        <v>9</v>
      </c>
      <c r="J1414" s="33">
        <v>10</v>
      </c>
      <c r="K1414" s="33">
        <v>14</v>
      </c>
      <c r="L1414" s="33">
        <v>15</v>
      </c>
      <c r="M1414" s="33">
        <v>16</v>
      </c>
      <c r="N1414" s="33">
        <v>17</v>
      </c>
      <c r="O1414" s="33">
        <v>20</v>
      </c>
      <c r="P1414" s="33">
        <v>21</v>
      </c>
      <c r="Q1414" s="33">
        <v>23</v>
      </c>
      <c r="R1414" s="26">
        <v>1917825.68</v>
      </c>
      <c r="S1414" s="26">
        <v>1342.35</v>
      </c>
      <c r="T1414" s="26">
        <v>20</v>
      </c>
      <c r="U1414" s="26">
        <v>8</v>
      </c>
      <c r="V1414" s="26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27">
        <v>974404.53</v>
      </c>
      <c r="S1415" s="27">
        <v>1607.6</v>
      </c>
      <c r="T1415" s="27">
        <v>20</v>
      </c>
      <c r="U1415" s="27">
        <v>8</v>
      </c>
      <c r="V1415" s="27">
        <v>4</v>
      </c>
    </row>
    <row r="1416" spans="1:22" x14ac:dyDescent="0.25">
      <c r="A1416" s="28">
        <v>1412</v>
      </c>
      <c r="B1416" s="29">
        <v>42629</v>
      </c>
      <c r="C1416" s="33">
        <v>5</v>
      </c>
      <c r="D1416" s="33">
        <v>6</v>
      </c>
      <c r="E1416" s="33">
        <v>7</v>
      </c>
      <c r="F1416" s="33">
        <v>9</v>
      </c>
      <c r="G1416" s="33">
        <v>11</v>
      </c>
      <c r="H1416" s="33">
        <v>13</v>
      </c>
      <c r="I1416" s="33">
        <v>15</v>
      </c>
      <c r="J1416" s="33">
        <v>16</v>
      </c>
      <c r="K1416" s="33">
        <v>18</v>
      </c>
      <c r="L1416" s="33">
        <v>19</v>
      </c>
      <c r="M1416" s="33">
        <v>21</v>
      </c>
      <c r="N1416" s="33">
        <v>22</v>
      </c>
      <c r="O1416" s="33">
        <v>23</v>
      </c>
      <c r="P1416" s="33">
        <v>24</v>
      </c>
      <c r="Q1416" s="33">
        <v>25</v>
      </c>
      <c r="R1416" s="26">
        <v>306562.40999999997</v>
      </c>
      <c r="S1416" s="26">
        <v>1090.23</v>
      </c>
      <c r="T1416" s="26">
        <v>20</v>
      </c>
      <c r="U1416" s="26">
        <v>8</v>
      </c>
      <c r="V1416" s="26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27">
        <v>698777.25</v>
      </c>
      <c r="S1417" s="27">
        <v>2362.73</v>
      </c>
      <c r="T1417" s="27">
        <v>20</v>
      </c>
      <c r="U1417" s="27">
        <v>8</v>
      </c>
      <c r="V1417" s="27">
        <v>4</v>
      </c>
    </row>
    <row r="1418" spans="1:22" x14ac:dyDescent="0.25">
      <c r="A1418" s="28">
        <v>1414</v>
      </c>
      <c r="B1418" s="29">
        <v>42634</v>
      </c>
      <c r="C1418" s="33">
        <v>2</v>
      </c>
      <c r="D1418" s="33">
        <v>3</v>
      </c>
      <c r="E1418" s="33">
        <v>4</v>
      </c>
      <c r="F1418" s="33">
        <v>5</v>
      </c>
      <c r="G1418" s="33">
        <v>7</v>
      </c>
      <c r="H1418" s="33">
        <v>9</v>
      </c>
      <c r="I1418" s="33">
        <v>10</v>
      </c>
      <c r="J1418" s="33">
        <v>11</v>
      </c>
      <c r="K1418" s="33">
        <v>13</v>
      </c>
      <c r="L1418" s="33">
        <v>14</v>
      </c>
      <c r="M1418" s="33">
        <v>16</v>
      </c>
      <c r="N1418" s="33">
        <v>17</v>
      </c>
      <c r="O1418" s="33">
        <v>20</v>
      </c>
      <c r="P1418" s="33">
        <v>21</v>
      </c>
      <c r="Q1418" s="33">
        <v>23</v>
      </c>
      <c r="R1418" s="26">
        <v>347118.94</v>
      </c>
      <c r="S1418" s="26">
        <v>801.99</v>
      </c>
      <c r="T1418" s="26">
        <v>20</v>
      </c>
      <c r="U1418" s="26">
        <v>8</v>
      </c>
      <c r="V1418" s="26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27">
        <v>324543.43</v>
      </c>
      <c r="S1419" s="27">
        <v>965.19</v>
      </c>
      <c r="T1419" s="27">
        <v>20</v>
      </c>
      <c r="U1419" s="27">
        <v>8</v>
      </c>
      <c r="V1419" s="27">
        <v>4</v>
      </c>
    </row>
    <row r="1420" spans="1:22" x14ac:dyDescent="0.25">
      <c r="A1420" s="28">
        <v>1416</v>
      </c>
      <c r="B1420" s="29">
        <v>42639</v>
      </c>
      <c r="C1420" s="33">
        <v>3</v>
      </c>
      <c r="D1420" s="33">
        <v>4</v>
      </c>
      <c r="E1420" s="33">
        <v>5</v>
      </c>
      <c r="F1420" s="33">
        <v>7</v>
      </c>
      <c r="G1420" s="33">
        <v>8</v>
      </c>
      <c r="H1420" s="33">
        <v>9</v>
      </c>
      <c r="I1420" s="33">
        <v>10</v>
      </c>
      <c r="J1420" s="33">
        <v>12</v>
      </c>
      <c r="K1420" s="33">
        <v>14</v>
      </c>
      <c r="L1420" s="33">
        <v>15</v>
      </c>
      <c r="M1420" s="33">
        <v>17</v>
      </c>
      <c r="N1420" s="33">
        <v>18</v>
      </c>
      <c r="O1420" s="33">
        <v>19</v>
      </c>
      <c r="P1420" s="33">
        <v>20</v>
      </c>
      <c r="Q1420" s="33">
        <v>24</v>
      </c>
      <c r="R1420" s="26">
        <v>1551298.05</v>
      </c>
      <c r="S1420" s="26">
        <v>1190.03</v>
      </c>
      <c r="T1420" s="26">
        <v>20</v>
      </c>
      <c r="U1420" s="26">
        <v>8</v>
      </c>
      <c r="V1420" s="26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27">
        <v>408409.14</v>
      </c>
      <c r="S1421" s="27">
        <v>1790.72</v>
      </c>
      <c r="T1421" s="27">
        <v>20</v>
      </c>
      <c r="U1421" s="27">
        <v>8</v>
      </c>
      <c r="V1421" s="27">
        <v>4</v>
      </c>
    </row>
    <row r="1422" spans="1:22" x14ac:dyDescent="0.25">
      <c r="A1422" s="28">
        <v>1418</v>
      </c>
      <c r="B1422" s="29">
        <v>42643</v>
      </c>
      <c r="C1422" s="33">
        <v>2</v>
      </c>
      <c r="D1422" s="33">
        <v>4</v>
      </c>
      <c r="E1422" s="33">
        <v>6</v>
      </c>
      <c r="F1422" s="33">
        <v>9</v>
      </c>
      <c r="G1422" s="33">
        <v>10</v>
      </c>
      <c r="H1422" s="33">
        <v>11</v>
      </c>
      <c r="I1422" s="33">
        <v>13</v>
      </c>
      <c r="J1422" s="33">
        <v>14</v>
      </c>
      <c r="K1422" s="33">
        <v>15</v>
      </c>
      <c r="L1422" s="33">
        <v>17</v>
      </c>
      <c r="M1422" s="33">
        <v>18</v>
      </c>
      <c r="N1422" s="33">
        <v>20</v>
      </c>
      <c r="O1422" s="33">
        <v>21</v>
      </c>
      <c r="P1422" s="33">
        <v>22</v>
      </c>
      <c r="Q1422" s="33">
        <v>23</v>
      </c>
      <c r="R1422" s="26">
        <v>444300.08</v>
      </c>
      <c r="S1422" s="26">
        <v>1324.04</v>
      </c>
      <c r="T1422" s="26">
        <v>20</v>
      </c>
      <c r="U1422" s="26">
        <v>8</v>
      </c>
      <c r="V1422" s="26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27">
        <v>542070.72</v>
      </c>
      <c r="S1423" s="27">
        <v>2606.11</v>
      </c>
      <c r="T1423" s="27">
        <v>20</v>
      </c>
      <c r="U1423" s="27">
        <v>8</v>
      </c>
      <c r="V1423" s="27">
        <v>4</v>
      </c>
    </row>
    <row r="1424" spans="1:22" x14ac:dyDescent="0.25">
      <c r="A1424" s="28">
        <v>1420</v>
      </c>
      <c r="B1424" s="29">
        <v>42648</v>
      </c>
      <c r="C1424" s="33">
        <v>1</v>
      </c>
      <c r="D1424" s="33">
        <v>4</v>
      </c>
      <c r="E1424" s="33">
        <v>6</v>
      </c>
      <c r="F1424" s="33">
        <v>7</v>
      </c>
      <c r="G1424" s="33">
        <v>8</v>
      </c>
      <c r="H1424" s="33">
        <v>10</v>
      </c>
      <c r="I1424" s="33">
        <v>13</v>
      </c>
      <c r="J1424" s="33">
        <v>14</v>
      </c>
      <c r="K1424" s="33">
        <v>15</v>
      </c>
      <c r="L1424" s="33">
        <v>16</v>
      </c>
      <c r="M1424" s="33">
        <v>17</v>
      </c>
      <c r="N1424" s="33">
        <v>20</v>
      </c>
      <c r="O1424" s="33">
        <v>22</v>
      </c>
      <c r="P1424" s="33">
        <v>23</v>
      </c>
      <c r="Q1424" s="33">
        <v>25</v>
      </c>
      <c r="R1424" s="26">
        <v>670831.75</v>
      </c>
      <c r="S1424" s="26">
        <v>1625.27</v>
      </c>
      <c r="T1424" s="26">
        <v>20</v>
      </c>
      <c r="U1424" s="26">
        <v>8</v>
      </c>
      <c r="V1424" s="26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27">
        <v>345607.73</v>
      </c>
      <c r="S1425" s="27">
        <v>1722.39</v>
      </c>
      <c r="T1425" s="27">
        <v>20</v>
      </c>
      <c r="U1425" s="27">
        <v>8</v>
      </c>
      <c r="V1425" s="27">
        <v>4</v>
      </c>
    </row>
    <row r="1426" spans="1:22" x14ac:dyDescent="0.25">
      <c r="A1426" s="28">
        <v>1422</v>
      </c>
      <c r="B1426" s="29">
        <v>42653</v>
      </c>
      <c r="C1426" s="33">
        <v>1</v>
      </c>
      <c r="D1426" s="33">
        <v>4</v>
      </c>
      <c r="E1426" s="33">
        <v>5</v>
      </c>
      <c r="F1426" s="33">
        <v>7</v>
      </c>
      <c r="G1426" s="33">
        <v>10</v>
      </c>
      <c r="H1426" s="33">
        <v>11</v>
      </c>
      <c r="I1426" s="33">
        <v>13</v>
      </c>
      <c r="J1426" s="33">
        <v>14</v>
      </c>
      <c r="K1426" s="33">
        <v>15</v>
      </c>
      <c r="L1426" s="33">
        <v>16</v>
      </c>
      <c r="M1426" s="33">
        <v>17</v>
      </c>
      <c r="N1426" s="33">
        <v>19</v>
      </c>
      <c r="O1426" s="33">
        <v>22</v>
      </c>
      <c r="P1426" s="33">
        <v>23</v>
      </c>
      <c r="Q1426" s="33">
        <v>24</v>
      </c>
      <c r="R1426" s="26">
        <v>581744.73</v>
      </c>
      <c r="S1426" s="26">
        <v>1739.53</v>
      </c>
      <c r="T1426" s="26">
        <v>20</v>
      </c>
      <c r="U1426" s="26">
        <v>8</v>
      </c>
      <c r="V1426" s="26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27">
        <v>2503550.17</v>
      </c>
      <c r="S1427" s="27">
        <v>1746.76</v>
      </c>
      <c r="T1427" s="27">
        <v>20</v>
      </c>
      <c r="U1427" s="27">
        <v>8</v>
      </c>
      <c r="V1427" s="27">
        <v>4</v>
      </c>
    </row>
    <row r="1428" spans="1:22" x14ac:dyDescent="0.25">
      <c r="A1428" s="28">
        <v>1424</v>
      </c>
      <c r="B1428" s="29">
        <v>42660</v>
      </c>
      <c r="C1428" s="33">
        <v>2</v>
      </c>
      <c r="D1428" s="33">
        <v>4</v>
      </c>
      <c r="E1428" s="33">
        <v>5</v>
      </c>
      <c r="F1428" s="33">
        <v>6</v>
      </c>
      <c r="G1428" s="33">
        <v>8</v>
      </c>
      <c r="H1428" s="33">
        <v>9</v>
      </c>
      <c r="I1428" s="33">
        <v>10</v>
      </c>
      <c r="J1428" s="33">
        <v>11</v>
      </c>
      <c r="K1428" s="33">
        <v>13</v>
      </c>
      <c r="L1428" s="33">
        <v>17</v>
      </c>
      <c r="M1428" s="33">
        <v>18</v>
      </c>
      <c r="N1428" s="33">
        <v>20</v>
      </c>
      <c r="O1428" s="33">
        <v>21</v>
      </c>
      <c r="P1428" s="33">
        <v>23</v>
      </c>
      <c r="Q1428" s="33">
        <v>25</v>
      </c>
      <c r="R1428" s="26">
        <v>143695.63</v>
      </c>
      <c r="S1428" s="26">
        <v>403.27</v>
      </c>
      <c r="T1428" s="26">
        <v>20</v>
      </c>
      <c r="U1428" s="26">
        <v>8</v>
      </c>
      <c r="V1428" s="26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27">
        <v>0</v>
      </c>
      <c r="S1429" s="27">
        <v>1810.27</v>
      </c>
      <c r="T1429" s="27">
        <v>20</v>
      </c>
      <c r="U1429" s="27">
        <v>8</v>
      </c>
      <c r="V1429" s="27">
        <v>4</v>
      </c>
    </row>
    <row r="1430" spans="1:22" x14ac:dyDescent="0.25">
      <c r="A1430" s="28">
        <v>1426</v>
      </c>
      <c r="B1430" s="29">
        <v>42664</v>
      </c>
      <c r="C1430" s="33">
        <v>2</v>
      </c>
      <c r="D1430" s="33">
        <v>3</v>
      </c>
      <c r="E1430" s="33">
        <v>4</v>
      </c>
      <c r="F1430" s="33">
        <v>7</v>
      </c>
      <c r="G1430" s="33">
        <v>8</v>
      </c>
      <c r="H1430" s="33">
        <v>10</v>
      </c>
      <c r="I1430" s="33">
        <v>12</v>
      </c>
      <c r="J1430" s="33">
        <v>14</v>
      </c>
      <c r="K1430" s="33">
        <v>15</v>
      </c>
      <c r="L1430" s="33">
        <v>16</v>
      </c>
      <c r="M1430" s="33">
        <v>18</v>
      </c>
      <c r="N1430" s="33">
        <v>22</v>
      </c>
      <c r="O1430" s="33">
        <v>23</v>
      </c>
      <c r="P1430" s="33">
        <v>24</v>
      </c>
      <c r="Q1430" s="33">
        <v>25</v>
      </c>
      <c r="R1430" s="26">
        <v>365219.34</v>
      </c>
      <c r="S1430" s="26">
        <v>884.91</v>
      </c>
      <c r="T1430" s="26">
        <v>20</v>
      </c>
      <c r="U1430" s="26">
        <v>8</v>
      </c>
      <c r="V1430" s="26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27">
        <v>1030986.64</v>
      </c>
      <c r="S1431" s="27">
        <v>3270.38</v>
      </c>
      <c r="T1431" s="27">
        <v>20</v>
      </c>
      <c r="U1431" s="27">
        <v>8</v>
      </c>
      <c r="V1431" s="27">
        <v>4</v>
      </c>
    </row>
    <row r="1432" spans="1:22" x14ac:dyDescent="0.25">
      <c r="A1432" s="28">
        <v>1428</v>
      </c>
      <c r="B1432" s="29">
        <v>42669</v>
      </c>
      <c r="C1432" s="33">
        <v>2</v>
      </c>
      <c r="D1432" s="33">
        <v>3</v>
      </c>
      <c r="E1432" s="33">
        <v>4</v>
      </c>
      <c r="F1432" s="33">
        <v>5</v>
      </c>
      <c r="G1432" s="33">
        <v>6</v>
      </c>
      <c r="H1432" s="33">
        <v>8</v>
      </c>
      <c r="I1432" s="33">
        <v>9</v>
      </c>
      <c r="J1432" s="33">
        <v>13</v>
      </c>
      <c r="K1432" s="33">
        <v>17</v>
      </c>
      <c r="L1432" s="33">
        <v>18</v>
      </c>
      <c r="M1432" s="33">
        <v>19</v>
      </c>
      <c r="N1432" s="33">
        <v>20</v>
      </c>
      <c r="O1432" s="33">
        <v>21</v>
      </c>
      <c r="P1432" s="33">
        <v>22</v>
      </c>
      <c r="Q1432" s="33">
        <v>25</v>
      </c>
      <c r="R1432" s="26">
        <v>0</v>
      </c>
      <c r="S1432" s="26">
        <v>1813.59</v>
      </c>
      <c r="T1432" s="26">
        <v>20</v>
      </c>
      <c r="U1432" s="26">
        <v>8</v>
      </c>
      <c r="V1432" s="26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27">
        <v>1288976.27</v>
      </c>
      <c r="S1433" s="27">
        <v>1626.34</v>
      </c>
      <c r="T1433" s="27">
        <v>20</v>
      </c>
      <c r="U1433" s="27">
        <v>8</v>
      </c>
      <c r="V1433" s="27">
        <v>4</v>
      </c>
    </row>
    <row r="1434" spans="1:22" x14ac:dyDescent="0.25">
      <c r="A1434" s="28">
        <v>1430</v>
      </c>
      <c r="B1434" s="29">
        <v>42674</v>
      </c>
      <c r="C1434" s="33">
        <v>1</v>
      </c>
      <c r="D1434" s="33">
        <v>3</v>
      </c>
      <c r="E1434" s="33">
        <v>4</v>
      </c>
      <c r="F1434" s="33">
        <v>5</v>
      </c>
      <c r="G1434" s="33">
        <v>7</v>
      </c>
      <c r="H1434" s="33">
        <v>8</v>
      </c>
      <c r="I1434" s="33">
        <v>9</v>
      </c>
      <c r="J1434" s="33">
        <v>13</v>
      </c>
      <c r="K1434" s="33">
        <v>15</v>
      </c>
      <c r="L1434" s="33">
        <v>16</v>
      </c>
      <c r="M1434" s="33">
        <v>20</v>
      </c>
      <c r="N1434" s="33">
        <v>21</v>
      </c>
      <c r="O1434" s="33">
        <v>22</v>
      </c>
      <c r="P1434" s="33">
        <v>23</v>
      </c>
      <c r="Q1434" s="33">
        <v>25</v>
      </c>
      <c r="R1434" s="26">
        <v>778316.52</v>
      </c>
      <c r="S1434" s="26">
        <v>1777.23</v>
      </c>
      <c r="T1434" s="26">
        <v>20</v>
      </c>
      <c r="U1434" s="26">
        <v>8</v>
      </c>
      <c r="V1434" s="26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27">
        <v>2554180.29</v>
      </c>
      <c r="S1435" s="27">
        <v>1675.7</v>
      </c>
      <c r="T1435" s="27">
        <v>20</v>
      </c>
      <c r="U1435" s="27">
        <v>8</v>
      </c>
      <c r="V1435" s="27">
        <v>4</v>
      </c>
    </row>
    <row r="1436" spans="1:22" x14ac:dyDescent="0.25">
      <c r="A1436" s="28">
        <v>1432</v>
      </c>
      <c r="B1436" s="29">
        <v>42681</v>
      </c>
      <c r="C1436" s="33">
        <v>1</v>
      </c>
      <c r="D1436" s="33">
        <v>3</v>
      </c>
      <c r="E1436" s="33">
        <v>4</v>
      </c>
      <c r="F1436" s="33">
        <v>5</v>
      </c>
      <c r="G1436" s="33">
        <v>10</v>
      </c>
      <c r="H1436" s="33">
        <v>11</v>
      </c>
      <c r="I1436" s="33">
        <v>12</v>
      </c>
      <c r="J1436" s="33">
        <v>16</v>
      </c>
      <c r="K1436" s="33">
        <v>17</v>
      </c>
      <c r="L1436" s="33">
        <v>18</v>
      </c>
      <c r="M1436" s="33">
        <v>20</v>
      </c>
      <c r="N1436" s="33">
        <v>21</v>
      </c>
      <c r="O1436" s="33">
        <v>23</v>
      </c>
      <c r="P1436" s="33">
        <v>24</v>
      </c>
      <c r="Q1436" s="33">
        <v>25</v>
      </c>
      <c r="R1436" s="26">
        <v>408084.66</v>
      </c>
      <c r="S1436" s="26">
        <v>1896.75</v>
      </c>
      <c r="T1436" s="26">
        <v>20</v>
      </c>
      <c r="U1436" s="26">
        <v>8</v>
      </c>
      <c r="V1436" s="26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27">
        <v>574057.4</v>
      </c>
      <c r="S1437" s="27">
        <v>1499</v>
      </c>
      <c r="T1437" s="27">
        <v>20</v>
      </c>
      <c r="U1437" s="27">
        <v>8</v>
      </c>
      <c r="V1437" s="27">
        <v>4</v>
      </c>
    </row>
    <row r="1438" spans="1:22" x14ac:dyDescent="0.25">
      <c r="A1438" s="28">
        <v>1434</v>
      </c>
      <c r="B1438" s="29">
        <v>42685</v>
      </c>
      <c r="C1438" s="33">
        <v>3</v>
      </c>
      <c r="D1438" s="33">
        <v>4</v>
      </c>
      <c r="E1438" s="33">
        <v>5</v>
      </c>
      <c r="F1438" s="33">
        <v>6</v>
      </c>
      <c r="G1438" s="33">
        <v>7</v>
      </c>
      <c r="H1438" s="33">
        <v>9</v>
      </c>
      <c r="I1438" s="33">
        <v>10</v>
      </c>
      <c r="J1438" s="33">
        <v>12</v>
      </c>
      <c r="K1438" s="33">
        <v>13</v>
      </c>
      <c r="L1438" s="33">
        <v>15</v>
      </c>
      <c r="M1438" s="33">
        <v>18</v>
      </c>
      <c r="N1438" s="33">
        <v>19</v>
      </c>
      <c r="O1438" s="33">
        <v>22</v>
      </c>
      <c r="P1438" s="33">
        <v>23</v>
      </c>
      <c r="Q1438" s="33">
        <v>24</v>
      </c>
      <c r="R1438" s="26">
        <v>384540.92</v>
      </c>
      <c r="S1438" s="26">
        <v>1012.14</v>
      </c>
      <c r="T1438" s="26">
        <v>20</v>
      </c>
      <c r="U1438" s="26">
        <v>8</v>
      </c>
      <c r="V1438" s="26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27">
        <v>0</v>
      </c>
      <c r="S1439" s="27">
        <v>2708.34</v>
      </c>
      <c r="T1439" s="27">
        <v>20</v>
      </c>
      <c r="U1439" s="27">
        <v>8</v>
      </c>
      <c r="V1439" s="27">
        <v>4</v>
      </c>
    </row>
    <row r="1440" spans="1:22" x14ac:dyDescent="0.25">
      <c r="A1440" s="28">
        <v>1436</v>
      </c>
      <c r="B1440" s="29">
        <v>42690</v>
      </c>
      <c r="C1440" s="33">
        <v>1</v>
      </c>
      <c r="D1440" s="33">
        <v>2</v>
      </c>
      <c r="E1440" s="33">
        <v>3</v>
      </c>
      <c r="F1440" s="33">
        <v>5</v>
      </c>
      <c r="G1440" s="33">
        <v>6</v>
      </c>
      <c r="H1440" s="33">
        <v>8</v>
      </c>
      <c r="I1440" s="33">
        <v>11</v>
      </c>
      <c r="J1440" s="33">
        <v>12</v>
      </c>
      <c r="K1440" s="33">
        <v>15</v>
      </c>
      <c r="L1440" s="33">
        <v>17</v>
      </c>
      <c r="M1440" s="33">
        <v>18</v>
      </c>
      <c r="N1440" s="33">
        <v>19</v>
      </c>
      <c r="O1440" s="33">
        <v>22</v>
      </c>
      <c r="P1440" s="33">
        <v>23</v>
      </c>
      <c r="Q1440" s="33">
        <v>24</v>
      </c>
      <c r="R1440" s="26">
        <v>4193218.85</v>
      </c>
      <c r="S1440" s="26">
        <v>1591.41</v>
      </c>
      <c r="T1440" s="26">
        <v>20</v>
      </c>
      <c r="U1440" s="26">
        <v>8</v>
      </c>
      <c r="V1440" s="26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27">
        <v>507086.59</v>
      </c>
      <c r="S1441" s="27">
        <v>796.05</v>
      </c>
      <c r="T1441" s="27">
        <v>20</v>
      </c>
      <c r="U1441" s="27">
        <v>8</v>
      </c>
      <c r="V1441" s="27">
        <v>4</v>
      </c>
    </row>
    <row r="1442" spans="1:22" x14ac:dyDescent="0.25">
      <c r="A1442" s="28">
        <v>1438</v>
      </c>
      <c r="B1442" s="29">
        <v>42695</v>
      </c>
      <c r="C1442" s="33">
        <v>1</v>
      </c>
      <c r="D1442" s="33">
        <v>4</v>
      </c>
      <c r="E1442" s="33">
        <v>7</v>
      </c>
      <c r="F1442" s="33">
        <v>8</v>
      </c>
      <c r="G1442" s="33">
        <v>9</v>
      </c>
      <c r="H1442" s="33">
        <v>10</v>
      </c>
      <c r="I1442" s="33">
        <v>11</v>
      </c>
      <c r="J1442" s="33">
        <v>12</v>
      </c>
      <c r="K1442" s="33">
        <v>14</v>
      </c>
      <c r="L1442" s="33">
        <v>15</v>
      </c>
      <c r="M1442" s="33">
        <v>17</v>
      </c>
      <c r="N1442" s="33">
        <v>20</v>
      </c>
      <c r="O1442" s="33">
        <v>21</v>
      </c>
      <c r="P1442" s="33">
        <v>22</v>
      </c>
      <c r="Q1442" s="33">
        <v>24</v>
      </c>
      <c r="R1442" s="26">
        <v>0</v>
      </c>
      <c r="S1442" s="26">
        <v>1762.37</v>
      </c>
      <c r="T1442" s="26">
        <v>20</v>
      </c>
      <c r="U1442" s="26">
        <v>8</v>
      </c>
      <c r="V1442" s="26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27">
        <v>943702.11</v>
      </c>
      <c r="S1443" s="27">
        <v>2325.0100000000002</v>
      </c>
      <c r="T1443" s="27">
        <v>20</v>
      </c>
      <c r="U1443" s="27">
        <v>8</v>
      </c>
      <c r="V1443" s="27">
        <v>4</v>
      </c>
    </row>
    <row r="1444" spans="1:22" x14ac:dyDescent="0.25">
      <c r="A1444" s="28">
        <v>1440</v>
      </c>
      <c r="B1444" s="29">
        <v>42699</v>
      </c>
      <c r="C1444" s="33">
        <v>2</v>
      </c>
      <c r="D1444" s="33">
        <v>3</v>
      </c>
      <c r="E1444" s="33">
        <v>8</v>
      </c>
      <c r="F1444" s="33">
        <v>10</v>
      </c>
      <c r="G1444" s="33">
        <v>12</v>
      </c>
      <c r="H1444" s="33">
        <v>13</v>
      </c>
      <c r="I1444" s="33">
        <v>14</v>
      </c>
      <c r="J1444" s="33">
        <v>16</v>
      </c>
      <c r="K1444" s="33">
        <v>17</v>
      </c>
      <c r="L1444" s="33">
        <v>18</v>
      </c>
      <c r="M1444" s="33">
        <v>20</v>
      </c>
      <c r="N1444" s="33">
        <v>21</v>
      </c>
      <c r="O1444" s="33">
        <v>22</v>
      </c>
      <c r="P1444" s="33">
        <v>24</v>
      </c>
      <c r="Q1444" s="33">
        <v>25</v>
      </c>
      <c r="R1444" s="26">
        <v>1795194.85</v>
      </c>
      <c r="S1444" s="26">
        <v>1347.24</v>
      </c>
      <c r="T1444" s="26">
        <v>20</v>
      </c>
      <c r="U1444" s="26">
        <v>8</v>
      </c>
      <c r="V1444" s="26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27">
        <v>668097.1</v>
      </c>
      <c r="S1445" s="27">
        <v>861.19</v>
      </c>
      <c r="T1445" s="27">
        <v>20</v>
      </c>
      <c r="U1445" s="27">
        <v>8</v>
      </c>
      <c r="V1445" s="27">
        <v>4</v>
      </c>
    </row>
    <row r="1446" spans="1:22" x14ac:dyDescent="0.25">
      <c r="A1446" s="28">
        <v>1442</v>
      </c>
      <c r="B1446" s="29">
        <v>42704</v>
      </c>
      <c r="C1446" s="33">
        <v>1</v>
      </c>
      <c r="D1446" s="33">
        <v>2</v>
      </c>
      <c r="E1446" s="33">
        <v>3</v>
      </c>
      <c r="F1446" s="33">
        <v>4</v>
      </c>
      <c r="G1446" s="33">
        <v>7</v>
      </c>
      <c r="H1446" s="33">
        <v>9</v>
      </c>
      <c r="I1446" s="33">
        <v>11</v>
      </c>
      <c r="J1446" s="33">
        <v>12</v>
      </c>
      <c r="K1446" s="33">
        <v>13</v>
      </c>
      <c r="L1446" s="33">
        <v>15</v>
      </c>
      <c r="M1446" s="33">
        <v>16</v>
      </c>
      <c r="N1446" s="33">
        <v>17</v>
      </c>
      <c r="O1446" s="33">
        <v>19</v>
      </c>
      <c r="P1446" s="33">
        <v>20</v>
      </c>
      <c r="Q1446" s="33">
        <v>21</v>
      </c>
      <c r="R1446" s="26">
        <v>852233.93</v>
      </c>
      <c r="S1446" s="26">
        <v>1649.22</v>
      </c>
      <c r="T1446" s="26">
        <v>20</v>
      </c>
      <c r="U1446" s="26">
        <v>8</v>
      </c>
      <c r="V1446" s="26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27">
        <v>985648.09</v>
      </c>
      <c r="S1447" s="27">
        <v>1604.64</v>
      </c>
      <c r="T1447" s="27">
        <v>20</v>
      </c>
      <c r="U1447" s="27">
        <v>8</v>
      </c>
      <c r="V1447" s="27">
        <v>4</v>
      </c>
    </row>
    <row r="1448" spans="1:22" x14ac:dyDescent="0.25">
      <c r="A1448" s="28">
        <v>1444</v>
      </c>
      <c r="B1448" s="29">
        <v>42709</v>
      </c>
      <c r="C1448" s="33">
        <v>1</v>
      </c>
      <c r="D1448" s="33">
        <v>2</v>
      </c>
      <c r="E1448" s="33">
        <v>4</v>
      </c>
      <c r="F1448" s="33">
        <v>5</v>
      </c>
      <c r="G1448" s="33">
        <v>6</v>
      </c>
      <c r="H1448" s="33">
        <v>9</v>
      </c>
      <c r="I1448" s="33">
        <v>10</v>
      </c>
      <c r="J1448" s="33">
        <v>11</v>
      </c>
      <c r="K1448" s="33">
        <v>14</v>
      </c>
      <c r="L1448" s="33">
        <v>15</v>
      </c>
      <c r="M1448" s="33">
        <v>17</v>
      </c>
      <c r="N1448" s="33">
        <v>18</v>
      </c>
      <c r="O1448" s="33">
        <v>20</v>
      </c>
      <c r="P1448" s="33">
        <v>21</v>
      </c>
      <c r="Q1448" s="33">
        <v>24</v>
      </c>
      <c r="R1448" s="26">
        <v>677563.37</v>
      </c>
      <c r="S1448" s="26">
        <v>1437.8</v>
      </c>
      <c r="T1448" s="26">
        <v>20</v>
      </c>
      <c r="U1448" s="26">
        <v>8</v>
      </c>
      <c r="V1448" s="26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27">
        <v>503879.56</v>
      </c>
      <c r="S1449" s="27">
        <v>937.17</v>
      </c>
      <c r="T1449" s="27">
        <v>20</v>
      </c>
      <c r="U1449" s="27">
        <v>8</v>
      </c>
      <c r="V1449" s="27">
        <v>4</v>
      </c>
    </row>
    <row r="1450" spans="1:22" x14ac:dyDescent="0.25">
      <c r="A1450" s="28">
        <v>1446</v>
      </c>
      <c r="B1450" s="29">
        <v>42713</v>
      </c>
      <c r="C1450" s="33">
        <v>1</v>
      </c>
      <c r="D1450" s="33">
        <v>4</v>
      </c>
      <c r="E1450" s="33">
        <v>6</v>
      </c>
      <c r="F1450" s="33">
        <v>7</v>
      </c>
      <c r="G1450" s="33">
        <v>8</v>
      </c>
      <c r="H1450" s="33">
        <v>12</v>
      </c>
      <c r="I1450" s="33">
        <v>13</v>
      </c>
      <c r="J1450" s="33">
        <v>16</v>
      </c>
      <c r="K1450" s="33">
        <v>17</v>
      </c>
      <c r="L1450" s="33">
        <v>20</v>
      </c>
      <c r="M1450" s="33">
        <v>21</v>
      </c>
      <c r="N1450" s="33">
        <v>22</v>
      </c>
      <c r="O1450" s="33">
        <v>23</v>
      </c>
      <c r="P1450" s="33">
        <v>24</v>
      </c>
      <c r="Q1450" s="33">
        <v>25</v>
      </c>
      <c r="R1450" s="26">
        <v>0</v>
      </c>
      <c r="S1450" s="26">
        <v>2203.84</v>
      </c>
      <c r="T1450" s="26">
        <v>20</v>
      </c>
      <c r="U1450" s="26">
        <v>8</v>
      </c>
      <c r="V1450" s="26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27">
        <v>914001.43</v>
      </c>
      <c r="S1451" s="27">
        <v>1683.88</v>
      </c>
      <c r="T1451" s="27">
        <v>20</v>
      </c>
      <c r="U1451" s="27">
        <v>8</v>
      </c>
      <c r="V1451" s="27">
        <v>4</v>
      </c>
    </row>
    <row r="1452" spans="1:22" x14ac:dyDescent="0.25">
      <c r="A1452" s="28">
        <v>1448</v>
      </c>
      <c r="B1452" s="29">
        <v>42718</v>
      </c>
      <c r="C1452" s="33">
        <v>1</v>
      </c>
      <c r="D1452" s="33">
        <v>3</v>
      </c>
      <c r="E1452" s="33">
        <v>4</v>
      </c>
      <c r="F1452" s="33">
        <v>5</v>
      </c>
      <c r="G1452" s="33">
        <v>6</v>
      </c>
      <c r="H1452" s="33">
        <v>8</v>
      </c>
      <c r="I1452" s="33">
        <v>12</v>
      </c>
      <c r="J1452" s="33">
        <v>13</v>
      </c>
      <c r="K1452" s="33">
        <v>16</v>
      </c>
      <c r="L1452" s="33">
        <v>18</v>
      </c>
      <c r="M1452" s="33">
        <v>19</v>
      </c>
      <c r="N1452" s="33">
        <v>21</v>
      </c>
      <c r="O1452" s="33">
        <v>22</v>
      </c>
      <c r="P1452" s="33">
        <v>23</v>
      </c>
      <c r="Q1452" s="33">
        <v>24</v>
      </c>
      <c r="R1452" s="26">
        <v>862868.4</v>
      </c>
      <c r="S1452" s="26">
        <v>1751.88</v>
      </c>
      <c r="T1452" s="26">
        <v>20</v>
      </c>
      <c r="U1452" s="26">
        <v>8</v>
      </c>
      <c r="V1452" s="26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27">
        <v>562072.22</v>
      </c>
      <c r="S1453" s="27">
        <v>1616.31</v>
      </c>
      <c r="T1453" s="27">
        <v>20</v>
      </c>
      <c r="U1453" s="27">
        <v>8</v>
      </c>
      <c r="V1453" s="27">
        <v>4</v>
      </c>
    </row>
    <row r="1454" spans="1:22" x14ac:dyDescent="0.25">
      <c r="A1454" s="28">
        <v>1450</v>
      </c>
      <c r="B1454" s="29">
        <v>42723</v>
      </c>
      <c r="C1454" s="33">
        <v>1</v>
      </c>
      <c r="D1454" s="33">
        <v>2</v>
      </c>
      <c r="E1454" s="33">
        <v>4</v>
      </c>
      <c r="F1454" s="33">
        <v>5</v>
      </c>
      <c r="G1454" s="33">
        <v>8</v>
      </c>
      <c r="H1454" s="33">
        <v>9</v>
      </c>
      <c r="I1454" s="33">
        <v>10</v>
      </c>
      <c r="J1454" s="33">
        <v>13</v>
      </c>
      <c r="K1454" s="33">
        <v>14</v>
      </c>
      <c r="L1454" s="33">
        <v>16</v>
      </c>
      <c r="M1454" s="33">
        <v>17</v>
      </c>
      <c r="N1454" s="33">
        <v>19</v>
      </c>
      <c r="O1454" s="33">
        <v>20</v>
      </c>
      <c r="P1454" s="33">
        <v>22</v>
      </c>
      <c r="Q1454" s="33">
        <v>24</v>
      </c>
      <c r="R1454" s="26">
        <v>1992328.2</v>
      </c>
      <c r="S1454" s="26">
        <v>1630.38</v>
      </c>
      <c r="T1454" s="26">
        <v>20</v>
      </c>
      <c r="U1454" s="26">
        <v>8</v>
      </c>
      <c r="V1454" s="26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27">
        <v>808904.67</v>
      </c>
      <c r="S1455" s="27">
        <v>1422.25</v>
      </c>
      <c r="T1455" s="27">
        <v>20</v>
      </c>
      <c r="U1455" s="27">
        <v>8</v>
      </c>
      <c r="V1455" s="27">
        <v>4</v>
      </c>
    </row>
    <row r="1456" spans="1:22" x14ac:dyDescent="0.25">
      <c r="A1456" s="28">
        <v>1452</v>
      </c>
      <c r="B1456" s="29">
        <v>42727</v>
      </c>
      <c r="C1456" s="33">
        <v>2</v>
      </c>
      <c r="D1456" s="33">
        <v>5</v>
      </c>
      <c r="E1456" s="33">
        <v>7</v>
      </c>
      <c r="F1456" s="33">
        <v>8</v>
      </c>
      <c r="G1456" s="33">
        <v>10</v>
      </c>
      <c r="H1456" s="33">
        <v>11</v>
      </c>
      <c r="I1456" s="33">
        <v>13</v>
      </c>
      <c r="J1456" s="33">
        <v>14</v>
      </c>
      <c r="K1456" s="33">
        <v>15</v>
      </c>
      <c r="L1456" s="33">
        <v>17</v>
      </c>
      <c r="M1456" s="33">
        <v>20</v>
      </c>
      <c r="N1456" s="33">
        <v>21</v>
      </c>
      <c r="O1456" s="33">
        <v>23</v>
      </c>
      <c r="P1456" s="33">
        <v>24</v>
      </c>
      <c r="Q1456" s="33">
        <v>25</v>
      </c>
      <c r="R1456" s="26">
        <v>166632.69</v>
      </c>
      <c r="S1456" s="26">
        <v>573.9</v>
      </c>
      <c r="T1456" s="26">
        <v>20</v>
      </c>
      <c r="U1456" s="26">
        <v>8</v>
      </c>
      <c r="V1456" s="26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27">
        <v>297695.33</v>
      </c>
      <c r="S1457" s="27">
        <v>1416.18</v>
      </c>
      <c r="T1457" s="27">
        <v>20</v>
      </c>
      <c r="U1457" s="27">
        <v>8</v>
      </c>
      <c r="V1457" s="27">
        <v>4</v>
      </c>
    </row>
    <row r="1458" spans="1:22" x14ac:dyDescent="0.25">
      <c r="A1458" s="28">
        <v>1454</v>
      </c>
      <c r="B1458" s="29">
        <v>42732</v>
      </c>
      <c r="C1458" s="33">
        <v>1</v>
      </c>
      <c r="D1458" s="33">
        <v>3</v>
      </c>
      <c r="E1458" s="33">
        <v>4</v>
      </c>
      <c r="F1458" s="33">
        <v>7</v>
      </c>
      <c r="G1458" s="33">
        <v>10</v>
      </c>
      <c r="H1458" s="33">
        <v>12</v>
      </c>
      <c r="I1458" s="33">
        <v>13</v>
      </c>
      <c r="J1458" s="33">
        <v>14</v>
      </c>
      <c r="K1458" s="33">
        <v>18</v>
      </c>
      <c r="L1458" s="33">
        <v>19</v>
      </c>
      <c r="M1458" s="33">
        <v>20</v>
      </c>
      <c r="N1458" s="33">
        <v>21</v>
      </c>
      <c r="O1458" s="33">
        <v>22</v>
      </c>
      <c r="P1458" s="33">
        <v>23</v>
      </c>
      <c r="Q1458" s="33">
        <v>25</v>
      </c>
      <c r="R1458" s="26">
        <v>1592697.16</v>
      </c>
      <c r="S1458" s="26">
        <v>1658.97</v>
      </c>
      <c r="T1458" s="26">
        <v>20</v>
      </c>
      <c r="U1458" s="26">
        <v>8</v>
      </c>
      <c r="V1458" s="26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27">
        <v>514662.04</v>
      </c>
      <c r="S1459" s="27">
        <v>2262.25</v>
      </c>
      <c r="T1459" s="27">
        <v>20</v>
      </c>
      <c r="U1459" s="27">
        <v>8</v>
      </c>
      <c r="V1459" s="27">
        <v>4</v>
      </c>
    </row>
    <row r="1460" spans="1:22" x14ac:dyDescent="0.25">
      <c r="A1460" s="28">
        <v>1456</v>
      </c>
      <c r="B1460" s="29">
        <v>42737</v>
      </c>
      <c r="C1460" s="33">
        <v>1</v>
      </c>
      <c r="D1460" s="33">
        <v>2</v>
      </c>
      <c r="E1460" s="33">
        <v>6</v>
      </c>
      <c r="F1460" s="33">
        <v>7</v>
      </c>
      <c r="G1460" s="33">
        <v>8</v>
      </c>
      <c r="H1460" s="33">
        <v>9</v>
      </c>
      <c r="I1460" s="33">
        <v>12</v>
      </c>
      <c r="J1460" s="33">
        <v>13</v>
      </c>
      <c r="K1460" s="33">
        <v>14</v>
      </c>
      <c r="L1460" s="33">
        <v>15</v>
      </c>
      <c r="M1460" s="33">
        <v>19</v>
      </c>
      <c r="N1460" s="33">
        <v>20</v>
      </c>
      <c r="O1460" s="33">
        <v>21</v>
      </c>
      <c r="P1460" s="33">
        <v>24</v>
      </c>
      <c r="Q1460" s="33">
        <v>25</v>
      </c>
      <c r="R1460" s="26">
        <v>874324.31</v>
      </c>
      <c r="S1460" s="26">
        <v>1591.85</v>
      </c>
      <c r="T1460" s="26">
        <v>20</v>
      </c>
      <c r="U1460" s="26">
        <v>8</v>
      </c>
      <c r="V1460" s="26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27">
        <v>1504968.43</v>
      </c>
      <c r="S1461" s="27">
        <v>1759.37</v>
      </c>
      <c r="T1461" s="27">
        <v>20</v>
      </c>
      <c r="U1461" s="27">
        <v>8</v>
      </c>
      <c r="V1461" s="27">
        <v>4</v>
      </c>
    </row>
    <row r="1462" spans="1:22" x14ac:dyDescent="0.25">
      <c r="A1462" s="28">
        <v>1458</v>
      </c>
      <c r="B1462" s="29">
        <v>42741</v>
      </c>
      <c r="C1462" s="33">
        <v>1</v>
      </c>
      <c r="D1462" s="33">
        <v>2</v>
      </c>
      <c r="E1462" s="33">
        <v>3</v>
      </c>
      <c r="F1462" s="33">
        <v>5</v>
      </c>
      <c r="G1462" s="33">
        <v>7</v>
      </c>
      <c r="H1462" s="33">
        <v>9</v>
      </c>
      <c r="I1462" s="33">
        <v>11</v>
      </c>
      <c r="J1462" s="33">
        <v>14</v>
      </c>
      <c r="K1462" s="33">
        <v>17</v>
      </c>
      <c r="L1462" s="33">
        <v>18</v>
      </c>
      <c r="M1462" s="33">
        <v>19</v>
      </c>
      <c r="N1462" s="33">
        <v>20</v>
      </c>
      <c r="O1462" s="33">
        <v>22</v>
      </c>
      <c r="P1462" s="33">
        <v>23</v>
      </c>
      <c r="Q1462" s="33">
        <v>24</v>
      </c>
      <c r="R1462" s="26">
        <v>356213.76000000001</v>
      </c>
      <c r="S1462" s="26">
        <v>1683.62</v>
      </c>
      <c r="T1462" s="26">
        <v>20</v>
      </c>
      <c r="U1462" s="26">
        <v>8</v>
      </c>
      <c r="V1462" s="26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27">
        <v>1025074.08</v>
      </c>
      <c r="S1463" s="27">
        <v>2523.2600000000002</v>
      </c>
      <c r="T1463" s="27">
        <v>20</v>
      </c>
      <c r="U1463" s="27">
        <v>8</v>
      </c>
      <c r="V1463" s="27">
        <v>4</v>
      </c>
    </row>
    <row r="1464" spans="1:22" x14ac:dyDescent="0.25">
      <c r="A1464" s="28">
        <v>1460</v>
      </c>
      <c r="B1464" s="29">
        <v>42746</v>
      </c>
      <c r="C1464" s="33">
        <v>1</v>
      </c>
      <c r="D1464" s="33">
        <v>3</v>
      </c>
      <c r="E1464" s="33">
        <v>5</v>
      </c>
      <c r="F1464" s="33">
        <v>7</v>
      </c>
      <c r="G1464" s="33">
        <v>11</v>
      </c>
      <c r="H1464" s="33">
        <v>14</v>
      </c>
      <c r="I1464" s="33">
        <v>15</v>
      </c>
      <c r="J1464" s="33">
        <v>16</v>
      </c>
      <c r="K1464" s="33">
        <v>17</v>
      </c>
      <c r="L1464" s="33">
        <v>18</v>
      </c>
      <c r="M1464" s="33">
        <v>19</v>
      </c>
      <c r="N1464" s="33">
        <v>20</v>
      </c>
      <c r="O1464" s="33">
        <v>21</v>
      </c>
      <c r="P1464" s="33">
        <v>24</v>
      </c>
      <c r="Q1464" s="33">
        <v>25</v>
      </c>
      <c r="R1464" s="26">
        <v>1679366.25</v>
      </c>
      <c r="S1464" s="26">
        <v>1819.47</v>
      </c>
      <c r="T1464" s="26">
        <v>20</v>
      </c>
      <c r="U1464" s="26">
        <v>8</v>
      </c>
      <c r="V1464" s="26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27">
        <v>625164.78</v>
      </c>
      <c r="S1465" s="27">
        <v>1728.28</v>
      </c>
      <c r="T1465" s="27">
        <v>20</v>
      </c>
      <c r="U1465" s="27">
        <v>8</v>
      </c>
      <c r="V1465" s="27">
        <v>4</v>
      </c>
    </row>
    <row r="1466" spans="1:22" x14ac:dyDescent="0.25">
      <c r="A1466" s="28">
        <v>1462</v>
      </c>
      <c r="B1466" s="29">
        <v>42751</v>
      </c>
      <c r="C1466" s="33">
        <v>1</v>
      </c>
      <c r="D1466" s="33">
        <v>3</v>
      </c>
      <c r="E1466" s="33">
        <v>4</v>
      </c>
      <c r="F1466" s="33">
        <v>5</v>
      </c>
      <c r="G1466" s="33">
        <v>7</v>
      </c>
      <c r="H1466" s="33">
        <v>9</v>
      </c>
      <c r="I1466" s="33">
        <v>12</v>
      </c>
      <c r="J1466" s="33">
        <v>13</v>
      </c>
      <c r="K1466" s="33">
        <v>14</v>
      </c>
      <c r="L1466" s="33">
        <v>16</v>
      </c>
      <c r="M1466" s="33">
        <v>17</v>
      </c>
      <c r="N1466" s="33">
        <v>20</v>
      </c>
      <c r="O1466" s="33">
        <v>21</v>
      </c>
      <c r="P1466" s="33">
        <v>24</v>
      </c>
      <c r="Q1466" s="33">
        <v>25</v>
      </c>
      <c r="R1466" s="26">
        <v>216778.01</v>
      </c>
      <c r="S1466" s="26">
        <v>1237.49</v>
      </c>
      <c r="T1466" s="26">
        <v>20</v>
      </c>
      <c r="U1466" s="26">
        <v>8</v>
      </c>
      <c r="V1466" s="26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27">
        <v>207383.64</v>
      </c>
      <c r="S1467" s="27">
        <v>1163.0899999999999</v>
      </c>
      <c r="T1467" s="27">
        <v>20</v>
      </c>
      <c r="U1467" s="27">
        <v>8</v>
      </c>
      <c r="V1467" s="27">
        <v>4</v>
      </c>
    </row>
    <row r="1468" spans="1:22" x14ac:dyDescent="0.25">
      <c r="A1468" s="28">
        <v>1464</v>
      </c>
      <c r="B1468" s="29">
        <v>42755</v>
      </c>
      <c r="C1468" s="33">
        <v>1</v>
      </c>
      <c r="D1468" s="33">
        <v>4</v>
      </c>
      <c r="E1468" s="33">
        <v>9</v>
      </c>
      <c r="F1468" s="33">
        <v>10</v>
      </c>
      <c r="G1468" s="33">
        <v>11</v>
      </c>
      <c r="H1468" s="33">
        <v>12</v>
      </c>
      <c r="I1468" s="33">
        <v>13</v>
      </c>
      <c r="J1468" s="33">
        <v>14</v>
      </c>
      <c r="K1468" s="33">
        <v>15</v>
      </c>
      <c r="L1468" s="33">
        <v>16</v>
      </c>
      <c r="M1468" s="33">
        <v>17</v>
      </c>
      <c r="N1468" s="33">
        <v>18</v>
      </c>
      <c r="O1468" s="33">
        <v>22</v>
      </c>
      <c r="P1468" s="33">
        <v>23</v>
      </c>
      <c r="Q1468" s="33">
        <v>24</v>
      </c>
      <c r="R1468" s="26">
        <v>2016298.04</v>
      </c>
      <c r="S1468" s="26">
        <v>2124.66</v>
      </c>
      <c r="T1468" s="26">
        <v>20</v>
      </c>
      <c r="U1468" s="26">
        <v>8</v>
      </c>
      <c r="V1468" s="26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27">
        <v>881947.85</v>
      </c>
      <c r="S1469" s="27">
        <v>1615.29</v>
      </c>
      <c r="T1469" s="27">
        <v>20</v>
      </c>
      <c r="U1469" s="27">
        <v>8</v>
      </c>
      <c r="V1469" s="27">
        <v>4</v>
      </c>
    </row>
    <row r="1470" spans="1:22" x14ac:dyDescent="0.25">
      <c r="A1470" s="28">
        <v>1466</v>
      </c>
      <c r="B1470" s="29">
        <v>42760</v>
      </c>
      <c r="C1470" s="33">
        <v>2</v>
      </c>
      <c r="D1470" s="33">
        <v>3</v>
      </c>
      <c r="E1470" s="33">
        <v>4</v>
      </c>
      <c r="F1470" s="33">
        <v>6</v>
      </c>
      <c r="G1470" s="33">
        <v>10</v>
      </c>
      <c r="H1470" s="33">
        <v>11</v>
      </c>
      <c r="I1470" s="33">
        <v>12</v>
      </c>
      <c r="J1470" s="33">
        <v>14</v>
      </c>
      <c r="K1470" s="33">
        <v>19</v>
      </c>
      <c r="L1470" s="33">
        <v>20</v>
      </c>
      <c r="M1470" s="33">
        <v>21</v>
      </c>
      <c r="N1470" s="33">
        <v>22</v>
      </c>
      <c r="O1470" s="33">
        <v>23</v>
      </c>
      <c r="P1470" s="33">
        <v>24</v>
      </c>
      <c r="Q1470" s="33">
        <v>25</v>
      </c>
      <c r="R1470" s="26">
        <v>1755067.27</v>
      </c>
      <c r="S1470" s="26">
        <v>1388.23</v>
      </c>
      <c r="T1470" s="26">
        <v>20</v>
      </c>
      <c r="U1470" s="26">
        <v>8</v>
      </c>
      <c r="V1470" s="26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27">
        <v>234111.3</v>
      </c>
      <c r="S1471" s="27">
        <v>1378.97</v>
      </c>
      <c r="T1471" s="27">
        <v>20</v>
      </c>
      <c r="U1471" s="27">
        <v>8</v>
      </c>
      <c r="V1471" s="27">
        <v>4</v>
      </c>
    </row>
    <row r="1472" spans="1:22" x14ac:dyDescent="0.25">
      <c r="A1472" s="28">
        <v>1468</v>
      </c>
      <c r="B1472" s="29">
        <v>42765</v>
      </c>
      <c r="C1472" s="33">
        <v>2</v>
      </c>
      <c r="D1472" s="33">
        <v>3</v>
      </c>
      <c r="E1472" s="33">
        <v>5</v>
      </c>
      <c r="F1472" s="33">
        <v>6</v>
      </c>
      <c r="G1472" s="33">
        <v>8</v>
      </c>
      <c r="H1472" s="33">
        <v>11</v>
      </c>
      <c r="I1472" s="33">
        <v>12</v>
      </c>
      <c r="J1472" s="33">
        <v>13</v>
      </c>
      <c r="K1472" s="33">
        <v>14</v>
      </c>
      <c r="L1472" s="33">
        <v>18</v>
      </c>
      <c r="M1472" s="33">
        <v>19</v>
      </c>
      <c r="N1472" s="33">
        <v>20</v>
      </c>
      <c r="O1472" s="33">
        <v>21</v>
      </c>
      <c r="P1472" s="33">
        <v>23</v>
      </c>
      <c r="Q1472" s="33">
        <v>24</v>
      </c>
      <c r="R1472" s="26">
        <v>382413.26</v>
      </c>
      <c r="S1472" s="26">
        <v>1392.08</v>
      </c>
      <c r="T1472" s="26">
        <v>20</v>
      </c>
      <c r="U1472" s="26">
        <v>8</v>
      </c>
      <c r="V1472" s="26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27">
        <v>1014704.42</v>
      </c>
      <c r="S1473" s="27">
        <v>1036.06</v>
      </c>
      <c r="T1473" s="27">
        <v>20</v>
      </c>
      <c r="U1473" s="27">
        <v>8</v>
      </c>
      <c r="V1473" s="27">
        <v>4</v>
      </c>
    </row>
    <row r="1474" spans="1:22" x14ac:dyDescent="0.25">
      <c r="A1474" s="28">
        <v>1470</v>
      </c>
      <c r="B1474" s="29">
        <v>42769</v>
      </c>
      <c r="C1474" s="33">
        <v>2</v>
      </c>
      <c r="D1474" s="33">
        <v>3</v>
      </c>
      <c r="E1474" s="33">
        <v>7</v>
      </c>
      <c r="F1474" s="33">
        <v>8</v>
      </c>
      <c r="G1474" s="33">
        <v>11</v>
      </c>
      <c r="H1474" s="33">
        <v>12</v>
      </c>
      <c r="I1474" s="33">
        <v>13</v>
      </c>
      <c r="J1474" s="33">
        <v>14</v>
      </c>
      <c r="K1474" s="33">
        <v>15</v>
      </c>
      <c r="L1474" s="33">
        <v>18</v>
      </c>
      <c r="M1474" s="33">
        <v>20</v>
      </c>
      <c r="N1474" s="33">
        <v>21</v>
      </c>
      <c r="O1474" s="33">
        <v>22</v>
      </c>
      <c r="P1474" s="33">
        <v>23</v>
      </c>
      <c r="Q1474" s="33">
        <v>24</v>
      </c>
      <c r="R1474" s="26">
        <v>864924.39</v>
      </c>
      <c r="S1474" s="26">
        <v>1806.11</v>
      </c>
      <c r="T1474" s="26">
        <v>20</v>
      </c>
      <c r="U1474" s="26">
        <v>8</v>
      </c>
      <c r="V1474" s="26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27">
        <v>874764.39</v>
      </c>
      <c r="S1475" s="27">
        <v>943.58</v>
      </c>
      <c r="T1475" s="27">
        <v>20</v>
      </c>
      <c r="U1475" s="27">
        <v>8</v>
      </c>
      <c r="V1475" s="27">
        <v>4</v>
      </c>
    </row>
    <row r="1476" spans="1:22" x14ac:dyDescent="0.25">
      <c r="A1476" s="28">
        <v>1472</v>
      </c>
      <c r="B1476" s="29">
        <v>42774</v>
      </c>
      <c r="C1476" s="33">
        <v>2</v>
      </c>
      <c r="D1476" s="33">
        <v>3</v>
      </c>
      <c r="E1476" s="33">
        <v>4</v>
      </c>
      <c r="F1476" s="33">
        <v>5</v>
      </c>
      <c r="G1476" s="33">
        <v>7</v>
      </c>
      <c r="H1476" s="33">
        <v>8</v>
      </c>
      <c r="I1476" s="33">
        <v>10</v>
      </c>
      <c r="J1476" s="33">
        <v>12</v>
      </c>
      <c r="K1476" s="33">
        <v>13</v>
      </c>
      <c r="L1476" s="33">
        <v>14</v>
      </c>
      <c r="M1476" s="33">
        <v>18</v>
      </c>
      <c r="N1476" s="33">
        <v>21</v>
      </c>
      <c r="O1476" s="33">
        <v>22</v>
      </c>
      <c r="P1476" s="33">
        <v>23</v>
      </c>
      <c r="Q1476" s="33">
        <v>24</v>
      </c>
      <c r="R1476" s="26">
        <v>658198.11</v>
      </c>
      <c r="S1476" s="26">
        <v>1324.1</v>
      </c>
      <c r="T1476" s="26">
        <v>20</v>
      </c>
      <c r="U1476" s="26">
        <v>8</v>
      </c>
      <c r="V1476" s="26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27">
        <v>1805494.62</v>
      </c>
      <c r="S1477" s="27">
        <v>1610.25</v>
      </c>
      <c r="T1477" s="27">
        <v>20</v>
      </c>
      <c r="U1477" s="27">
        <v>8</v>
      </c>
      <c r="V1477" s="27">
        <v>4</v>
      </c>
    </row>
    <row r="1478" spans="1:22" x14ac:dyDescent="0.25">
      <c r="A1478" s="28">
        <v>1474</v>
      </c>
      <c r="B1478" s="29">
        <v>42779</v>
      </c>
      <c r="C1478" s="33">
        <v>1</v>
      </c>
      <c r="D1478" s="33">
        <v>2</v>
      </c>
      <c r="E1478" s="33">
        <v>5</v>
      </c>
      <c r="F1478" s="33">
        <v>7</v>
      </c>
      <c r="G1478" s="33">
        <v>8</v>
      </c>
      <c r="H1478" s="33">
        <v>10</v>
      </c>
      <c r="I1478" s="33">
        <v>11</v>
      </c>
      <c r="J1478" s="33">
        <v>13</v>
      </c>
      <c r="K1478" s="33">
        <v>14</v>
      </c>
      <c r="L1478" s="33">
        <v>15</v>
      </c>
      <c r="M1478" s="33">
        <v>18</v>
      </c>
      <c r="N1478" s="33">
        <v>19</v>
      </c>
      <c r="O1478" s="33">
        <v>20</v>
      </c>
      <c r="P1478" s="33">
        <v>21</v>
      </c>
      <c r="Q1478" s="33">
        <v>25</v>
      </c>
      <c r="R1478" s="26">
        <v>268592.65999999997</v>
      </c>
      <c r="S1478" s="26">
        <v>899.86</v>
      </c>
      <c r="T1478" s="26">
        <v>20</v>
      </c>
      <c r="U1478" s="26">
        <v>8</v>
      </c>
      <c r="V1478" s="26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27">
        <v>288501.08</v>
      </c>
      <c r="S1479" s="27">
        <v>875.78</v>
      </c>
      <c r="T1479" s="27">
        <v>20</v>
      </c>
      <c r="U1479" s="27">
        <v>8</v>
      </c>
      <c r="V1479" s="27">
        <v>4</v>
      </c>
    </row>
    <row r="1480" spans="1:22" x14ac:dyDescent="0.25">
      <c r="A1480" s="28">
        <v>1476</v>
      </c>
      <c r="B1480" s="29">
        <v>42783</v>
      </c>
      <c r="C1480" s="33">
        <v>2</v>
      </c>
      <c r="D1480" s="33">
        <v>4</v>
      </c>
      <c r="E1480" s="33">
        <v>5</v>
      </c>
      <c r="F1480" s="33">
        <v>6</v>
      </c>
      <c r="G1480" s="33">
        <v>7</v>
      </c>
      <c r="H1480" s="33">
        <v>9</v>
      </c>
      <c r="I1480" s="33">
        <v>10</v>
      </c>
      <c r="J1480" s="33">
        <v>12</v>
      </c>
      <c r="K1480" s="33">
        <v>13</v>
      </c>
      <c r="L1480" s="33">
        <v>14</v>
      </c>
      <c r="M1480" s="33">
        <v>16</v>
      </c>
      <c r="N1480" s="33">
        <v>19</v>
      </c>
      <c r="O1480" s="33">
        <v>21</v>
      </c>
      <c r="P1480" s="33">
        <v>22</v>
      </c>
      <c r="Q1480" s="33">
        <v>25</v>
      </c>
      <c r="R1480" s="26">
        <v>460346.72</v>
      </c>
      <c r="S1480" s="26">
        <v>1510.07</v>
      </c>
      <c r="T1480" s="26">
        <v>20</v>
      </c>
      <c r="U1480" s="26">
        <v>8</v>
      </c>
      <c r="V1480" s="26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27">
        <v>678046.94</v>
      </c>
      <c r="S1481" s="27">
        <v>2100.3000000000002</v>
      </c>
      <c r="T1481" s="27">
        <v>20</v>
      </c>
      <c r="U1481" s="27">
        <v>8</v>
      </c>
      <c r="V1481" s="27">
        <v>4</v>
      </c>
    </row>
    <row r="1482" spans="1:22" x14ac:dyDescent="0.25">
      <c r="A1482" s="28">
        <v>1478</v>
      </c>
      <c r="B1482" s="29">
        <v>42788</v>
      </c>
      <c r="C1482" s="33">
        <v>2</v>
      </c>
      <c r="D1482" s="33">
        <v>5</v>
      </c>
      <c r="E1482" s="33">
        <v>6</v>
      </c>
      <c r="F1482" s="33">
        <v>7</v>
      </c>
      <c r="G1482" s="33">
        <v>10</v>
      </c>
      <c r="H1482" s="33">
        <v>11</v>
      </c>
      <c r="I1482" s="33">
        <v>12</v>
      </c>
      <c r="J1482" s="33">
        <v>15</v>
      </c>
      <c r="K1482" s="33">
        <v>16</v>
      </c>
      <c r="L1482" s="33">
        <v>17</v>
      </c>
      <c r="M1482" s="33">
        <v>18</v>
      </c>
      <c r="N1482" s="33">
        <v>19</v>
      </c>
      <c r="O1482" s="33">
        <v>21</v>
      </c>
      <c r="P1482" s="33">
        <v>24</v>
      </c>
      <c r="Q1482" s="33">
        <v>25</v>
      </c>
      <c r="R1482" s="26">
        <v>667232.51</v>
      </c>
      <c r="S1482" s="26">
        <v>1595.61</v>
      </c>
      <c r="T1482" s="26">
        <v>20</v>
      </c>
      <c r="U1482" s="26">
        <v>8</v>
      </c>
      <c r="V1482" s="26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27">
        <v>884682.47</v>
      </c>
      <c r="S1483" s="27">
        <v>1808.7</v>
      </c>
      <c r="T1483" s="27">
        <v>20</v>
      </c>
      <c r="U1483" s="27">
        <v>8</v>
      </c>
      <c r="V1483" s="27">
        <v>4</v>
      </c>
    </row>
    <row r="1484" spans="1:22" x14ac:dyDescent="0.25">
      <c r="A1484" s="28">
        <v>1480</v>
      </c>
      <c r="B1484" s="29">
        <v>42795</v>
      </c>
      <c r="C1484" s="33">
        <v>1</v>
      </c>
      <c r="D1484" s="33">
        <v>6</v>
      </c>
      <c r="E1484" s="33">
        <v>7</v>
      </c>
      <c r="F1484" s="33">
        <v>10</v>
      </c>
      <c r="G1484" s="33">
        <v>11</v>
      </c>
      <c r="H1484" s="33">
        <v>12</v>
      </c>
      <c r="I1484" s="33">
        <v>13</v>
      </c>
      <c r="J1484" s="33">
        <v>15</v>
      </c>
      <c r="K1484" s="33">
        <v>16</v>
      </c>
      <c r="L1484" s="33">
        <v>17</v>
      </c>
      <c r="M1484" s="33">
        <v>19</v>
      </c>
      <c r="N1484" s="33">
        <v>20</v>
      </c>
      <c r="O1484" s="33">
        <v>21</v>
      </c>
      <c r="P1484" s="33">
        <v>22</v>
      </c>
      <c r="Q1484" s="33">
        <v>25</v>
      </c>
      <c r="R1484" s="26">
        <v>0</v>
      </c>
      <c r="S1484" s="26">
        <v>1759.95</v>
      </c>
      <c r="T1484" s="26">
        <v>20</v>
      </c>
      <c r="U1484" s="26">
        <v>8</v>
      </c>
      <c r="V1484" s="26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27">
        <v>1167875.31</v>
      </c>
      <c r="S1485" s="27">
        <v>1640.44</v>
      </c>
      <c r="T1485" s="27">
        <v>20</v>
      </c>
      <c r="U1485" s="27">
        <v>8</v>
      </c>
      <c r="V1485" s="27">
        <v>4</v>
      </c>
    </row>
    <row r="1486" spans="1:22" x14ac:dyDescent="0.25">
      <c r="A1486" s="28">
        <v>1482</v>
      </c>
      <c r="B1486" s="29">
        <v>42800</v>
      </c>
      <c r="C1486" s="33">
        <v>1</v>
      </c>
      <c r="D1486" s="33">
        <v>2</v>
      </c>
      <c r="E1486" s="33">
        <v>4</v>
      </c>
      <c r="F1486" s="33">
        <v>5</v>
      </c>
      <c r="G1486" s="33">
        <v>7</v>
      </c>
      <c r="H1486" s="33">
        <v>8</v>
      </c>
      <c r="I1486" s="33">
        <v>9</v>
      </c>
      <c r="J1486" s="33">
        <v>10</v>
      </c>
      <c r="K1486" s="33">
        <v>11</v>
      </c>
      <c r="L1486" s="33">
        <v>12</v>
      </c>
      <c r="M1486" s="33">
        <v>14</v>
      </c>
      <c r="N1486" s="33">
        <v>15</v>
      </c>
      <c r="O1486" s="33">
        <v>19</v>
      </c>
      <c r="P1486" s="33">
        <v>23</v>
      </c>
      <c r="Q1486" s="33">
        <v>24</v>
      </c>
      <c r="R1486" s="26">
        <v>838156.95</v>
      </c>
      <c r="S1486" s="26">
        <v>1606.82</v>
      </c>
      <c r="T1486" s="26">
        <v>20</v>
      </c>
      <c r="U1486" s="26">
        <v>8</v>
      </c>
      <c r="V1486" s="26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27">
        <v>783149.76</v>
      </c>
      <c r="S1487" s="27">
        <v>1597.4</v>
      </c>
      <c r="T1487" s="27">
        <v>20</v>
      </c>
      <c r="U1487" s="27">
        <v>8</v>
      </c>
      <c r="V1487" s="27">
        <v>4</v>
      </c>
    </row>
    <row r="1488" spans="1:22" x14ac:dyDescent="0.25">
      <c r="A1488" s="28">
        <v>1484</v>
      </c>
      <c r="B1488" s="29">
        <v>42804</v>
      </c>
      <c r="C1488" s="33">
        <v>1</v>
      </c>
      <c r="D1488" s="33">
        <v>2</v>
      </c>
      <c r="E1488" s="33">
        <v>3</v>
      </c>
      <c r="F1488" s="33">
        <v>4</v>
      </c>
      <c r="G1488" s="33">
        <v>6</v>
      </c>
      <c r="H1488" s="33">
        <v>7</v>
      </c>
      <c r="I1488" s="33">
        <v>9</v>
      </c>
      <c r="J1488" s="33">
        <v>10</v>
      </c>
      <c r="K1488" s="33">
        <v>12</v>
      </c>
      <c r="L1488" s="33">
        <v>17</v>
      </c>
      <c r="M1488" s="33">
        <v>18</v>
      </c>
      <c r="N1488" s="33">
        <v>19</v>
      </c>
      <c r="O1488" s="33">
        <v>21</v>
      </c>
      <c r="P1488" s="33">
        <v>22</v>
      </c>
      <c r="Q1488" s="33">
        <v>25</v>
      </c>
      <c r="R1488" s="26">
        <v>1048630.6499999999</v>
      </c>
      <c r="S1488" s="26">
        <v>2022.92</v>
      </c>
      <c r="T1488" s="26">
        <v>20</v>
      </c>
      <c r="U1488" s="26">
        <v>8</v>
      </c>
      <c r="V1488" s="26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27">
        <v>215931.75</v>
      </c>
      <c r="S1489" s="27">
        <v>402.18</v>
      </c>
      <c r="T1489" s="27">
        <v>20</v>
      </c>
      <c r="U1489" s="27">
        <v>8</v>
      </c>
      <c r="V1489" s="27">
        <v>4</v>
      </c>
    </row>
    <row r="1490" spans="1:22" x14ac:dyDescent="0.25">
      <c r="A1490" s="28">
        <v>1486</v>
      </c>
      <c r="B1490" s="29">
        <v>42809</v>
      </c>
      <c r="C1490" s="33">
        <v>2</v>
      </c>
      <c r="D1490" s="33">
        <v>4</v>
      </c>
      <c r="E1490" s="33">
        <v>5</v>
      </c>
      <c r="F1490" s="33">
        <v>8</v>
      </c>
      <c r="G1490" s="33">
        <v>9</v>
      </c>
      <c r="H1490" s="33">
        <v>10</v>
      </c>
      <c r="I1490" s="33">
        <v>12</v>
      </c>
      <c r="J1490" s="33">
        <v>14</v>
      </c>
      <c r="K1490" s="33">
        <v>18</v>
      </c>
      <c r="L1490" s="33">
        <v>19</v>
      </c>
      <c r="M1490" s="33">
        <v>20</v>
      </c>
      <c r="N1490" s="33">
        <v>21</v>
      </c>
      <c r="O1490" s="33">
        <v>22</v>
      </c>
      <c r="P1490" s="33">
        <v>23</v>
      </c>
      <c r="Q1490" s="33">
        <v>25</v>
      </c>
      <c r="R1490" s="26">
        <v>1470685.52</v>
      </c>
      <c r="S1490" s="26">
        <v>1298.0999999999999</v>
      </c>
      <c r="T1490" s="26">
        <v>20</v>
      </c>
      <c r="U1490" s="26">
        <v>8</v>
      </c>
      <c r="V1490" s="26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27">
        <v>688247.98</v>
      </c>
      <c r="S1491" s="27">
        <v>1809.99</v>
      </c>
      <c r="T1491" s="27">
        <v>20</v>
      </c>
      <c r="U1491" s="27">
        <v>8</v>
      </c>
      <c r="V1491" s="27">
        <v>4</v>
      </c>
    </row>
    <row r="1492" spans="1:22" x14ac:dyDescent="0.25">
      <c r="A1492" s="28">
        <v>1488</v>
      </c>
      <c r="B1492" s="29">
        <v>42814</v>
      </c>
      <c r="C1492" s="33">
        <v>1</v>
      </c>
      <c r="D1492" s="33">
        <v>4</v>
      </c>
      <c r="E1492" s="33">
        <v>5</v>
      </c>
      <c r="F1492" s="33">
        <v>6</v>
      </c>
      <c r="G1492" s="33">
        <v>10</v>
      </c>
      <c r="H1492" s="33">
        <v>11</v>
      </c>
      <c r="I1492" s="33">
        <v>12</v>
      </c>
      <c r="J1492" s="33">
        <v>13</v>
      </c>
      <c r="K1492" s="33">
        <v>16</v>
      </c>
      <c r="L1492" s="33">
        <v>19</v>
      </c>
      <c r="M1492" s="33">
        <v>20</v>
      </c>
      <c r="N1492" s="33">
        <v>21</v>
      </c>
      <c r="O1492" s="33">
        <v>23</v>
      </c>
      <c r="P1492" s="33">
        <v>24</v>
      </c>
      <c r="Q1492" s="33">
        <v>25</v>
      </c>
      <c r="R1492" s="26">
        <v>387339.06</v>
      </c>
      <c r="S1492" s="26">
        <v>1135.05</v>
      </c>
      <c r="T1492" s="26">
        <v>20</v>
      </c>
      <c r="U1492" s="26">
        <v>8</v>
      </c>
      <c r="V1492" s="26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27">
        <v>480522.59</v>
      </c>
      <c r="S1493" s="27">
        <v>1460.03</v>
      </c>
      <c r="T1493" s="27">
        <v>20</v>
      </c>
      <c r="U1493" s="27">
        <v>8</v>
      </c>
      <c r="V1493" s="27">
        <v>4</v>
      </c>
    </row>
    <row r="1494" spans="1:22" x14ac:dyDescent="0.25">
      <c r="A1494" s="28">
        <v>1490</v>
      </c>
      <c r="B1494" s="29">
        <v>42818</v>
      </c>
      <c r="C1494" s="33">
        <v>1</v>
      </c>
      <c r="D1494" s="33">
        <v>3</v>
      </c>
      <c r="E1494" s="33">
        <v>4</v>
      </c>
      <c r="F1494" s="33">
        <v>5</v>
      </c>
      <c r="G1494" s="33">
        <v>7</v>
      </c>
      <c r="H1494" s="33">
        <v>8</v>
      </c>
      <c r="I1494" s="33">
        <v>9</v>
      </c>
      <c r="J1494" s="33">
        <v>11</v>
      </c>
      <c r="K1494" s="33">
        <v>13</v>
      </c>
      <c r="L1494" s="33">
        <v>14</v>
      </c>
      <c r="M1494" s="33">
        <v>15</v>
      </c>
      <c r="N1494" s="33">
        <v>18</v>
      </c>
      <c r="O1494" s="33">
        <v>19</v>
      </c>
      <c r="P1494" s="33">
        <v>20</v>
      </c>
      <c r="Q1494" s="33">
        <v>22</v>
      </c>
      <c r="R1494" s="26">
        <v>756297.48</v>
      </c>
      <c r="S1494" s="26">
        <v>1368.05</v>
      </c>
      <c r="T1494" s="26">
        <v>20</v>
      </c>
      <c r="U1494" s="26">
        <v>8</v>
      </c>
      <c r="V1494" s="26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27">
        <v>1413132.73</v>
      </c>
      <c r="S1495" s="27">
        <v>1109.2</v>
      </c>
      <c r="T1495" s="27">
        <v>20</v>
      </c>
      <c r="U1495" s="27">
        <v>8</v>
      </c>
      <c r="V1495" s="27">
        <v>4</v>
      </c>
    </row>
    <row r="1496" spans="1:22" x14ac:dyDescent="0.25">
      <c r="A1496" s="28">
        <v>1492</v>
      </c>
      <c r="B1496" s="29">
        <v>42823</v>
      </c>
      <c r="C1496" s="33">
        <v>2</v>
      </c>
      <c r="D1496" s="33">
        <v>3</v>
      </c>
      <c r="E1496" s="33">
        <v>4</v>
      </c>
      <c r="F1496" s="33">
        <v>5</v>
      </c>
      <c r="G1496" s="33">
        <v>7</v>
      </c>
      <c r="H1496" s="33">
        <v>8</v>
      </c>
      <c r="I1496" s="33">
        <v>10</v>
      </c>
      <c r="J1496" s="33">
        <v>12</v>
      </c>
      <c r="K1496" s="33">
        <v>15</v>
      </c>
      <c r="L1496" s="33">
        <v>16</v>
      </c>
      <c r="M1496" s="33">
        <v>17</v>
      </c>
      <c r="N1496" s="33">
        <v>18</v>
      </c>
      <c r="O1496" s="33">
        <v>19</v>
      </c>
      <c r="P1496" s="33">
        <v>24</v>
      </c>
      <c r="Q1496" s="33">
        <v>25</v>
      </c>
      <c r="R1496" s="26">
        <v>880277.49</v>
      </c>
      <c r="S1496" s="26">
        <v>1830.1</v>
      </c>
      <c r="T1496" s="26">
        <v>20</v>
      </c>
      <c r="U1496" s="26">
        <v>8</v>
      </c>
      <c r="V1496" s="26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27">
        <v>143438.70000000001</v>
      </c>
      <c r="S1497" s="27">
        <v>665.24</v>
      </c>
      <c r="T1497" s="27">
        <v>20</v>
      </c>
      <c r="U1497" s="27">
        <v>8</v>
      </c>
      <c r="V1497" s="27">
        <v>4</v>
      </c>
    </row>
    <row r="1498" spans="1:22" x14ac:dyDescent="0.25">
      <c r="A1498" s="28">
        <v>1494</v>
      </c>
      <c r="B1498" s="29">
        <v>42828</v>
      </c>
      <c r="C1498" s="33">
        <v>1</v>
      </c>
      <c r="D1498" s="33">
        <v>2</v>
      </c>
      <c r="E1498" s="33">
        <v>3</v>
      </c>
      <c r="F1498" s="33">
        <v>4</v>
      </c>
      <c r="G1498" s="33">
        <v>9</v>
      </c>
      <c r="H1498" s="33">
        <v>10</v>
      </c>
      <c r="I1498" s="33">
        <v>11</v>
      </c>
      <c r="J1498" s="33">
        <v>12</v>
      </c>
      <c r="K1498" s="33">
        <v>13</v>
      </c>
      <c r="L1498" s="33">
        <v>15</v>
      </c>
      <c r="M1498" s="33">
        <v>17</v>
      </c>
      <c r="N1498" s="33">
        <v>19</v>
      </c>
      <c r="O1498" s="33">
        <v>20</v>
      </c>
      <c r="P1498" s="33">
        <v>22</v>
      </c>
      <c r="Q1498" s="33">
        <v>25</v>
      </c>
      <c r="R1498" s="26">
        <v>505284.94</v>
      </c>
      <c r="S1498" s="26">
        <v>1458</v>
      </c>
      <c r="T1498" s="26">
        <v>20</v>
      </c>
      <c r="U1498" s="26">
        <v>8</v>
      </c>
      <c r="V1498" s="26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27">
        <v>453858.54</v>
      </c>
      <c r="S1499" s="27">
        <v>819.85</v>
      </c>
      <c r="T1499" s="27">
        <v>20</v>
      </c>
      <c r="U1499" s="27">
        <v>8</v>
      </c>
      <c r="V1499" s="27">
        <v>4</v>
      </c>
    </row>
    <row r="1500" spans="1:22" x14ac:dyDescent="0.25">
      <c r="A1500" s="28">
        <v>1496</v>
      </c>
      <c r="B1500" s="29">
        <v>42832</v>
      </c>
      <c r="C1500" s="33">
        <v>2</v>
      </c>
      <c r="D1500" s="33">
        <v>3</v>
      </c>
      <c r="E1500" s="33">
        <v>6</v>
      </c>
      <c r="F1500" s="33">
        <v>7</v>
      </c>
      <c r="G1500" s="33">
        <v>9</v>
      </c>
      <c r="H1500" s="33">
        <v>10</v>
      </c>
      <c r="I1500" s="33">
        <v>11</v>
      </c>
      <c r="J1500" s="33">
        <v>12</v>
      </c>
      <c r="K1500" s="33">
        <v>13</v>
      </c>
      <c r="L1500" s="33">
        <v>15</v>
      </c>
      <c r="M1500" s="33">
        <v>17</v>
      </c>
      <c r="N1500" s="33">
        <v>19</v>
      </c>
      <c r="O1500" s="33">
        <v>20</v>
      </c>
      <c r="P1500" s="33">
        <v>23</v>
      </c>
      <c r="Q1500" s="33">
        <v>25</v>
      </c>
      <c r="R1500" s="26">
        <v>1251644.24</v>
      </c>
      <c r="S1500" s="26">
        <v>926.21</v>
      </c>
      <c r="T1500" s="26">
        <v>20</v>
      </c>
      <c r="U1500" s="26">
        <v>8</v>
      </c>
      <c r="V1500" s="26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27">
        <v>1901422.2</v>
      </c>
      <c r="S1501" s="27">
        <v>2659.33</v>
      </c>
      <c r="T1501" s="27">
        <v>20</v>
      </c>
      <c r="U1501" s="27">
        <v>8</v>
      </c>
      <c r="V1501" s="27">
        <v>4</v>
      </c>
    </row>
    <row r="1502" spans="1:22" x14ac:dyDescent="0.25">
      <c r="A1502" s="28">
        <v>1498</v>
      </c>
      <c r="B1502" s="29">
        <v>42837</v>
      </c>
      <c r="C1502" s="33">
        <v>4</v>
      </c>
      <c r="D1502" s="33">
        <v>5</v>
      </c>
      <c r="E1502" s="33">
        <v>7</v>
      </c>
      <c r="F1502" s="33">
        <v>8</v>
      </c>
      <c r="G1502" s="33">
        <v>10</v>
      </c>
      <c r="H1502" s="33">
        <v>11</v>
      </c>
      <c r="I1502" s="33">
        <v>14</v>
      </c>
      <c r="J1502" s="33">
        <v>15</v>
      </c>
      <c r="K1502" s="33">
        <v>16</v>
      </c>
      <c r="L1502" s="33">
        <v>17</v>
      </c>
      <c r="M1502" s="33">
        <v>18</v>
      </c>
      <c r="N1502" s="33">
        <v>21</v>
      </c>
      <c r="O1502" s="33">
        <v>23</v>
      </c>
      <c r="P1502" s="33">
        <v>24</v>
      </c>
      <c r="Q1502" s="33">
        <v>25</v>
      </c>
      <c r="R1502" s="26">
        <v>1801980.5</v>
      </c>
      <c r="S1502" s="26">
        <v>1352.33</v>
      </c>
      <c r="T1502" s="26">
        <v>20</v>
      </c>
      <c r="U1502" s="26">
        <v>8</v>
      </c>
      <c r="V1502" s="26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27">
        <v>454316.92</v>
      </c>
      <c r="S1503" s="27">
        <v>792.45</v>
      </c>
      <c r="T1503" s="27">
        <v>20</v>
      </c>
      <c r="U1503" s="27">
        <v>8</v>
      </c>
      <c r="V1503" s="27">
        <v>4</v>
      </c>
    </row>
    <row r="1504" spans="1:22" x14ac:dyDescent="0.25">
      <c r="A1504" s="28">
        <v>1500</v>
      </c>
      <c r="B1504" s="29">
        <v>42842</v>
      </c>
      <c r="C1504" s="33">
        <v>1</v>
      </c>
      <c r="D1504" s="33">
        <v>2</v>
      </c>
      <c r="E1504" s="33">
        <v>3</v>
      </c>
      <c r="F1504" s="33">
        <v>5</v>
      </c>
      <c r="G1504" s="33">
        <v>7</v>
      </c>
      <c r="H1504" s="33">
        <v>10</v>
      </c>
      <c r="I1504" s="33">
        <v>11</v>
      </c>
      <c r="J1504" s="33">
        <v>12</v>
      </c>
      <c r="K1504" s="33">
        <v>13</v>
      </c>
      <c r="L1504" s="33">
        <v>15</v>
      </c>
      <c r="M1504" s="33">
        <v>17</v>
      </c>
      <c r="N1504" s="33">
        <v>18</v>
      </c>
      <c r="O1504" s="33">
        <v>19</v>
      </c>
      <c r="P1504" s="33">
        <v>20</v>
      </c>
      <c r="Q1504" s="33">
        <v>22</v>
      </c>
      <c r="R1504" s="26">
        <v>315388.37</v>
      </c>
      <c r="S1504" s="26">
        <v>1055.57</v>
      </c>
      <c r="T1504" s="26">
        <v>20</v>
      </c>
      <c r="U1504" s="26">
        <v>8</v>
      </c>
      <c r="V1504" s="26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27">
        <v>1089774.04</v>
      </c>
      <c r="S1505" s="27">
        <v>2903.16</v>
      </c>
      <c r="T1505" s="27">
        <v>20</v>
      </c>
      <c r="U1505" s="27">
        <v>8</v>
      </c>
      <c r="V1505" s="27">
        <v>4</v>
      </c>
    </row>
    <row r="1506" spans="1:22" x14ac:dyDescent="0.25">
      <c r="A1506" s="28">
        <v>1502</v>
      </c>
      <c r="B1506" s="29">
        <v>42847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7</v>
      </c>
      <c r="I1506" s="33">
        <v>11</v>
      </c>
      <c r="J1506" s="33">
        <v>12</v>
      </c>
      <c r="K1506" s="33">
        <v>13</v>
      </c>
      <c r="L1506" s="33">
        <v>15</v>
      </c>
      <c r="M1506" s="33">
        <v>17</v>
      </c>
      <c r="N1506" s="33">
        <v>18</v>
      </c>
      <c r="O1506" s="33">
        <v>20</v>
      </c>
      <c r="P1506" s="33">
        <v>22</v>
      </c>
      <c r="Q1506" s="33">
        <v>24</v>
      </c>
      <c r="R1506" s="26">
        <v>0</v>
      </c>
      <c r="S1506" s="26">
        <v>1071.28</v>
      </c>
      <c r="T1506" s="26">
        <v>20</v>
      </c>
      <c r="U1506" s="26">
        <v>8</v>
      </c>
      <c r="V1506" s="26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27">
        <v>0</v>
      </c>
      <c r="S1507" s="27">
        <v>2082.89</v>
      </c>
      <c r="T1507" s="27">
        <v>20</v>
      </c>
      <c r="U1507" s="27">
        <v>8</v>
      </c>
      <c r="V1507" s="27">
        <v>4</v>
      </c>
    </row>
    <row r="1508" spans="1:22" x14ac:dyDescent="0.25">
      <c r="A1508" s="28">
        <v>1504</v>
      </c>
      <c r="B1508" s="29">
        <v>42851</v>
      </c>
      <c r="C1508" s="33">
        <v>1</v>
      </c>
      <c r="D1508" s="33">
        <v>4</v>
      </c>
      <c r="E1508" s="33">
        <v>5</v>
      </c>
      <c r="F1508" s="33">
        <v>7</v>
      </c>
      <c r="G1508" s="33">
        <v>8</v>
      </c>
      <c r="H1508" s="33">
        <v>11</v>
      </c>
      <c r="I1508" s="33">
        <v>12</v>
      </c>
      <c r="J1508" s="33">
        <v>14</v>
      </c>
      <c r="K1508" s="33">
        <v>17</v>
      </c>
      <c r="L1508" s="33">
        <v>18</v>
      </c>
      <c r="M1508" s="33">
        <v>19</v>
      </c>
      <c r="N1508" s="33">
        <v>21</v>
      </c>
      <c r="O1508" s="33">
        <v>23</v>
      </c>
      <c r="P1508" s="33">
        <v>24</v>
      </c>
      <c r="Q1508" s="33">
        <v>25</v>
      </c>
      <c r="R1508" s="26">
        <v>2703729.54</v>
      </c>
      <c r="S1508" s="26">
        <v>1241.0999999999999</v>
      </c>
      <c r="T1508" s="26">
        <v>20</v>
      </c>
      <c r="U1508" s="26">
        <v>8</v>
      </c>
      <c r="V1508" s="26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27">
        <v>2125397.96</v>
      </c>
      <c r="S1509" s="27">
        <v>3336.58</v>
      </c>
      <c r="T1509" s="27">
        <v>20</v>
      </c>
      <c r="U1509" s="27">
        <v>8</v>
      </c>
      <c r="V1509" s="27">
        <v>4</v>
      </c>
    </row>
    <row r="1510" spans="1:22" x14ac:dyDescent="0.25">
      <c r="A1510" s="28"/>
      <c r="B1510" s="29"/>
      <c r="C1510" s="33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26"/>
      <c r="S1510" s="26"/>
      <c r="T1510" s="26"/>
      <c r="U1510" s="26"/>
      <c r="V1510" s="26"/>
    </row>
    <row r="1511" spans="1:22" x14ac:dyDescent="0.25">
      <c r="A1511" s="30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27"/>
      <c r="S1511" s="27"/>
      <c r="T1511" s="27"/>
      <c r="U1511" s="27"/>
      <c r="V1511" s="27"/>
    </row>
    <row r="1512" spans="1:22" x14ac:dyDescent="0.25">
      <c r="A1512" s="28"/>
      <c r="B1512" s="29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26"/>
      <c r="S1512" s="26"/>
      <c r="T1512" s="26"/>
      <c r="U1512" s="26"/>
      <c r="V1512" s="26"/>
    </row>
    <row r="1513" spans="1:22" x14ac:dyDescent="0.25">
      <c r="A1513" s="30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27"/>
      <c r="S1513" s="27"/>
      <c r="T1513" s="27"/>
      <c r="U1513" s="27"/>
      <c r="V1513" s="27"/>
    </row>
    <row r="1514" spans="1:22" x14ac:dyDescent="0.25">
      <c r="A1514" s="28"/>
      <c r="B1514" s="29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26"/>
      <c r="S1514" s="26"/>
      <c r="T1514" s="26"/>
      <c r="U1514" s="26"/>
      <c r="V1514" s="26"/>
    </row>
    <row r="1515" spans="1:22" x14ac:dyDescent="0.25">
      <c r="A1515" s="30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27"/>
      <c r="S1515" s="27"/>
      <c r="T1515" s="27"/>
      <c r="U1515" s="27"/>
      <c r="V1515" s="27"/>
    </row>
    <row r="1516" spans="1:22" x14ac:dyDescent="0.25">
      <c r="A1516" s="28"/>
      <c r="B1516" s="29"/>
      <c r="C1516" s="33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26"/>
      <c r="S1516" s="26"/>
      <c r="T1516" s="26"/>
      <c r="U1516" s="26"/>
      <c r="V1516" s="26"/>
    </row>
    <row r="1517" spans="1:22" x14ac:dyDescent="0.25">
      <c r="A1517" s="30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27"/>
      <c r="S1517" s="27"/>
      <c r="T1517" s="27"/>
      <c r="U1517" s="27"/>
      <c r="V1517" s="27"/>
    </row>
    <row r="1518" spans="1:22" x14ac:dyDescent="0.25">
      <c r="A1518" s="28"/>
      <c r="B1518" s="29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26"/>
      <c r="S1518" s="26"/>
      <c r="T1518" s="26"/>
      <c r="U1518" s="26"/>
      <c r="V1518" s="26"/>
    </row>
    <row r="1519" spans="1:22" x14ac:dyDescent="0.25">
      <c r="A1519" s="30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27"/>
      <c r="S1519" s="27"/>
      <c r="T1519" s="27"/>
      <c r="U1519" s="27"/>
      <c r="V1519" s="27"/>
    </row>
    <row r="1520" spans="1:22" x14ac:dyDescent="0.25">
      <c r="A1520" s="28"/>
      <c r="B1520" s="29"/>
      <c r="C1520" s="33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26"/>
      <c r="S1520" s="26"/>
      <c r="T1520" s="26"/>
      <c r="U1520" s="26"/>
      <c r="V1520" s="26"/>
    </row>
    <row r="1521" spans="1:22" x14ac:dyDescent="0.25">
      <c r="A1521" s="30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27"/>
      <c r="S1521" s="27"/>
      <c r="T1521" s="27"/>
      <c r="U1521" s="27"/>
      <c r="V1521" s="27"/>
    </row>
    <row r="1522" spans="1:22" x14ac:dyDescent="0.25">
      <c r="A1522" s="28"/>
      <c r="B1522" s="29"/>
      <c r="C1522" s="33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26"/>
      <c r="S1522" s="26"/>
      <c r="T1522" s="26"/>
      <c r="U1522" s="26"/>
      <c r="V1522" s="26"/>
    </row>
    <row r="1523" spans="1:22" x14ac:dyDescent="0.25">
      <c r="A1523" s="30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27"/>
      <c r="S1523" s="27"/>
      <c r="T1523" s="27"/>
      <c r="U1523" s="27"/>
      <c r="V1523" s="27"/>
    </row>
    <row r="1524" spans="1:22" x14ac:dyDescent="0.25">
      <c r="A1524" s="28"/>
      <c r="B1524" s="29"/>
      <c r="C1524" s="33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26"/>
      <c r="S1524" s="26"/>
      <c r="T1524" s="26"/>
      <c r="U1524" s="26"/>
      <c r="V1524" s="26"/>
    </row>
    <row r="1525" spans="1:22" x14ac:dyDescent="0.25">
      <c r="A1525" s="30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27"/>
      <c r="S1525" s="27"/>
      <c r="T1525" s="27"/>
      <c r="U1525" s="27"/>
      <c r="V1525" s="27"/>
    </row>
    <row r="1526" spans="1:22" x14ac:dyDescent="0.25">
      <c r="A1526" s="28"/>
      <c r="B1526" s="29"/>
      <c r="C1526" s="33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26"/>
      <c r="S1526" s="26"/>
      <c r="T1526" s="26"/>
      <c r="U1526" s="26"/>
      <c r="V1526" s="26"/>
    </row>
    <row r="1527" spans="1:22" x14ac:dyDescent="0.25">
      <c r="A1527" s="30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27"/>
      <c r="S1527" s="27"/>
      <c r="T1527" s="27"/>
      <c r="U1527" s="27"/>
      <c r="V1527" s="27"/>
    </row>
    <row r="1528" spans="1:22" x14ac:dyDescent="0.25">
      <c r="A1528" s="28"/>
      <c r="B1528" s="29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26"/>
      <c r="S1528" s="26"/>
      <c r="T1528" s="26"/>
      <c r="U1528" s="26"/>
      <c r="V1528" s="26"/>
    </row>
    <row r="1529" spans="1:22" x14ac:dyDescent="0.25">
      <c r="A1529" s="30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27"/>
      <c r="S1529" s="27"/>
      <c r="T1529" s="27"/>
      <c r="U1529" s="27"/>
      <c r="V1529" s="27"/>
    </row>
    <row r="1530" spans="1:22" x14ac:dyDescent="0.25">
      <c r="A1530" s="28"/>
      <c r="B1530" s="29"/>
      <c r="C1530" s="33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26"/>
      <c r="S1530" s="26"/>
      <c r="T1530" s="26"/>
      <c r="U1530" s="26"/>
      <c r="V1530" s="26"/>
    </row>
    <row r="1531" spans="1:22" x14ac:dyDescent="0.25">
      <c r="A1531" s="30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27"/>
      <c r="S1531" s="27"/>
      <c r="T1531" s="27"/>
      <c r="U1531" s="27"/>
      <c r="V1531" s="27"/>
    </row>
    <row r="1532" spans="1:22" x14ac:dyDescent="0.25">
      <c r="A1532" s="28"/>
      <c r="B1532" s="29"/>
      <c r="C1532" s="33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26"/>
      <c r="S1532" s="26"/>
      <c r="T1532" s="26"/>
      <c r="U1532" s="26"/>
      <c r="V1532" s="26"/>
    </row>
    <row r="1533" spans="1:22" x14ac:dyDescent="0.25">
      <c r="A1533" s="30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27"/>
      <c r="S1533" s="27"/>
      <c r="T1533" s="27"/>
      <c r="U1533" s="27"/>
      <c r="V1533" s="27"/>
    </row>
    <row r="1534" spans="1:22" x14ac:dyDescent="0.25">
      <c r="A1534" s="28"/>
      <c r="B1534" s="29"/>
      <c r="C1534" s="33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26"/>
      <c r="S1534" s="26"/>
      <c r="T1534" s="26"/>
      <c r="U1534" s="26"/>
      <c r="V1534" s="26"/>
    </row>
    <row r="1535" spans="1:22" x14ac:dyDescent="0.25">
      <c r="A1535" s="30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27"/>
      <c r="S1535" s="27"/>
      <c r="T1535" s="27"/>
      <c r="U1535" s="27"/>
      <c r="V1535" s="27"/>
    </row>
    <row r="1536" spans="1:22" x14ac:dyDescent="0.25">
      <c r="A1536" s="28"/>
      <c r="B1536" s="29"/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26"/>
      <c r="S1536" s="26"/>
      <c r="T1536" s="26"/>
      <c r="U1536" s="26"/>
      <c r="V1536" s="26"/>
    </row>
    <row r="1537" spans="1:22" x14ac:dyDescent="0.25">
      <c r="A1537" s="30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27"/>
      <c r="S1537" s="27"/>
      <c r="T1537" s="27"/>
      <c r="U1537" s="27"/>
      <c r="V1537" s="27"/>
    </row>
    <row r="1538" spans="1:22" x14ac:dyDescent="0.25">
      <c r="A1538" s="28"/>
      <c r="B1538" s="29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26"/>
      <c r="S1538" s="26"/>
      <c r="T1538" s="26"/>
      <c r="U1538" s="26"/>
      <c r="V1538" s="26"/>
    </row>
    <row r="1539" spans="1:22" x14ac:dyDescent="0.25">
      <c r="A1539" s="30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27"/>
      <c r="S1539" s="27"/>
      <c r="T1539" s="27"/>
      <c r="U1539" s="27"/>
      <c r="V1539" s="27"/>
    </row>
    <row r="1540" spans="1:22" x14ac:dyDescent="0.25">
      <c r="A1540" s="28"/>
      <c r="B1540" s="29"/>
      <c r="C1540" s="33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26"/>
      <c r="S1540" s="26"/>
      <c r="T1540" s="26"/>
      <c r="U1540" s="26"/>
      <c r="V1540" s="26"/>
    </row>
    <row r="1541" spans="1:22" x14ac:dyDescent="0.25">
      <c r="A1541" s="30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27"/>
      <c r="S1541" s="27"/>
      <c r="T1541" s="27"/>
      <c r="U1541" s="27"/>
      <c r="V1541" s="27"/>
    </row>
    <row r="1542" spans="1:22" x14ac:dyDescent="0.25">
      <c r="A1542" s="28"/>
      <c r="B1542" s="29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26"/>
      <c r="S1542" s="26"/>
      <c r="T1542" s="26"/>
      <c r="U1542" s="26"/>
      <c r="V1542" s="26"/>
    </row>
    <row r="1543" spans="1:22" x14ac:dyDescent="0.25">
      <c r="A1543" s="30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27"/>
      <c r="S1543" s="27"/>
      <c r="T1543" s="27"/>
      <c r="U1543" s="27"/>
      <c r="V1543" s="27"/>
    </row>
    <row r="1544" spans="1:22" x14ac:dyDescent="0.25">
      <c r="A1544" s="28"/>
      <c r="B1544" s="29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26"/>
      <c r="S1544" s="26"/>
      <c r="T1544" s="26"/>
      <c r="U1544" s="26"/>
      <c r="V1544" s="26"/>
    </row>
    <row r="1545" spans="1:22" x14ac:dyDescent="0.25">
      <c r="A1545" s="30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27"/>
      <c r="S1545" s="27"/>
      <c r="T1545" s="27"/>
      <c r="U1545" s="27"/>
      <c r="V1545" s="27"/>
    </row>
    <row r="1546" spans="1:22" x14ac:dyDescent="0.25">
      <c r="A1546" s="28"/>
      <c r="B1546" s="29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26"/>
      <c r="S1546" s="26"/>
      <c r="T1546" s="26"/>
      <c r="U1546" s="26"/>
      <c r="V1546" s="26"/>
    </row>
    <row r="1547" spans="1:22" x14ac:dyDescent="0.25">
      <c r="A1547" s="30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27"/>
      <c r="S1547" s="27"/>
      <c r="T1547" s="27"/>
      <c r="U1547" s="27"/>
      <c r="V1547" s="27"/>
    </row>
    <row r="1548" spans="1:22" x14ac:dyDescent="0.25">
      <c r="A1548" s="28"/>
      <c r="B1548" s="29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26"/>
      <c r="S1548" s="26"/>
      <c r="T1548" s="26"/>
      <c r="U1548" s="26"/>
      <c r="V1548" s="26"/>
    </row>
    <row r="1549" spans="1:22" x14ac:dyDescent="0.25">
      <c r="A1549" s="30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27"/>
      <c r="S1549" s="27"/>
      <c r="T1549" s="27"/>
      <c r="U1549" s="27"/>
      <c r="V1549" s="27"/>
    </row>
    <row r="1550" spans="1:22" x14ac:dyDescent="0.25">
      <c r="A1550" s="28"/>
      <c r="B1550" s="29"/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26"/>
      <c r="S1550" s="26"/>
      <c r="T1550" s="26"/>
      <c r="U1550" s="26"/>
      <c r="V1550" s="26"/>
    </row>
    <row r="1551" spans="1:22" x14ac:dyDescent="0.25">
      <c r="A1551" s="30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27"/>
      <c r="S1551" s="27"/>
      <c r="T1551" s="27"/>
      <c r="U1551" s="27"/>
      <c r="V1551" s="27"/>
    </row>
    <row r="1552" spans="1:22" x14ac:dyDescent="0.25">
      <c r="A1552" s="28"/>
      <c r="B1552" s="29"/>
      <c r="C1552" s="33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26"/>
      <c r="S1552" s="26"/>
      <c r="T1552" s="26"/>
      <c r="U1552" s="26"/>
      <c r="V1552" s="26"/>
    </row>
    <row r="1553" spans="1:22" x14ac:dyDescent="0.25">
      <c r="A1553" s="30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27"/>
      <c r="S1553" s="27"/>
      <c r="T1553" s="27"/>
      <c r="U1553" s="27"/>
      <c r="V1553" s="27"/>
    </row>
    <row r="1554" spans="1:22" x14ac:dyDescent="0.25">
      <c r="A1554" s="28"/>
      <c r="B1554" s="29"/>
      <c r="C1554" s="33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26"/>
      <c r="S1554" s="26"/>
      <c r="T1554" s="26"/>
      <c r="U1554" s="26"/>
      <c r="V1554" s="26"/>
    </row>
    <row r="1555" spans="1:22" x14ac:dyDescent="0.25">
      <c r="A1555" s="30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27"/>
      <c r="S1555" s="27"/>
      <c r="T1555" s="27"/>
      <c r="U1555" s="27"/>
      <c r="V1555" s="27"/>
    </row>
    <row r="1556" spans="1:22" x14ac:dyDescent="0.25">
      <c r="A1556" s="28"/>
      <c r="B1556" s="29"/>
      <c r="C1556" s="33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26"/>
      <c r="S1556" s="26"/>
      <c r="T1556" s="26"/>
      <c r="U1556" s="26"/>
      <c r="V1556" s="26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25-15-14-15=112 - 10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2017-05-01T01:46:05Z</dcterms:modified>
</cp:coreProperties>
</file>