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532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<sst xmlns="http://schemas.openxmlformats.org/spreadsheetml/2006/main" count="129" uniqueCount="84">
  <si>
    <t>NO</t>
  </si>
  <si>
    <t>JENIS LAYANAN KONSELING</t>
  </si>
  <si>
    <t>PROSENTASI ALOKASI</t>
  </si>
  <si>
    <t>HITUNGAN ALOKASI</t>
  </si>
  <si>
    <t>RENCANA REALISASI VOLUME</t>
  </si>
  <si>
    <t>Orientasi</t>
  </si>
  <si>
    <t>Informasi</t>
  </si>
  <si>
    <t>Penempatan dan Penyaluran</t>
  </si>
  <si>
    <t>Penugasan Konten</t>
  </si>
  <si>
    <t>Konseling Perorangan</t>
  </si>
  <si>
    <t>Bimbingan Kelompok</t>
  </si>
  <si>
    <t>Konseling Kelompok</t>
  </si>
  <si>
    <t>Konsultasi</t>
  </si>
  <si>
    <t>Meditas</t>
  </si>
  <si>
    <t>JUMLAH</t>
  </si>
  <si>
    <t>74% - 100%</t>
  </si>
  <si>
    <t>X</t>
  </si>
  <si>
    <t>KEGIATAN PENDUKUNG</t>
  </si>
  <si>
    <t>Aplikasi Instrumentasi</t>
  </si>
  <si>
    <t>Himpunan Data</t>
  </si>
  <si>
    <t>Konferensi Kasus</t>
  </si>
  <si>
    <t>Kunjungan Rumah</t>
  </si>
  <si>
    <t>Tampilan Keputusan</t>
  </si>
  <si>
    <t>Alih Tangan Kasus</t>
  </si>
  <si>
    <t>16% - 31%</t>
  </si>
  <si>
    <t>SEMESTER GANJIL</t>
  </si>
  <si>
    <t>Nama Bulan</t>
  </si>
  <si>
    <t>∑ Minggu</t>
  </si>
  <si>
    <t>Minggu Tidak Efektif</t>
  </si>
  <si>
    <t>Minggu Efektif</t>
  </si>
  <si>
    <t>Hari Kalender</t>
  </si>
  <si>
    <t>Hari Libur</t>
  </si>
  <si>
    <t>Hari Tidak Efektif</t>
  </si>
  <si>
    <t>Hari Efektif</t>
  </si>
  <si>
    <t>Juli</t>
  </si>
  <si>
    <t>Agustus</t>
  </si>
  <si>
    <t>September</t>
  </si>
  <si>
    <t>Oktober</t>
  </si>
  <si>
    <t>November</t>
  </si>
  <si>
    <t>Desember</t>
  </si>
  <si>
    <t>Jumlah</t>
  </si>
  <si>
    <t>SEMESTER GENAP</t>
  </si>
  <si>
    <t>Januari</t>
  </si>
  <si>
    <t>Februari</t>
  </si>
  <si>
    <t>Maret</t>
  </si>
  <si>
    <t>April</t>
  </si>
  <si>
    <t>Mei</t>
  </si>
  <si>
    <t>Juni</t>
  </si>
  <si>
    <t>Jumlah Total</t>
  </si>
  <si>
    <t/>
  </si>
  <si>
    <t>NAMA BULAN</t>
  </si>
  <si>
    <t>JUMLAH MINGGU</t>
  </si>
  <si>
    <t>JULAH MINGGU EFEKTIF</t>
  </si>
  <si>
    <t>KET</t>
  </si>
  <si>
    <t>JULI</t>
  </si>
  <si>
    <t>SEMESTER 1</t>
  </si>
  <si>
    <t>AGUSTUS</t>
  </si>
  <si>
    <t>SEPTEMBER</t>
  </si>
  <si>
    <t>OKTOBER</t>
  </si>
  <si>
    <t>NOVEMBER</t>
  </si>
  <si>
    <t>DESEMBER</t>
  </si>
  <si>
    <t>JANUARI</t>
  </si>
  <si>
    <t>SEMESTER 2</t>
  </si>
  <si>
    <t>FEBRUARI</t>
  </si>
  <si>
    <t>MARET</t>
  </si>
  <si>
    <t>APRIL</t>
  </si>
  <si>
    <t>MEI</t>
  </si>
  <si>
    <t>JUNI</t>
  </si>
  <si>
    <t>Jumlah Minggu Efektif</t>
  </si>
  <si>
    <t>Jumlah Minggu Tidak Efektif</t>
  </si>
  <si>
    <t>Ganjil</t>
  </si>
  <si>
    <t>Genap</t>
  </si>
  <si>
    <t>Jumlah Siswa</t>
  </si>
  <si>
    <t>Total Bimbingan</t>
  </si>
  <si>
    <r>
      <t xml:space="preserve">4%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6%</t>
    </r>
  </si>
  <si>
    <r>
      <t xml:space="preserve">10%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12 %</t>
    </r>
  </si>
  <si>
    <r>
      <t xml:space="preserve">5%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8%</t>
    </r>
  </si>
  <si>
    <r>
      <t xml:space="preserve">8%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12%</t>
    </r>
  </si>
  <si>
    <r>
      <t xml:space="preserve">12%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15%</t>
    </r>
  </si>
  <si>
    <r>
      <t xml:space="preserve">15%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20%</t>
    </r>
  </si>
  <si>
    <r>
      <t xml:space="preserve">4%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8%</t>
    </r>
  </si>
  <si>
    <r>
      <t>-</t>
    </r>
    <r>
      <rPr>
        <sz val="11"/>
        <rFont val="Times New Roman"/>
        <family val="1"/>
      </rPr>
      <t xml:space="preserve"> </t>
    </r>
  </si>
  <si>
    <r>
      <t xml:space="preserve">2%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5%</t>
    </r>
  </si>
  <si>
    <r>
      <t xml:space="preserve">0%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2%</t>
    </r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</si>
</sst>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right" vertical="center" wrapText="1" indent="2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 quotePrefix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9" fontId="23" fillId="0" borderId="16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9" fontId="22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19" customWidth="1"/>
    <col min="2" max="2" width="26.28125" style="19" bestFit="1" customWidth="1"/>
    <col min="3" max="3" width="12.7109375" style="19" bestFit="1" customWidth="1"/>
    <col min="4" max="4" width="15.421875" style="19" bestFit="1" customWidth="1"/>
  </cols>
  <sheetData>
    <row r="1" spans="2:4" ht="15">
      <c r="B1" s="19" t="s">
        <v>68</v>
      </c>
      <c r="C1" s="19" t="s">
        <v>72</v>
      </c>
      <c r="D1" s="19" t="s">
        <v>73</v>
      </c>
    </row>
    <row r="2" spans="1:4" ht="15">
      <c r="A2" s="19" t="s">
        <v>70</v>
      </c>
      <c r="B2" s="19">
        <v>18</v>
      </c>
      <c r="C2" s="19">
        <v>197</v>
      </c>
      <c r="D2" s="19">
        <f>C2*B2</f>
        <v>3546</v>
      </c>
    </row>
    <row r="3" spans="1:4" ht="15">
      <c r="A3" s="19" t="s">
        <v>71</v>
      </c>
      <c r="B3" s="19">
        <v>17</v>
      </c>
      <c r="C3" s="19">
        <v>197</v>
      </c>
      <c r="D3" s="19">
        <f>C3*B3</f>
        <v>3349</v>
      </c>
    </row>
    <row r="4" ht="15">
      <c r="B4" s="19" t="s">
        <v>69</v>
      </c>
    </row>
    <row r="5" spans="1:4" ht="15">
      <c r="A5" s="19" t="s">
        <v>70</v>
      </c>
      <c r="B5" s="19">
        <v>8</v>
      </c>
      <c r="C5" s="19">
        <v>197</v>
      </c>
      <c r="D5" s="19">
        <f>C5*B5</f>
        <v>1576</v>
      </c>
    </row>
    <row r="6" spans="1:4" ht="15">
      <c r="A6" s="19" t="s">
        <v>71</v>
      </c>
      <c r="B6" s="19">
        <v>9</v>
      </c>
      <c r="C6" s="19">
        <v>197</v>
      </c>
      <c r="D6" s="19">
        <f>C6*B6</f>
        <v>1773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6.28125" style="1" customWidth="1"/>
    <col min="2" max="2" width="30.421875" style="1" customWidth="1"/>
    <col min="3" max="3" width="17.421875" style="1" customWidth="1"/>
    <col min="4" max="4" width="8.57421875" style="1" customWidth="1"/>
    <col min="5" max="5" width="2.421875" style="1" bestFit="1" customWidth="1"/>
    <col min="6" max="6" width="5.8515625" style="1" customWidth="1"/>
    <col min="7" max="7" width="16.57421875" style="1" customWidth="1"/>
    <col min="8" max="16384" width="9.140625" style="1" customWidth="1"/>
  </cols>
  <sheetData>
    <row r="1" spans="1:7" ht="42.75">
      <c r="A1" s="20" t="s">
        <v>0</v>
      </c>
      <c r="B1" s="20" t="s">
        <v>1</v>
      </c>
      <c r="C1" s="20" t="s">
        <v>2</v>
      </c>
      <c r="D1" s="21" t="s">
        <v>3</v>
      </c>
      <c r="E1" s="22"/>
      <c r="F1" s="23"/>
      <c r="G1" s="20" t="s">
        <v>4</v>
      </c>
    </row>
    <row r="2" spans="1:7" ht="15">
      <c r="A2" s="24">
        <v>1</v>
      </c>
      <c r="B2" s="25" t="s">
        <v>5</v>
      </c>
      <c r="C2" s="24" t="s">
        <v>74</v>
      </c>
      <c r="D2" s="26">
        <v>0.05</v>
      </c>
      <c r="E2" s="27" t="s">
        <v>16</v>
      </c>
      <c r="F2" s="28">
        <f>Sheet1!$C$2</f>
        <v>197</v>
      </c>
      <c r="G2" s="24" t="str">
        <f>ROUNDUP(F2*D2,0)&amp;"  Kegiatan"</f>
        <v>10  Kegiatan</v>
      </c>
    </row>
    <row r="3" spans="1:7" ht="15">
      <c r="A3" s="24">
        <v>2</v>
      </c>
      <c r="B3" s="25" t="s">
        <v>6</v>
      </c>
      <c r="C3" s="24" t="s">
        <v>75</v>
      </c>
      <c r="D3" s="26">
        <v>0.1</v>
      </c>
      <c r="E3" s="27" t="s">
        <v>16</v>
      </c>
      <c r="F3" s="28">
        <f>Sheet1!$C$2</f>
        <v>197</v>
      </c>
      <c r="G3" s="24" t="str">
        <f aca="true" t="shared" si="0" ref="G3:G11">ROUNDUP(F3*D3,0)&amp;"  Kegiatan"</f>
        <v>20  Kegiatan</v>
      </c>
    </row>
    <row r="4" spans="1:7" ht="15">
      <c r="A4" s="24">
        <v>3</v>
      </c>
      <c r="B4" s="25" t="s">
        <v>7</v>
      </c>
      <c r="C4" s="24" t="s">
        <v>76</v>
      </c>
      <c r="D4" s="26">
        <v>0.05</v>
      </c>
      <c r="E4" s="27" t="s">
        <v>16</v>
      </c>
      <c r="F4" s="28">
        <f>Sheet1!$C$2</f>
        <v>197</v>
      </c>
      <c r="G4" s="24" t="str">
        <f t="shared" si="0"/>
        <v>10  Kegiatan</v>
      </c>
    </row>
    <row r="5" spans="1:7" ht="15">
      <c r="A5" s="24">
        <v>4</v>
      </c>
      <c r="B5" s="25" t="s">
        <v>8</v>
      </c>
      <c r="C5" s="24" t="s">
        <v>77</v>
      </c>
      <c r="D5" s="26">
        <v>0.1</v>
      </c>
      <c r="E5" s="27" t="s">
        <v>16</v>
      </c>
      <c r="F5" s="28">
        <f>Sheet1!$C$2</f>
        <v>197</v>
      </c>
      <c r="G5" s="24" t="str">
        <f t="shared" si="0"/>
        <v>20  Kegiatan</v>
      </c>
    </row>
    <row r="6" spans="1:7" ht="15">
      <c r="A6" s="24">
        <v>5</v>
      </c>
      <c r="B6" s="25" t="s">
        <v>9</v>
      </c>
      <c r="C6" s="24" t="s">
        <v>78</v>
      </c>
      <c r="D6" s="26">
        <v>0.1</v>
      </c>
      <c r="E6" s="27" t="s">
        <v>16</v>
      </c>
      <c r="F6" s="28">
        <f>Sheet1!$C$2</f>
        <v>197</v>
      </c>
      <c r="G6" s="24" t="str">
        <f t="shared" si="0"/>
        <v>20  Kegiatan</v>
      </c>
    </row>
    <row r="7" spans="1:7" ht="15">
      <c r="A7" s="24">
        <v>6</v>
      </c>
      <c r="B7" s="25" t="s">
        <v>10</v>
      </c>
      <c r="C7" s="24" t="s">
        <v>79</v>
      </c>
      <c r="D7" s="26">
        <v>0.15</v>
      </c>
      <c r="E7" s="27" t="s">
        <v>16</v>
      </c>
      <c r="F7" s="28">
        <f>Sheet1!$C$2</f>
        <v>197</v>
      </c>
      <c r="G7" s="24" t="str">
        <f t="shared" si="0"/>
        <v>30  Kegiatan</v>
      </c>
    </row>
    <row r="8" spans="1:7" ht="15">
      <c r="A8" s="24">
        <v>7</v>
      </c>
      <c r="B8" s="25" t="s">
        <v>11</v>
      </c>
      <c r="C8" s="24" t="s">
        <v>78</v>
      </c>
      <c r="D8" s="26">
        <v>0.15</v>
      </c>
      <c r="E8" s="27" t="s">
        <v>16</v>
      </c>
      <c r="F8" s="28">
        <f>Sheet1!$C$2</f>
        <v>197</v>
      </c>
      <c r="G8" s="24" t="str">
        <f t="shared" si="0"/>
        <v>30  Kegiatan</v>
      </c>
    </row>
    <row r="9" spans="1:7" ht="15">
      <c r="A9" s="24">
        <v>8</v>
      </c>
      <c r="B9" s="25" t="s">
        <v>12</v>
      </c>
      <c r="C9" s="24" t="s">
        <v>74</v>
      </c>
      <c r="D9" s="26">
        <v>0.05</v>
      </c>
      <c r="E9" s="27" t="s">
        <v>16</v>
      </c>
      <c r="F9" s="28">
        <f>Sheet1!$C$2</f>
        <v>197</v>
      </c>
      <c r="G9" s="24" t="str">
        <f t="shared" si="0"/>
        <v>10  Kegiatan</v>
      </c>
    </row>
    <row r="10" spans="1:7" ht="15">
      <c r="A10" s="24">
        <v>9</v>
      </c>
      <c r="B10" s="25" t="s">
        <v>13</v>
      </c>
      <c r="C10" s="24" t="s">
        <v>74</v>
      </c>
      <c r="D10" s="26">
        <v>0.05</v>
      </c>
      <c r="E10" s="27" t="s">
        <v>16</v>
      </c>
      <c r="F10" s="28">
        <f>Sheet1!$C$2</f>
        <v>197</v>
      </c>
      <c r="G10" s="24" t="str">
        <f t="shared" si="0"/>
        <v>10  Kegiatan</v>
      </c>
    </row>
    <row r="11" spans="1:7" ht="15">
      <c r="A11" s="29" t="s">
        <v>14</v>
      </c>
      <c r="B11" s="29"/>
      <c r="C11" s="20" t="s">
        <v>15</v>
      </c>
      <c r="D11" s="30">
        <f>SUM(D2:D10)</f>
        <v>0.8000000000000002</v>
      </c>
      <c r="E11" s="31" t="s">
        <v>16</v>
      </c>
      <c r="F11" s="32">
        <f>Sheet1!$C$2</f>
        <v>197</v>
      </c>
      <c r="G11" s="20" t="str">
        <f>ROUNDUP(F11*D11,0)&amp;"  Kegiatan"</f>
        <v>158  Kegiatan</v>
      </c>
    </row>
  </sheetData>
  <sheetProtection/>
  <mergeCells count="2">
    <mergeCell ref="A11:B11"/>
    <mergeCell ref="D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G8"/>
    </sheetView>
  </sheetViews>
  <sheetFormatPr defaultColWidth="9.140625" defaultRowHeight="15"/>
  <cols>
    <col min="1" max="1" width="4.8515625" style="0" customWidth="1"/>
    <col min="2" max="2" width="24.28125" style="0" customWidth="1"/>
    <col min="3" max="3" width="17.421875" style="0" customWidth="1"/>
    <col min="4" max="4" width="8.8515625" style="0" customWidth="1"/>
    <col min="5" max="5" width="2.421875" style="0" bestFit="1" customWidth="1"/>
    <col min="6" max="6" width="5.140625" style="0" customWidth="1"/>
    <col min="7" max="7" width="19.00390625" style="0" customWidth="1"/>
  </cols>
  <sheetData>
    <row r="1" spans="1:7" ht="42.75">
      <c r="A1" s="20" t="s">
        <v>0</v>
      </c>
      <c r="B1" s="20" t="s">
        <v>17</v>
      </c>
      <c r="C1" s="20" t="s">
        <v>2</v>
      </c>
      <c r="D1" s="21" t="s">
        <v>3</v>
      </c>
      <c r="E1" s="22"/>
      <c r="F1" s="23"/>
      <c r="G1" s="20" t="s">
        <v>4</v>
      </c>
    </row>
    <row r="2" spans="1:7" ht="15">
      <c r="A2" s="24">
        <v>1</v>
      </c>
      <c r="B2" s="25" t="s">
        <v>18</v>
      </c>
      <c r="C2" s="24" t="s">
        <v>80</v>
      </c>
      <c r="D2" s="26">
        <v>0.05</v>
      </c>
      <c r="E2" s="27" t="s">
        <v>16</v>
      </c>
      <c r="F2" s="28">
        <f>Sheet1!$C$2</f>
        <v>197</v>
      </c>
      <c r="G2" s="24" t="str">
        <f>ROUNDUP(F2*D2,0)&amp;"  Kegiatan"</f>
        <v>10  Kegiatan</v>
      </c>
    </row>
    <row r="3" spans="1:7" ht="15">
      <c r="A3" s="24">
        <v>2</v>
      </c>
      <c r="B3" s="25" t="s">
        <v>19</v>
      </c>
      <c r="C3" s="33" t="s">
        <v>81</v>
      </c>
      <c r="D3" s="26"/>
      <c r="E3" s="27"/>
      <c r="F3" s="28"/>
      <c r="G3" s="24"/>
    </row>
    <row r="4" spans="1:7" ht="15">
      <c r="A4" s="24">
        <v>3</v>
      </c>
      <c r="B4" s="25" t="s">
        <v>20</v>
      </c>
      <c r="C4" s="24" t="s">
        <v>76</v>
      </c>
      <c r="D4" s="26">
        <v>0.05</v>
      </c>
      <c r="E4" s="27" t="s">
        <v>16</v>
      </c>
      <c r="F4" s="28">
        <f>Sheet1!$C$2</f>
        <v>197</v>
      </c>
      <c r="G4" s="24" t="str">
        <f>ROUNDUP(F4*D4,0)&amp;"  Kegiatan"</f>
        <v>10  Kegiatan</v>
      </c>
    </row>
    <row r="5" spans="1:7" ht="15">
      <c r="A5" s="24">
        <v>4</v>
      </c>
      <c r="B5" s="25" t="s">
        <v>21</v>
      </c>
      <c r="C5" s="24" t="s">
        <v>76</v>
      </c>
      <c r="D5" s="26">
        <v>0.05</v>
      </c>
      <c r="E5" s="27" t="s">
        <v>16</v>
      </c>
      <c r="F5" s="28">
        <f>Sheet1!$C$2</f>
        <v>197</v>
      </c>
      <c r="G5" s="24" t="str">
        <f>ROUNDUP(F5*D5,0)&amp;"  Kegiatan"</f>
        <v>10  Kegiatan</v>
      </c>
    </row>
    <row r="6" spans="1:7" ht="15">
      <c r="A6" s="24">
        <v>5</v>
      </c>
      <c r="B6" s="25" t="s">
        <v>22</v>
      </c>
      <c r="C6" s="24" t="s">
        <v>82</v>
      </c>
      <c r="D6" s="26">
        <v>0.03</v>
      </c>
      <c r="E6" s="27" t="s">
        <v>16</v>
      </c>
      <c r="F6" s="28">
        <f>Sheet1!$C$2</f>
        <v>197</v>
      </c>
      <c r="G6" s="24" t="str">
        <f>ROUNDUP(F6*D6,0)&amp;"  Kegiatan"</f>
        <v>6  Kegiatan</v>
      </c>
    </row>
    <row r="7" spans="1:7" ht="15">
      <c r="A7" s="24">
        <v>6</v>
      </c>
      <c r="B7" s="25" t="s">
        <v>23</v>
      </c>
      <c r="C7" s="24" t="s">
        <v>83</v>
      </c>
      <c r="D7" s="26">
        <v>0.02</v>
      </c>
      <c r="E7" s="27" t="s">
        <v>16</v>
      </c>
      <c r="F7" s="28">
        <f>Sheet1!$C$2</f>
        <v>197</v>
      </c>
      <c r="G7" s="24" t="str">
        <f>ROUNDUP(F7*D7,0)&amp;"  Kegiatan"</f>
        <v>4  Kegiatan</v>
      </c>
    </row>
    <row r="8" spans="1:7" ht="15">
      <c r="A8" s="29" t="s">
        <v>14</v>
      </c>
      <c r="B8" s="29"/>
      <c r="C8" s="20" t="s">
        <v>24</v>
      </c>
      <c r="D8" s="30">
        <f>SUM(D2:D7)</f>
        <v>0.2</v>
      </c>
      <c r="E8" s="31" t="s">
        <v>16</v>
      </c>
      <c r="F8" s="32">
        <f>Sheet1!$C$2</f>
        <v>197</v>
      </c>
      <c r="G8" s="20" t="str">
        <f>ROUNDUP(F8*D8,0)&amp;"  Kegiatan"</f>
        <v>40  Kegiatan</v>
      </c>
    </row>
  </sheetData>
  <sheetProtection/>
  <mergeCells count="2">
    <mergeCell ref="A8:B8"/>
    <mergeCell ref="D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PageLayoutView="0" workbookViewId="0" topLeftCell="A7">
      <selection activeCell="A16" sqref="A16"/>
    </sheetView>
  </sheetViews>
  <sheetFormatPr defaultColWidth="9.140625" defaultRowHeight="15"/>
  <cols>
    <col min="1" max="1" width="22.7109375" style="0" bestFit="1" customWidth="1"/>
    <col min="2" max="2" width="8.421875" style="0" bestFit="1" customWidth="1"/>
    <col min="3" max="3" width="19.28125" style="0" customWidth="1"/>
    <col min="4" max="4" width="19.57421875" style="0" customWidth="1"/>
    <col min="5" max="5" width="9.8515625" style="0" bestFit="1" customWidth="1"/>
    <col min="6" max="6" width="6.140625" style="0" bestFit="1" customWidth="1"/>
    <col min="7" max="7" width="11.421875" style="0" bestFit="1" customWidth="1"/>
    <col min="8" max="8" width="7.57421875" style="0" bestFit="1" customWidth="1"/>
  </cols>
  <sheetData>
    <row r="1" spans="1:8" ht="15.75">
      <c r="A1" s="2" t="s">
        <v>25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26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</row>
    <row r="3" spans="1:8" ht="15.75" customHeight="1">
      <c r="A3" s="5" t="s">
        <v>34</v>
      </c>
      <c r="B3" s="8">
        <v>4</v>
      </c>
      <c r="C3" s="9">
        <v>2</v>
      </c>
      <c r="D3" s="9">
        <v>2</v>
      </c>
      <c r="E3" s="9">
        <v>31</v>
      </c>
      <c r="F3" s="9">
        <v>21</v>
      </c>
      <c r="G3" s="9" t="s">
        <v>49</v>
      </c>
      <c r="H3" s="9">
        <v>10</v>
      </c>
    </row>
    <row r="4" spans="1:8" ht="15.75" customHeight="1">
      <c r="A4" s="5" t="s">
        <v>35</v>
      </c>
      <c r="B4" s="8">
        <v>4</v>
      </c>
      <c r="C4" s="8">
        <v>1</v>
      </c>
      <c r="D4" s="8">
        <v>3</v>
      </c>
      <c r="E4" s="8">
        <v>31</v>
      </c>
      <c r="F4" s="8">
        <v>14</v>
      </c>
      <c r="G4" s="8">
        <v>1</v>
      </c>
      <c r="H4" s="8">
        <v>16</v>
      </c>
    </row>
    <row r="5" spans="1:8" ht="15.75" customHeight="1">
      <c r="A5" s="5" t="s">
        <v>36</v>
      </c>
      <c r="B5" s="8">
        <v>5</v>
      </c>
      <c r="C5" s="8">
        <v>2</v>
      </c>
      <c r="D5" s="8">
        <v>3</v>
      </c>
      <c r="E5" s="8">
        <v>30</v>
      </c>
      <c r="F5" s="8">
        <v>10</v>
      </c>
      <c r="G5" s="8" t="s">
        <v>49</v>
      </c>
      <c r="H5" s="8">
        <v>20</v>
      </c>
    </row>
    <row r="6" spans="1:8" ht="15.75" customHeight="1">
      <c r="A6" s="5" t="s">
        <v>37</v>
      </c>
      <c r="B6" s="8">
        <v>4</v>
      </c>
      <c r="C6" s="8">
        <v>1</v>
      </c>
      <c r="D6" s="8">
        <v>3</v>
      </c>
      <c r="E6" s="8">
        <v>31</v>
      </c>
      <c r="F6" s="8">
        <v>5</v>
      </c>
      <c r="G6" s="8">
        <v>6</v>
      </c>
      <c r="H6" s="8">
        <v>20</v>
      </c>
    </row>
    <row r="7" spans="1:8" ht="15.75" customHeight="1">
      <c r="A7" s="5" t="s">
        <v>38</v>
      </c>
      <c r="B7" s="8">
        <v>4</v>
      </c>
      <c r="C7" s="8" t="s">
        <v>49</v>
      </c>
      <c r="D7" s="8">
        <v>4</v>
      </c>
      <c r="E7" s="8">
        <v>30</v>
      </c>
      <c r="F7" s="8">
        <v>4</v>
      </c>
      <c r="G7" s="8" t="s">
        <v>49</v>
      </c>
      <c r="H7" s="8">
        <v>26</v>
      </c>
    </row>
    <row r="8" spans="1:8" ht="15.75" customHeight="1">
      <c r="A8" s="5" t="s">
        <v>39</v>
      </c>
      <c r="B8" s="9">
        <v>5</v>
      </c>
      <c r="C8" s="9">
        <v>2</v>
      </c>
      <c r="D8" s="9">
        <v>3</v>
      </c>
      <c r="E8" s="9">
        <v>31</v>
      </c>
      <c r="F8" s="9">
        <v>4</v>
      </c>
      <c r="G8" s="9">
        <v>11</v>
      </c>
      <c r="H8" s="9">
        <v>16</v>
      </c>
    </row>
    <row r="9" spans="1:8" ht="15.75">
      <c r="A9" s="6" t="s">
        <v>40</v>
      </c>
      <c r="B9" s="6">
        <v>26</v>
      </c>
      <c r="C9" s="6">
        <v>8</v>
      </c>
      <c r="D9" s="6">
        <v>18</v>
      </c>
      <c r="E9" s="6">
        <v>184</v>
      </c>
      <c r="F9" s="6">
        <v>58</v>
      </c>
      <c r="G9" s="6">
        <v>18</v>
      </c>
      <c r="H9" s="6">
        <v>108</v>
      </c>
    </row>
    <row r="10" spans="1:8" ht="15.75">
      <c r="A10" s="7"/>
      <c r="B10" s="3"/>
      <c r="C10" s="3"/>
      <c r="D10" s="3"/>
      <c r="E10" s="3"/>
      <c r="F10" s="3"/>
      <c r="G10" s="3"/>
      <c r="H10" s="3"/>
    </row>
    <row r="11" spans="1:8" ht="15.75">
      <c r="A11" s="2" t="s">
        <v>41</v>
      </c>
      <c r="B11" s="3"/>
      <c r="C11" s="3"/>
      <c r="D11" s="3"/>
      <c r="E11" s="3"/>
      <c r="F11" s="3"/>
      <c r="G11" s="3"/>
      <c r="H11" s="3"/>
    </row>
    <row r="12" spans="1:8" ht="31.5" customHeight="1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4" t="s">
        <v>32</v>
      </c>
      <c r="H12" s="4" t="s">
        <v>33</v>
      </c>
    </row>
    <row r="13" spans="1:8" ht="15.75" customHeight="1">
      <c r="A13" s="5" t="s">
        <v>42</v>
      </c>
      <c r="B13" s="9">
        <v>4</v>
      </c>
      <c r="C13" s="9">
        <v>2</v>
      </c>
      <c r="D13" s="9">
        <v>2</v>
      </c>
      <c r="E13" s="9">
        <v>31</v>
      </c>
      <c r="F13" s="9">
        <v>18</v>
      </c>
      <c r="G13" s="9" t="s">
        <v>49</v>
      </c>
      <c r="H13" s="9">
        <v>13</v>
      </c>
    </row>
    <row r="14" spans="1:8" ht="15.75" customHeight="1">
      <c r="A14" s="5" t="s">
        <v>43</v>
      </c>
      <c r="B14" s="9">
        <v>4</v>
      </c>
      <c r="C14" s="9" t="s">
        <v>49</v>
      </c>
      <c r="D14" s="9">
        <v>4</v>
      </c>
      <c r="E14" s="9">
        <v>29</v>
      </c>
      <c r="F14" s="9">
        <v>5</v>
      </c>
      <c r="G14" s="9" t="s">
        <v>49</v>
      </c>
      <c r="H14" s="9">
        <v>24</v>
      </c>
    </row>
    <row r="15" spans="1:8" ht="15.75" customHeight="1">
      <c r="A15" s="5" t="s">
        <v>44</v>
      </c>
      <c r="B15" s="9">
        <v>5</v>
      </c>
      <c r="C15" s="9">
        <v>3</v>
      </c>
      <c r="D15" s="9">
        <v>2</v>
      </c>
      <c r="E15" s="9">
        <v>31</v>
      </c>
      <c r="F15" s="9">
        <v>5</v>
      </c>
      <c r="G15" s="9">
        <v>12</v>
      </c>
      <c r="H15" s="9">
        <v>14</v>
      </c>
    </row>
    <row r="16" spans="1:8" ht="15.75" customHeight="1">
      <c r="A16" s="5" t="s">
        <v>45</v>
      </c>
      <c r="B16" s="9">
        <v>4</v>
      </c>
      <c r="C16" s="9">
        <v>1</v>
      </c>
      <c r="D16" s="9">
        <v>3</v>
      </c>
      <c r="E16" s="9">
        <v>30</v>
      </c>
      <c r="F16" s="9">
        <v>6</v>
      </c>
      <c r="G16" s="9">
        <v>6</v>
      </c>
      <c r="H16" s="9">
        <v>18</v>
      </c>
    </row>
    <row r="17" spans="1:8" ht="15.75" customHeight="1">
      <c r="A17" s="5" t="s">
        <v>46</v>
      </c>
      <c r="B17" s="9">
        <v>5</v>
      </c>
      <c r="C17" s="9">
        <v>1</v>
      </c>
      <c r="D17" s="9">
        <v>4</v>
      </c>
      <c r="E17" s="9">
        <v>31</v>
      </c>
      <c r="F17" s="9">
        <v>5</v>
      </c>
      <c r="G17" s="9" t="s">
        <v>49</v>
      </c>
      <c r="H17" s="9">
        <v>26</v>
      </c>
    </row>
    <row r="18" spans="1:8" ht="15.75" customHeight="1">
      <c r="A18" s="5" t="s">
        <v>47</v>
      </c>
      <c r="B18" s="9">
        <v>4</v>
      </c>
      <c r="C18" s="9">
        <v>2</v>
      </c>
      <c r="D18" s="9">
        <v>2</v>
      </c>
      <c r="E18" s="9">
        <v>30</v>
      </c>
      <c r="F18" s="9">
        <v>5</v>
      </c>
      <c r="G18" s="9">
        <v>11</v>
      </c>
      <c r="H18" s="9">
        <v>14</v>
      </c>
    </row>
    <row r="19" spans="1:8" ht="15.75">
      <c r="A19" s="6" t="s">
        <v>40</v>
      </c>
      <c r="B19" s="6">
        <v>26</v>
      </c>
      <c r="C19" s="6">
        <v>9</v>
      </c>
      <c r="D19" s="6">
        <v>17</v>
      </c>
      <c r="E19" s="6">
        <v>182</v>
      </c>
      <c r="F19" s="6">
        <v>44</v>
      </c>
      <c r="G19" s="6">
        <v>29</v>
      </c>
      <c r="H19" s="6">
        <v>109</v>
      </c>
    </row>
    <row r="20" spans="1:8" ht="15.75">
      <c r="A20" s="7"/>
      <c r="B20" s="3"/>
      <c r="C20" s="3"/>
      <c r="D20" s="3"/>
      <c r="E20" s="3"/>
      <c r="F20" s="3"/>
      <c r="G20" s="3"/>
      <c r="H20" s="3"/>
    </row>
    <row r="21" spans="1:8" ht="31.5" customHeight="1">
      <c r="A21" s="6" t="s">
        <v>48</v>
      </c>
      <c r="B21" s="6">
        <v>52</v>
      </c>
      <c r="C21" s="6">
        <v>17</v>
      </c>
      <c r="D21" s="6">
        <v>35</v>
      </c>
      <c r="E21" s="6">
        <v>366</v>
      </c>
      <c r="F21" s="6">
        <v>102</v>
      </c>
      <c r="G21" s="6">
        <v>47</v>
      </c>
      <c r="H21" s="6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8" sqref="D8:D13"/>
    </sheetView>
  </sheetViews>
  <sheetFormatPr defaultColWidth="9.140625" defaultRowHeight="15"/>
  <cols>
    <col min="1" max="1" width="4.421875" style="0" bestFit="1" customWidth="1"/>
    <col min="2" max="2" width="16.7109375" style="0" bestFit="1" customWidth="1"/>
    <col min="3" max="3" width="21.57421875" style="0" bestFit="1" customWidth="1"/>
    <col min="4" max="4" width="29.421875" style="0" bestFit="1" customWidth="1"/>
  </cols>
  <sheetData>
    <row r="1" spans="1:5" ht="15.75">
      <c r="A1" s="10" t="s">
        <v>0</v>
      </c>
      <c r="B1" s="10" t="s">
        <v>50</v>
      </c>
      <c r="C1" s="10" t="s">
        <v>51</v>
      </c>
      <c r="D1" s="10" t="s">
        <v>52</v>
      </c>
      <c r="E1" s="10" t="s">
        <v>53</v>
      </c>
    </row>
    <row r="2" spans="1:5" ht="15.75">
      <c r="A2" s="11">
        <v>1</v>
      </c>
      <c r="B2" s="11" t="s">
        <v>54</v>
      </c>
      <c r="C2" s="12">
        <v>4</v>
      </c>
      <c r="D2" s="13">
        <v>2</v>
      </c>
      <c r="E2" s="14" t="s">
        <v>55</v>
      </c>
    </row>
    <row r="3" spans="1:5" ht="15.75">
      <c r="A3" s="11">
        <v>2</v>
      </c>
      <c r="B3" s="11" t="s">
        <v>56</v>
      </c>
      <c r="C3" s="12">
        <v>4</v>
      </c>
      <c r="D3" s="12">
        <v>3</v>
      </c>
      <c r="E3" s="15"/>
    </row>
    <row r="4" spans="1:5" ht="15.75">
      <c r="A4" s="11">
        <v>3</v>
      </c>
      <c r="B4" s="11" t="s">
        <v>57</v>
      </c>
      <c r="C4" s="12">
        <v>5</v>
      </c>
      <c r="D4" s="12">
        <v>3</v>
      </c>
      <c r="E4" s="15"/>
    </row>
    <row r="5" spans="1:5" ht="15.75">
      <c r="A5" s="11">
        <v>4</v>
      </c>
      <c r="B5" s="11" t="s">
        <v>58</v>
      </c>
      <c r="C5" s="12">
        <v>4</v>
      </c>
      <c r="D5" s="12">
        <v>3</v>
      </c>
      <c r="E5" s="15"/>
    </row>
    <row r="6" spans="1:5" ht="15.75">
      <c r="A6" s="11">
        <v>5</v>
      </c>
      <c r="B6" s="11" t="s">
        <v>59</v>
      </c>
      <c r="C6" s="12">
        <v>4</v>
      </c>
      <c r="D6" s="12">
        <v>4</v>
      </c>
      <c r="E6" s="15"/>
    </row>
    <row r="7" spans="1:5" ht="15.75">
      <c r="A7" s="11">
        <v>6</v>
      </c>
      <c r="B7" s="11" t="s">
        <v>60</v>
      </c>
      <c r="C7" s="13">
        <v>5</v>
      </c>
      <c r="D7" s="13">
        <v>3</v>
      </c>
      <c r="E7" s="16"/>
    </row>
    <row r="8" spans="1:5" ht="15.75">
      <c r="A8" s="11">
        <v>7</v>
      </c>
      <c r="B8" s="11" t="s">
        <v>61</v>
      </c>
      <c r="C8" s="13">
        <v>4</v>
      </c>
      <c r="D8" s="13">
        <v>2</v>
      </c>
      <c r="E8" s="14" t="s">
        <v>62</v>
      </c>
    </row>
    <row r="9" spans="1:5" ht="15.75">
      <c r="A9" s="11">
        <v>8</v>
      </c>
      <c r="B9" s="11" t="s">
        <v>63</v>
      </c>
      <c r="C9" s="13">
        <v>4</v>
      </c>
      <c r="D9" s="13">
        <v>4</v>
      </c>
      <c r="E9" s="15"/>
    </row>
    <row r="10" spans="1:5" ht="15.75">
      <c r="A10" s="11">
        <v>9</v>
      </c>
      <c r="B10" s="11" t="s">
        <v>64</v>
      </c>
      <c r="C10" s="13">
        <v>5</v>
      </c>
      <c r="D10" s="13">
        <v>2</v>
      </c>
      <c r="E10" s="15"/>
    </row>
    <row r="11" spans="1:5" ht="15.75">
      <c r="A11" s="11">
        <v>10</v>
      </c>
      <c r="B11" s="11" t="s">
        <v>65</v>
      </c>
      <c r="C11" s="13">
        <v>4</v>
      </c>
      <c r="D11" s="13">
        <v>3</v>
      </c>
      <c r="E11" s="15"/>
    </row>
    <row r="12" spans="1:5" ht="15.75">
      <c r="A12" s="11">
        <v>11</v>
      </c>
      <c r="B12" s="11" t="s">
        <v>66</v>
      </c>
      <c r="C12" s="13">
        <v>5</v>
      </c>
      <c r="D12" s="13">
        <v>4</v>
      </c>
      <c r="E12" s="15"/>
    </row>
    <row r="13" spans="1:5" ht="15.75">
      <c r="A13" s="11">
        <v>12</v>
      </c>
      <c r="B13" s="11" t="s">
        <v>67</v>
      </c>
      <c r="C13" s="13">
        <v>4</v>
      </c>
      <c r="D13" s="13">
        <v>2</v>
      </c>
      <c r="E13" s="16"/>
    </row>
    <row r="14" spans="1:5" ht="15.75">
      <c r="A14" s="17" t="s">
        <v>14</v>
      </c>
      <c r="B14" s="18"/>
      <c r="C14" s="10">
        <f>SUM(C2:C13)</f>
        <v>52</v>
      </c>
      <c r="D14" s="10">
        <f>SUM(D2:D13)</f>
        <v>35</v>
      </c>
      <c r="E14" s="10"/>
    </row>
  </sheetData>
  <sheetProtection/>
  <mergeCells count="3">
    <mergeCell ref="E2:E7"/>
    <mergeCell ref="E8:E13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Wagenugelo</cp:lastModifiedBy>
  <dcterms:created xsi:type="dcterms:W3CDTF">2010-08-03T04:38:32Z</dcterms:created>
  <dcterms:modified xsi:type="dcterms:W3CDTF">2011-09-09T16:43:00Z</dcterms:modified>
  <cp:category/>
  <cp:version/>
  <cp:contentType/>
  <cp:contentStatus/>
</cp:coreProperties>
</file>