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Group" sheetId="1" r:id="rId1"/>
    <sheet name="Accommondation" sheetId="2" r:id="rId2"/>
  </sheets>
  <definedNames>
    <definedName name="_ftn1_1">#REF!</definedName>
    <definedName name="_ftnref1_1">#REF!</definedName>
    <definedName name="Accommodation">Accommondation!#REF!</definedName>
    <definedName name="Accommondation">Accommondation!#REF!</definedName>
    <definedName name="gender">Accommondation!$A$20:$A$21</definedName>
    <definedName name="Price">Accommondation!#REF!</definedName>
    <definedName name="Room">Accommondation!$A$1:$B$13</definedName>
    <definedName name="transport">Accommondation!$A$16:$A$19</definedName>
    <definedName name="Yes_No">Accommondation!$A$14:$A$15</definedName>
  </definedNames>
  <calcPr calcId="145621"/>
</workbook>
</file>

<file path=xl/calcChain.xml><?xml version="1.0" encoding="utf-8"?>
<calcChain xmlns="http://schemas.openxmlformats.org/spreadsheetml/2006/main">
  <c r="I22" i="1" l="1"/>
  <c r="I23" i="1"/>
  <c r="I24" i="1"/>
  <c r="H25" i="1"/>
  <c r="I25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I42" i="1" l="1"/>
</calcChain>
</file>

<file path=xl/sharedStrings.xml><?xml version="1.0" encoding="utf-8"?>
<sst xmlns="http://schemas.openxmlformats.org/spreadsheetml/2006/main" count="89" uniqueCount="88">
  <si>
    <t xml:space="preserve">                             </t>
  </si>
  <si>
    <t>12th EL SUMMER UNIVERSITY, Budapest, 19 – 23 July 2017</t>
  </si>
  <si>
    <t>Please fill in the white fields and send to elsummeruniversity2017@gmail.com until the 7th of July.</t>
  </si>
  <si>
    <t>Country</t>
  </si>
  <si>
    <t xml:space="preserve">The participation fee includes transport from the airport and back, all events in Budapest, full board and accommodation. Daily visitors are of course also most welcome!   
Williams  - Triple room : 22,5 € per bed/per night
Williams  - Double room : 22,5 € per bed/per night
Williams  - room 5 beds : 22,5 € per bed/per night
Palota City - Twin 31,50€
Palota City - Double 31,50€
Flandria - Twin 21,50€
Flandria - Triple (double + single bed) 19,50€
Flandria - 4 single beds 17€
Flandria - Twins (shared bathroom) 15,50€
Premium Apartment House (single) 95€
Premium Apartment House (double) 59€
Premium Apartment House (triple) 47€
</t>
  </si>
  <si>
    <t xml:space="preserve">Party/Organisation </t>
  </si>
  <si>
    <t>Contact - Name</t>
  </si>
  <si>
    <t xml:space="preserve">              Mail</t>
  </si>
  <si>
    <t xml:space="preserve">              Phone</t>
  </si>
  <si>
    <t>Type of transport</t>
  </si>
  <si>
    <t>Arrival date (dd/mm/yyyy)</t>
  </si>
  <si>
    <t xml:space="preserve">Arrival time to Budapest </t>
  </si>
  <si>
    <t xml:space="preserve">Transportation from airport to the hotel 19th July </t>
  </si>
  <si>
    <t>Departure date (dd/mm/yyyy)</t>
  </si>
  <si>
    <t>Transportation from hotel to airport 23th July</t>
  </si>
  <si>
    <t>Number of nights</t>
  </si>
  <si>
    <t>Meals included</t>
  </si>
  <si>
    <t>Participants</t>
  </si>
  <si>
    <t>N.</t>
  </si>
  <si>
    <t xml:space="preserve">Surname (capitals) </t>
  </si>
  <si>
    <t>Given name(s)</t>
  </si>
  <si>
    <t>Age</t>
  </si>
  <si>
    <t>Gender</t>
  </si>
  <si>
    <t>Position in the organization</t>
  </si>
  <si>
    <t>Type of Accommodation</t>
  </si>
  <si>
    <t>Fees (Acc+Meal)</t>
  </si>
  <si>
    <t>To share room with</t>
  </si>
  <si>
    <t>Mobility or other health restrictions</t>
  </si>
  <si>
    <t>Food limitations (vegetarian/allergy)</t>
  </si>
  <si>
    <t>Remarks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</si>
  <si>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</si>
  <si>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</si>
  <si>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</si>
  <si>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</si>
  <si>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</si>
  <si>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</si>
  <si>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</si>
  <si>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</si>
  <si>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</si>
  <si>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</si>
  <si>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</si>
  <si>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</si>
  <si>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</si>
  <si>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</si>
  <si>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</si>
  <si>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</si>
  <si>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</si>
  <si>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</si>
  <si>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</si>
  <si>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</si>
  <si>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TOTAL</t>
  </si>
  <si>
    <r>
      <t xml:space="preserve">The amount calculated above should be paid by </t>
    </r>
    <r>
      <rPr>
        <b/>
        <sz val="11"/>
        <color indexed="8"/>
        <rFont val="Arial"/>
        <family val="2"/>
        <charset val="238"/>
      </rPr>
      <t>bank transfer</t>
    </r>
    <r>
      <rPr>
        <sz val="11"/>
        <color indexed="8"/>
        <rFont val="Arial"/>
        <family val="2"/>
      </rPr>
      <t xml:space="preserve"> to:</t>
    </r>
  </si>
  <si>
    <t>Beneficiary</t>
  </si>
  <si>
    <t>Bank: KBC Bank SA</t>
  </si>
  <si>
    <t>European Left, asbl</t>
  </si>
  <si>
    <t>Contact - Mail to :</t>
  </si>
  <si>
    <t xml:space="preserve"> elsummeruniversity2017@gmail.com</t>
  </si>
  <si>
    <t>IBAN: BE60 7340 1243 1870</t>
  </si>
  <si>
    <t>25, sq. de Meeûs</t>
  </si>
  <si>
    <t>Phone:</t>
  </si>
  <si>
    <t>+ 32 2 502 2606</t>
  </si>
  <si>
    <t>BIC: KRED BE BB</t>
  </si>
  <si>
    <t>B-1000 Bruxelles</t>
  </si>
  <si>
    <t>Belgium</t>
  </si>
  <si>
    <r>
      <t>Webpage:</t>
    </r>
    <r>
      <rPr>
        <sz val="11"/>
        <color indexed="53"/>
        <rFont val="Arial"/>
        <family val="2"/>
        <charset val="238"/>
      </rPr>
      <t xml:space="preserve"> http://www.european-left.org/</t>
    </r>
  </si>
  <si>
    <t>List</t>
  </si>
  <si>
    <t>Charge € per night</t>
  </si>
  <si>
    <t>Williams  - Triple room : 22,5 € per bed/per night</t>
  </si>
  <si>
    <t>Williams  - Double room : 22,5 € per bed/per night</t>
  </si>
  <si>
    <t>Williams  - room 5 beds : 22,5 € per bed/per night</t>
  </si>
  <si>
    <t>Palota City - Twin 31,50€</t>
  </si>
  <si>
    <t>Palota City - Double 31,50€</t>
  </si>
  <si>
    <t>Flandria - Twin 21,50€</t>
  </si>
  <si>
    <t>Flandria - Triple (double + single bed) 19,50€</t>
  </si>
  <si>
    <t>Flandria - 4 single beds 17€</t>
  </si>
  <si>
    <t>Flandria - Twins (shared bathroom) 15,50€</t>
  </si>
  <si>
    <t>Premium Apartment House (single) 95€</t>
  </si>
  <si>
    <t>Premium Apartment House (double) 59€</t>
  </si>
  <si>
    <t>Premium Apartment House (triple) 47€</t>
  </si>
  <si>
    <t>Yes</t>
  </si>
  <si>
    <t>No</t>
  </si>
  <si>
    <t>by plane</t>
  </si>
  <si>
    <t>by train</t>
  </si>
  <si>
    <t>by bus</t>
  </si>
  <si>
    <t>by car</t>
  </si>
  <si>
    <t>male</t>
  </si>
  <si>
    <t>female</t>
  </si>
  <si>
    <t>Group Registration Form - to be used by parties' delegations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</si>
</sst>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\-#,##0.00\ [$€-1]"/>
    <numFmt numFmtId="165" formatCode="#,##0\ [$€-1]"/>
  </numFmts>
  <fonts count="14" x14ac:knownFonts="1"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53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</xf>
    <xf numFmtId="0" fontId="2" fillId="0" borderId="5" xfId="0" applyFont="1" applyBorder="1" applyProtection="1"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165" fontId="9" fillId="2" borderId="10" xfId="0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9" xfId="0" applyFont="1" applyFill="1" applyBorder="1"/>
    <xf numFmtId="0" fontId="13" fillId="0" borderId="9" xfId="0" applyFont="1" applyBorder="1"/>
    <xf numFmtId="0" fontId="0" fillId="0" borderId="9" xfId="0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14" fontId="5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47625</xdr:rowOff>
    </xdr:from>
    <xdr:to>
      <xdr:col>5</xdr:col>
      <xdr:colOff>962025</xdr:colOff>
      <xdr:row>0</xdr:row>
      <xdr:rowOff>419100</xdr:rowOff>
    </xdr:to>
    <xdr:pic>
      <xdr:nvPicPr>
        <xdr:cNvPr id="1025" name="Grafik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47625"/>
          <a:ext cx="22193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ITO2015@inbo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C12" sqref="C12:E12"/>
    </sheetView>
  </sheetViews>
  <sheetFormatPr defaultRowHeight="15" x14ac:dyDescent="0.25"/>
  <cols>
    <col min="1" max="1" width="4.140625" style="1" customWidth="1"/>
    <col min="2" max="2" width="31.28515625" customWidth="1"/>
    <col min="3" max="3" width="32.140625" customWidth="1"/>
    <col min="4" max="4" width="7.7109375" customWidth="1"/>
    <col min="5" max="5" width="10.85546875" customWidth="1"/>
    <col min="6" max="6" width="25.140625" customWidth="1"/>
    <col min="7" max="7" width="35.42578125" customWidth="1"/>
    <col min="8" max="8" width="9" style="2" customWidth="1"/>
    <col min="9" max="9" width="11" style="2" customWidth="1"/>
    <col min="10" max="10" width="27.42578125" customWidth="1"/>
    <col min="11" max="11" width="21.85546875" customWidth="1"/>
    <col min="12" max="12" width="20" customWidth="1"/>
    <col min="13" max="13" width="20.85546875" customWidth="1"/>
  </cols>
  <sheetData>
    <row r="1" spans="1:9" s="4" customFormat="1" ht="34.15" customHeight="1" x14ac:dyDescent="0.25">
      <c r="A1" s="3"/>
      <c r="C1" s="63" t="s">
        <v>0</v>
      </c>
      <c r="D1" s="63"/>
      <c r="E1" s="63"/>
      <c r="F1" s="63"/>
      <c r="G1" s="63"/>
      <c r="H1" s="5"/>
      <c r="I1" s="5"/>
    </row>
    <row r="2" spans="1:9" s="9" customFormat="1" ht="30" customHeight="1" x14ac:dyDescent="0.2">
      <c r="A2" s="6"/>
      <c r="B2" s="7"/>
      <c r="C2" s="64" t="s">
        <v>1</v>
      </c>
      <c r="D2" s="64"/>
      <c r="E2" s="64"/>
      <c r="F2" s="64"/>
      <c r="G2" s="64"/>
      <c r="H2" s="8"/>
      <c r="I2" s="8"/>
    </row>
    <row r="3" spans="1:9" s="9" customFormat="1" ht="25.15" customHeight="1" x14ac:dyDescent="0.2">
      <c r="A3" s="6"/>
      <c r="B3" s="7"/>
      <c r="C3" s="65" t="s">
        <v>87</v>
      </c>
      <c r="D3" s="65"/>
      <c r="E3" s="65"/>
      <c r="F3" s="65"/>
      <c r="G3" s="65"/>
      <c r="H3" s="10"/>
      <c r="I3" s="10"/>
    </row>
    <row r="4" spans="1:9" s="9" customFormat="1" ht="14.25" x14ac:dyDescent="0.2">
      <c r="A4" s="6"/>
      <c r="B4" s="7"/>
      <c r="C4" s="66" t="s">
        <v>2</v>
      </c>
      <c r="D4" s="66"/>
      <c r="E4" s="66"/>
      <c r="F4" s="66"/>
      <c r="G4" s="66"/>
      <c r="H4" s="11"/>
      <c r="I4" s="11"/>
    </row>
    <row r="5" spans="1:9" s="9" customFormat="1" ht="14.25" x14ac:dyDescent="0.2">
      <c r="A5" s="6"/>
      <c r="H5" s="10"/>
      <c r="I5" s="10"/>
    </row>
    <row r="6" spans="1:9" s="14" customFormat="1" ht="15" customHeight="1" x14ac:dyDescent="0.25">
      <c r="A6" s="12"/>
      <c r="B6" s="13" t="s">
        <v>3</v>
      </c>
      <c r="C6" s="67"/>
      <c r="D6" s="67"/>
      <c r="E6" s="67"/>
      <c r="F6" s="68" t="s">
        <v>4</v>
      </c>
      <c r="G6" s="68"/>
      <c r="H6" s="12"/>
      <c r="I6" s="12"/>
    </row>
    <row r="7" spans="1:9" s="14" customFormat="1" ht="15.75" x14ac:dyDescent="0.25">
      <c r="A7" s="12"/>
      <c r="B7" s="15" t="s">
        <v>5</v>
      </c>
      <c r="C7" s="69"/>
      <c r="D7" s="69"/>
      <c r="E7" s="69"/>
      <c r="F7" s="68"/>
      <c r="G7" s="68"/>
      <c r="H7" s="12"/>
      <c r="I7" s="12"/>
    </row>
    <row r="8" spans="1:9" s="14" customFormat="1" x14ac:dyDescent="0.25">
      <c r="A8" s="12"/>
      <c r="B8" s="15" t="s">
        <v>6</v>
      </c>
      <c r="C8" s="61"/>
      <c r="D8" s="61"/>
      <c r="E8" s="61"/>
      <c r="F8" s="68"/>
      <c r="G8" s="68"/>
      <c r="H8" s="12"/>
      <c r="I8" s="12"/>
    </row>
    <row r="9" spans="1:9" s="14" customFormat="1" x14ac:dyDescent="0.25">
      <c r="A9" s="12"/>
      <c r="B9" s="15" t="s">
        <v>7</v>
      </c>
      <c r="C9" s="61"/>
      <c r="D9" s="61"/>
      <c r="E9" s="61"/>
      <c r="F9" s="68"/>
      <c r="G9" s="68"/>
      <c r="H9" s="12"/>
      <c r="I9" s="12"/>
    </row>
    <row r="10" spans="1:9" s="14" customFormat="1" x14ac:dyDescent="0.25">
      <c r="A10" s="12"/>
      <c r="B10" s="15" t="s">
        <v>8</v>
      </c>
      <c r="C10" s="61"/>
      <c r="D10" s="61"/>
      <c r="E10" s="61"/>
      <c r="F10" s="68"/>
      <c r="G10" s="68"/>
      <c r="H10" s="12"/>
      <c r="I10" s="12"/>
    </row>
    <row r="11" spans="1:9" s="14" customFormat="1" x14ac:dyDescent="0.25">
      <c r="A11" s="12"/>
      <c r="B11" s="15" t="s">
        <v>9</v>
      </c>
      <c r="C11" s="61"/>
      <c r="D11" s="61"/>
      <c r="E11" s="61"/>
      <c r="F11" s="68"/>
      <c r="G11" s="68"/>
      <c r="H11" s="12"/>
      <c r="I11" s="12"/>
    </row>
    <row r="12" spans="1:9" s="14" customFormat="1" x14ac:dyDescent="0.25">
      <c r="A12" s="12"/>
      <c r="B12" s="15" t="s">
        <v>10</v>
      </c>
      <c r="C12" s="62"/>
      <c r="D12" s="62"/>
      <c r="E12" s="62"/>
      <c r="F12" s="68"/>
      <c r="G12" s="68"/>
      <c r="H12" s="12"/>
      <c r="I12" s="12"/>
    </row>
    <row r="13" spans="1:9" s="14" customFormat="1" x14ac:dyDescent="0.25">
      <c r="A13" s="12"/>
      <c r="B13" s="15" t="s">
        <v>11</v>
      </c>
      <c r="C13" s="61"/>
      <c r="D13" s="61"/>
      <c r="E13" s="61"/>
      <c r="F13" s="68"/>
      <c r="G13" s="68"/>
      <c r="H13" s="12"/>
      <c r="I13" s="12"/>
    </row>
    <row r="14" spans="1:9" s="14" customFormat="1" ht="30" x14ac:dyDescent="0.25">
      <c r="A14" s="12"/>
      <c r="B14" s="15" t="s">
        <v>12</v>
      </c>
      <c r="C14" s="61"/>
      <c r="D14" s="61"/>
      <c r="E14" s="61"/>
      <c r="F14" s="68"/>
      <c r="G14" s="68"/>
      <c r="H14" s="12"/>
      <c r="I14" s="12"/>
    </row>
    <row r="15" spans="1:9" s="14" customFormat="1" x14ac:dyDescent="0.25">
      <c r="A15" s="12"/>
      <c r="B15" s="15" t="s">
        <v>13</v>
      </c>
      <c r="C15" s="62"/>
      <c r="D15" s="62"/>
      <c r="E15" s="62"/>
      <c r="F15" s="68"/>
      <c r="G15" s="68"/>
      <c r="H15" s="12"/>
      <c r="I15" s="12"/>
    </row>
    <row r="16" spans="1:9" s="14" customFormat="1" ht="30" x14ac:dyDescent="0.25">
      <c r="A16" s="12"/>
      <c r="B16" s="15" t="s">
        <v>14</v>
      </c>
      <c r="C16" s="61"/>
      <c r="D16" s="61"/>
      <c r="E16" s="61"/>
      <c r="F16" s="68"/>
      <c r="G16" s="68"/>
      <c r="H16" s="12"/>
      <c r="I16" s="12"/>
    </row>
    <row r="17" spans="1:13" s="14" customFormat="1" ht="15.75" x14ac:dyDescent="0.25">
      <c r="A17" s="12"/>
      <c r="B17" s="15" t="s">
        <v>15</v>
      </c>
      <c r="C17" s="58"/>
      <c r="D17" s="58"/>
      <c r="E17" s="58"/>
      <c r="F17" s="68"/>
      <c r="G17" s="68"/>
      <c r="H17" s="12"/>
      <c r="I17" s="12"/>
    </row>
    <row r="18" spans="1:13" s="14" customFormat="1" x14ac:dyDescent="0.25">
      <c r="A18" s="12"/>
      <c r="B18" s="16" t="s">
        <v>16</v>
      </c>
      <c r="C18" s="59"/>
      <c r="D18" s="59"/>
      <c r="E18" s="59"/>
      <c r="F18" s="68"/>
      <c r="G18" s="68"/>
      <c r="H18" s="12"/>
      <c r="I18" s="12"/>
    </row>
    <row r="19" spans="1:13" s="9" customFormat="1" ht="14.25" x14ac:dyDescent="0.2">
      <c r="A19" s="6"/>
      <c r="H19" s="10"/>
      <c r="I19" s="10"/>
    </row>
    <row r="20" spans="1:13" s="9" customFormat="1" ht="15.75" x14ac:dyDescent="0.2">
      <c r="A20" s="6"/>
      <c r="B20" s="17" t="s">
        <v>17</v>
      </c>
      <c r="H20" s="10"/>
      <c r="I20" s="10"/>
    </row>
    <row r="21" spans="1:13" s="21" customFormat="1" ht="40.9" customHeight="1" x14ac:dyDescent="0.25">
      <c r="A21" s="18" t="s">
        <v>18</v>
      </c>
      <c r="B21" s="19" t="s">
        <v>19</v>
      </c>
      <c r="C21" s="19" t="s">
        <v>20</v>
      </c>
      <c r="D21" s="19" t="s">
        <v>21</v>
      </c>
      <c r="E21" s="19" t="s">
        <v>22</v>
      </c>
      <c r="F21" s="19" t="s">
        <v>23</v>
      </c>
      <c r="G21" s="19" t="s">
        <v>24</v>
      </c>
      <c r="H21" s="19" t="s">
        <v>15</v>
      </c>
      <c r="I21" s="19" t="s">
        <v>25</v>
      </c>
      <c r="J21" s="19" t="s">
        <v>26</v>
      </c>
      <c r="K21" s="19" t="s">
        <v>27</v>
      </c>
      <c r="L21" s="19" t="s">
        <v>28</v>
      </c>
      <c r="M21" s="20" t="s">
        <v>29</v>
      </c>
    </row>
    <row r="22" spans="1:13" s="9" customFormat="1" ht="19.899999999999999" customHeight="1" x14ac:dyDescent="0.2">
      <c r="A22" s="22" t="s">
        <v>30</v>
      </c>
      <c r="B22" s="23"/>
      <c r="C22" s="23"/>
      <c r="D22" s="24"/>
      <c r="E22" s="24"/>
      <c r="F22" s="23"/>
      <c r="G22" s="23"/>
      <c r="H22" s="25"/>
      <c r="I22" s="26">
        <f>IF(G22=Accommondation!$A$2,H22*Accommondation!$B$2+H22*Accommondation!$B$26,IF(G22=Accommondation!$A$3,H22*Accommondation!$B$3+H22*Accommondation!$B$26,IF(G22=Accommondation!$A$4,H22*Accommondation!$B$4+H22*Accommondation!$B$26,IF(G22=Accommondation!$A$5,H22*Accommondation!$B$5+H22*Accommondation!$B$26,IF(G22=Accommondation!$A$6,H22*Accommondation!$B$6+H22*Accommondation!$B$26,IF(G22=Accommondation!$A$7,H22*Accommondation!$B$7+H22*Accommondation!$B$26,IF(G22=Accommondation!$A$8,H22*Accommondation!$B$8+H22*Accommondation!$B$26,IF(G22=Accommondation!$A$9,H22*Accommondation!$B$9+H22*Accommondation!$B$26,IF(G22=Accommondation!$A$10,H22*Accommondation!$B$10+H22*Accommondation!$B$26,IF(G22=Accommondation!$A$11,H22*Accommondation!$B$11+H22*Accommondation!$B$26,IF(G22=Accommondation!$A$12,H22*Accommondation!$B$12+H22*Accommondation!$B$26,IF(G22=Accommondation!$A$13,H22*Accommondation!$B$13+H22*Accommondation!$B$26,0))))))))))))</f>
        <v>0</v>
      </c>
      <c r="J22" s="23"/>
      <c r="K22" s="23"/>
      <c r="L22" s="23"/>
      <c r="M22" s="27"/>
    </row>
    <row r="23" spans="1:13" s="9" customFormat="1" ht="19.899999999999999" customHeight="1" x14ac:dyDescent="0.2">
      <c r="A23" s="22" t="s">
        <v>31</v>
      </c>
      <c r="B23" s="23"/>
      <c r="C23" s="23"/>
      <c r="D23" s="24"/>
      <c r="E23" s="24"/>
      <c r="F23" s="23"/>
      <c r="G23" s="23"/>
      <c r="H23" s="25"/>
      <c r="I23" s="26">
        <f>IF(G23=Accommondation!$A$2,H23*Accommondation!$B$2+H23*Accommondation!$B$26,IF(G23=Accommondation!$A$3,H23*Accommondation!$B$3+H23*Accommondation!$B$26,IF(G23=Accommondation!$A$4,H23*Accommondation!$B$4+H23*Accommondation!$B$26,IF(G23=Accommondation!$A$5,H23*Accommondation!$B$5+H23*Accommondation!$B$26,IF(G23=Accommondation!$A$6,H23*Accommondation!$B$6+H23*Accommondation!$B$26,IF(G23=Accommondation!$A$7,H23*Accommondation!$B$7+H23*Accommondation!$B$26,IF(G23=Accommondation!$A$8,H23*Accommondation!$B$8+H23*Accommondation!$B$26,IF(G23=Accommondation!$A$9,H23*Accommondation!$B$9+H23*Accommondation!$B$26,IF(G23=Accommondation!$A$10,H23*Accommondation!$B$10+H23*Accommondation!$B$26,IF(G23=Accommondation!$A$11,H23*Accommondation!$B$11+H23*Accommondation!$B$26,IF(G23=Accommondation!$A$12,H23*Accommondation!$B$12+H23*Accommondation!$B$26,IF(G23=Accommondation!$A$13,H23*Accommondation!$B$13+H23*Accommondation!$B$26,0))))))))))))</f>
        <v>0</v>
      </c>
      <c r="J23" s="23"/>
      <c r="K23" s="23"/>
      <c r="L23" s="23"/>
      <c r="M23" s="27"/>
    </row>
    <row r="24" spans="1:13" s="9" customFormat="1" ht="19.899999999999999" customHeight="1" x14ac:dyDescent="0.2">
      <c r="A24" s="22" t="s">
        <v>32</v>
      </c>
      <c r="B24" s="23"/>
      <c r="C24" s="23"/>
      <c r="D24" s="24"/>
      <c r="E24" s="24"/>
      <c r="F24" s="23"/>
      <c r="G24" s="23"/>
      <c r="H24" s="25"/>
      <c r="I24" s="26">
        <f>IF(G24=Accommondation!$A$2,H24*Accommondation!$B$2+H24*Accommondation!$B$26,IF(G24=Accommondation!$A$3,H24*Accommondation!$B$3+H24*Accommondation!$B$26,IF(G24=Accommondation!$A$4,H24*Accommondation!$B$4+H24*Accommondation!$B$26,IF(G24=Accommondation!$A$5,H24*Accommondation!$B$5+H24*Accommondation!$B$26,IF(G24=Accommondation!$A$6,H24*Accommondation!$B$6+H24*Accommondation!$B$26,IF(G24=Accommondation!$A$7,H24*Accommondation!$B$7+H24*Accommondation!$B$26,IF(G24=Accommondation!$A$8,H24*Accommondation!$B$8+H24*Accommondation!$B$26,IF(G24=Accommondation!$A$9,H24*Accommondation!$B$9+H24*Accommondation!$B$26,IF(G24=Accommondation!$A$10,H24*Accommondation!$B$10+H24*Accommondation!$B$26,IF(G24=Accommondation!$A$11,H24*Accommondation!$B$11+H24*Accommondation!$B$26,IF(G24=Accommondation!$A$12,H24*Accommondation!$B$12+H24*Accommondation!$B$26,IF(G24=Accommondation!$A$13,H24*Accommondation!$B$13+H24*Accommondation!$B$26,0))))))))))))</f>
        <v>0</v>
      </c>
      <c r="J24" s="23"/>
      <c r="K24" s="23"/>
      <c r="L24" s="23"/>
      <c r="M24" s="27"/>
    </row>
    <row r="25" spans="1:13" s="9" customFormat="1" ht="19.899999999999999" customHeight="1" x14ac:dyDescent="0.2">
      <c r="A25" s="22" t="s">
        <v>33</v>
      </c>
      <c r="B25" s="23"/>
      <c r="C25" s="23"/>
      <c r="D25" s="24"/>
      <c r="E25" s="24"/>
      <c r="F25" s="23"/>
      <c r="G25" s="23"/>
      <c r="H25" s="25" t="str">
        <f>IF(B25&lt;&gt;"",$C$17," ")</f>
        <v xml:space="preserve"> </v>
      </c>
      <c r="I25" s="26">
        <f>IF(G25=Accommondation!$A$2,H25*Accommondation!$B$2+H25*Accommondation!$B$26,IF(G25=Accommondation!$A$3,H25*Accommondation!$B$3+H25*Accommondation!$B$26,IF(G25=Accommondation!$A$4,H25*Accommondation!$B$4+H25*Accommondation!$B$26,IF(G25=Accommondation!$A$5,H25*Accommondation!$B$5+H25*Accommondation!$B$26,IF(G25=Accommondation!$A$6,H25*Accommondation!$B$6+H25*Accommondation!$B$26,IF(G25=Accommondation!$A$7,H25*Accommondation!$B$7+H25*Accommondation!$B$26,IF(G25=Accommondation!$A$8,H25*Accommondation!$B$8+H25*Accommondation!$B$26,IF(G25=Accommondation!$A$9,H25*Accommondation!$B$9+H25*Accommondation!$B$26,IF(G25=Accommondation!$A$10,H25*Accommondation!$B$10+H25*Accommondation!$B$26,IF(G25=Accommondation!$A$11,H25*Accommondation!$B$11+H25*Accommondation!$B$26,IF(G25=Accommondation!$A$12,H25*Accommondation!$B$12+H25*Accommondation!$B$26,IF(G25=Accommondation!$A$13,H25*Accommondation!$B$13+H25*Accommondation!$B$26,0))))))))))))</f>
        <v>0</v>
      </c>
      <c r="J25" s="23"/>
      <c r="K25" s="23"/>
      <c r="L25" s="23"/>
      <c r="M25" s="27"/>
    </row>
    <row r="26" spans="1:13" s="9" customFormat="1" ht="19.899999999999999" customHeight="1" x14ac:dyDescent="0.2">
      <c r="A26" s="22" t="s">
        <v>34</v>
      </c>
      <c r="B26" s="23"/>
      <c r="C26" s="23"/>
      <c r="D26" s="24"/>
      <c r="E26" s="24"/>
      <c r="F26" s="23"/>
      <c r="G26" s="23"/>
      <c r="H26" s="25"/>
      <c r="I26" s="26">
        <f>IF(G26=Accommondation!$A$2,H26*Accommondation!$B$2+H26*Accommondation!$B$26,IF(G26=Accommondation!$A$3,H26*Accommondation!$B$3+H26*Accommondation!$B$26,IF(G26=Accommondation!$A$4,H26*Accommondation!$B$4+H26*Accommondation!$B$26,IF(G26=Accommondation!$A$5,H26*Accommondation!$B$5+H26*Accommondation!$B$26,IF(G26=Accommondation!$A$6,H26*Accommondation!$B$6+H26*Accommondation!$B$26,IF(G26=Accommondation!$A$7,H26*Accommondation!$B$7+H26*Accommondation!$B$26,IF(G26=Accommondation!$A$8,H26*Accommondation!$B$8+H26*Accommondation!$B$26,IF(G26=Accommondation!$A$9,H26*Accommondation!$B$9+H26*Accommondation!$B$26,IF(G26=Accommondation!$A$10,H26*Accommondation!$B$10+H26*Accommondation!$B$26,IF(G26=Accommondation!$A$11,H26*Accommondation!$B$11+H26*Accommondation!$B$26,IF(G26=Accommondation!$A$12,H26*Accommondation!$B$12+H26*Accommondation!$B$26,IF(G26=Accommondation!$A$13,H26*Accommondation!$B$13+H26*Accommondation!$B$26,0))))))))))))</f>
        <v>0</v>
      </c>
      <c r="J26" s="23"/>
      <c r="K26" s="23"/>
      <c r="L26" s="23"/>
      <c r="M26" s="27"/>
    </row>
    <row r="27" spans="1:13" s="9" customFormat="1" ht="19.899999999999999" customHeight="1" x14ac:dyDescent="0.2">
      <c r="A27" s="22" t="s">
        <v>35</v>
      </c>
      <c r="B27" s="23"/>
      <c r="C27" s="23"/>
      <c r="D27" s="24"/>
      <c r="E27" s="24"/>
      <c r="F27" s="23"/>
      <c r="G27" s="23"/>
      <c r="H27" s="25" t="str">
        <f t="shared" ref="H27:H41" si="0">IF(B27&lt;&gt;"",$C$17," ")</f>
        <v xml:space="preserve"> </v>
      </c>
      <c r="I27" s="26">
        <f>IF(G27=Accommondation!$A$2,H27*Accommondation!$B$2+H27*Accommondation!$B$26,IF(G27=Accommondation!$A$3,H27*Accommondation!$B$3+H27*Accommondation!$B$26,IF(G27=Accommondation!$A$4,H27*Accommondation!$B$4+H27*Accommondation!$B$26,IF(G27=Accommondation!$A$5,H27*Accommondation!$B$5+H27*Accommondation!$B$26,IF(G27=Accommondation!$A$6,H27*Accommondation!$B$6+H27*Accommondation!$B$26,IF(G27=Accommondation!$A$7,H27*Accommondation!$B$7+H27*Accommondation!$B$26,IF(G27=Accommondation!$A$8,H27*Accommondation!$B$8+H27*Accommondation!$B$26,IF(G27=Accommondation!$A$9,H27*Accommondation!$B$9+H27*Accommondation!$B$26,IF(G27=Accommondation!$A$10,H27*Accommondation!$B$10+H27*Accommondation!$B$26,IF(G27=Accommondation!$A$11,H27*Accommondation!$B$11+H27*Accommondation!$B$26,IF(G27=Accommondation!$A$12,H27*Accommondation!$B$12+H27*Accommondation!$B$26,IF(G27=Accommondation!$A$13,H27*Accommondation!$B$13+H27*Accommondation!$B$26,0))))))))))))</f>
        <v>0</v>
      </c>
      <c r="J27" s="23"/>
      <c r="K27" s="23"/>
      <c r="L27" s="23"/>
      <c r="M27" s="27"/>
    </row>
    <row r="28" spans="1:13" s="9" customFormat="1" ht="19.899999999999999" customHeight="1" x14ac:dyDescent="0.2">
      <c r="A28" s="22" t="s">
        <v>36</v>
      </c>
      <c r="B28" s="23"/>
      <c r="C28" s="23"/>
      <c r="D28" s="24"/>
      <c r="E28" s="24"/>
      <c r="F28" s="23"/>
      <c r="G28" s="23"/>
      <c r="H28" s="25" t="str">
        <f t="shared" si="0"/>
        <v xml:space="preserve"> </v>
      </c>
      <c r="I28" s="26">
        <f>IF(G28=Accommondation!$A$2,H28*Accommondation!$B$2+H28*Accommondation!$B$26,IF(G28=Accommondation!$A$3,H28*Accommondation!$B$3+H28*Accommondation!$B$26,IF(G28=Accommondation!$A$4,H28*Accommondation!$B$4+H28*Accommondation!$B$26,IF(G28=Accommondation!$A$5,H28*Accommondation!$B$5+H28*Accommondation!$B$26,IF(G28=Accommondation!$A$6,H28*Accommondation!$B$6+H28*Accommondation!$B$26,IF(G28=Accommondation!$A$7,H28*Accommondation!$B$7+H28*Accommondation!$B$26,IF(G28=Accommondation!$A$8,H28*Accommondation!$B$8+H28*Accommondation!$B$26,IF(G28=Accommondation!$A$9,H28*Accommondation!$B$9+H28*Accommondation!$B$26,IF(G28=Accommondation!$A$10,H28*Accommondation!$B$10+H28*Accommondation!$B$26,IF(G28=Accommondation!$A$11,H28*Accommondation!$B$11+H28*Accommondation!$B$26,IF(G28=Accommondation!$A$12,H28*Accommondation!$B$12+H28*Accommondation!$B$26,IF(G28=Accommondation!$A$13,H28*Accommondation!$B$13+H28*Accommondation!$B$26,0))))))))))))</f>
        <v>0</v>
      </c>
      <c r="J28" s="23"/>
      <c r="K28" s="23"/>
      <c r="L28" s="23"/>
      <c r="M28" s="27"/>
    </row>
    <row r="29" spans="1:13" s="9" customFormat="1" ht="19.899999999999999" customHeight="1" x14ac:dyDescent="0.2">
      <c r="A29" s="22" t="s">
        <v>37</v>
      </c>
      <c r="B29" s="23"/>
      <c r="C29" s="23"/>
      <c r="D29" s="24"/>
      <c r="E29" s="24"/>
      <c r="F29" s="23"/>
      <c r="G29" s="23"/>
      <c r="H29" s="25" t="str">
        <f t="shared" si="0"/>
        <v xml:space="preserve"> </v>
      </c>
      <c r="I29" s="26">
        <f>IF(G29=Accommondation!$A$2,H29*Accommondation!$B$2+H29*Accommondation!$B$26,IF(G29=Accommondation!$A$3,H29*Accommondation!$B$3+H29*Accommondation!$B$26,IF(G29=Accommondation!$A$4,H29*Accommondation!$B$4+H29*Accommondation!$B$26,IF(G29=Accommondation!$A$5,H29*Accommondation!$B$5+H29*Accommondation!$B$26,IF(G29=Accommondation!$A$6,H29*Accommondation!$B$6+H29*Accommondation!$B$26,IF(G29=Accommondation!$A$7,H29*Accommondation!$B$7+H29*Accommondation!$B$26,IF(G29=Accommondation!$A$8,H29*Accommondation!$B$8+H29*Accommondation!$B$26,IF(G29=Accommondation!$A$9,H29*Accommondation!$B$9+H29*Accommondation!$B$26,IF(G29=Accommondation!$A$10,H29*Accommondation!$B$10+H29*Accommondation!$B$26,IF(G29=Accommondation!$A$11,H29*Accommondation!$B$11+H29*Accommondation!$B$26,IF(G29=Accommondation!$A$12,H29*Accommondation!$B$12+H29*Accommondation!$B$26,IF(G29=Accommondation!$A$13,H29*Accommondation!$B$13+H29*Accommondation!$B$26,0))))))))))))</f>
        <v>0</v>
      </c>
      <c r="J29" s="23"/>
      <c r="K29" s="23"/>
      <c r="L29" s="23"/>
      <c r="M29" s="27"/>
    </row>
    <row r="30" spans="1:13" s="9" customFormat="1" ht="19.899999999999999" customHeight="1" x14ac:dyDescent="0.2">
      <c r="A30" s="22" t="s">
        <v>38</v>
      </c>
      <c r="B30" s="23"/>
      <c r="C30" s="23"/>
      <c r="D30" s="24"/>
      <c r="E30" s="24"/>
      <c r="F30" s="23"/>
      <c r="G30" s="23"/>
      <c r="H30" s="25" t="str">
        <f t="shared" si="0"/>
        <v xml:space="preserve"> </v>
      </c>
      <c r="I30" s="26">
        <f>IF(G30=Accommondation!$A$2,H30*Accommondation!$B$2+H30*Accommondation!$B$26,IF(G30=Accommondation!$A$3,H30*Accommondation!$B$3+H30*Accommondation!$B$26,IF(G30=Accommondation!$A$4,H30*Accommondation!$B$4+H30*Accommondation!$B$26,IF(G30=Accommondation!$A$5,H30*Accommondation!$B$5+H30*Accommondation!$B$26,IF(G30=Accommondation!$A$6,H30*Accommondation!$B$6+H30*Accommondation!$B$26,IF(G30=Accommondation!$A$7,H30*Accommondation!$B$7+H30*Accommondation!$B$26,IF(G30=Accommondation!$A$8,H30*Accommondation!$B$8+H30*Accommondation!$B$26,IF(G30=Accommondation!$A$9,H30*Accommondation!$B$9+H30*Accommondation!$B$26,IF(G30=Accommondation!$A$10,H30*Accommondation!$B$10+H30*Accommondation!$B$26,IF(G30=Accommondation!$A$11,H30*Accommondation!$B$11+H30*Accommondation!$B$26,IF(G30=Accommondation!$A$12,H30*Accommondation!$B$12+H30*Accommondation!$B$26,IF(G30=Accommondation!$A$13,H30*Accommondation!$B$13+H30*Accommondation!$B$26,0))))))))))))</f>
        <v>0</v>
      </c>
      <c r="J30" s="23"/>
      <c r="K30" s="23"/>
      <c r="L30" s="23"/>
      <c r="M30" s="27"/>
    </row>
    <row r="31" spans="1:13" s="9" customFormat="1" ht="19.899999999999999" customHeight="1" x14ac:dyDescent="0.2">
      <c r="A31" s="22" t="s">
        <v>39</v>
      </c>
      <c r="B31" s="23"/>
      <c r="C31" s="23"/>
      <c r="D31" s="24"/>
      <c r="E31" s="24"/>
      <c r="F31" s="23"/>
      <c r="G31" s="23"/>
      <c r="H31" s="25" t="str">
        <f t="shared" si="0"/>
        <v xml:space="preserve"> </v>
      </c>
      <c r="I31" s="26">
        <f>IF(G31=Accommondation!$A$2,H31*Accommondation!$B$2+H31*Accommondation!$B$26,IF(G31=Accommondation!$A$3,H31*Accommondation!$B$3+H31*Accommondation!$B$26,IF(G31=Accommondation!$A$4,H31*Accommondation!$B$4+H31*Accommondation!$B$26,IF(G31=Accommondation!$A$5,H31*Accommondation!$B$5+H31*Accommondation!$B$26,IF(G31=Accommondation!$A$6,H31*Accommondation!$B$6+H31*Accommondation!$B$26,IF(G31=Accommondation!$A$7,H31*Accommondation!$B$7+H31*Accommondation!$B$26,IF(G31=Accommondation!$A$8,H31*Accommondation!$B$8+H31*Accommondation!$B$26,IF(G31=Accommondation!$A$9,H31*Accommondation!$B$9+H31*Accommondation!$B$26,IF(G31=Accommondation!$A$10,H31*Accommondation!$B$10+H31*Accommondation!$B$26,IF(G31=Accommondation!$A$11,H31*Accommondation!$B$11+H31*Accommondation!$B$26,IF(G31=Accommondation!$A$12,H31*Accommondation!$B$12+H31*Accommondation!$B$26,IF(G31=Accommondation!$A$13,H31*Accommondation!$B$13+H31*Accommondation!$B$26,0))))))))))))</f>
        <v>0</v>
      </c>
      <c r="J31" s="23"/>
      <c r="K31" s="23"/>
      <c r="L31" s="23"/>
      <c r="M31" s="27"/>
    </row>
    <row r="32" spans="1:13" s="9" customFormat="1" ht="19.899999999999999" customHeight="1" x14ac:dyDescent="0.2">
      <c r="A32" s="22" t="s">
        <v>40</v>
      </c>
      <c r="B32" s="23"/>
      <c r="C32" s="23"/>
      <c r="D32" s="24"/>
      <c r="E32" s="24"/>
      <c r="F32" s="23"/>
      <c r="G32" s="23"/>
      <c r="H32" s="25" t="str">
        <f t="shared" si="0"/>
        <v xml:space="preserve"> </v>
      </c>
      <c r="I32" s="26">
        <f>IF(G32=Accommondation!$A$2,H32*Accommondation!$B$2+H32*Accommondation!$B$26,IF(G32=Accommondation!$A$3,H32*Accommondation!$B$3+H32*Accommondation!$B$26,IF(G32=Accommondation!$A$4,H32*Accommondation!$B$4+H32*Accommondation!$B$26,IF(G32=Accommondation!$A$5,H32*Accommondation!$B$5+H32*Accommondation!$B$26,IF(G32=Accommondation!$A$6,H32*Accommondation!$B$6+H32*Accommondation!$B$26,IF(G32=Accommondation!$A$7,H32*Accommondation!$B$7+H32*Accommondation!$B$26,IF(G32=Accommondation!$A$8,H32*Accommondation!$B$8+H32*Accommondation!$B$26,IF(G32=Accommondation!$A$9,H32*Accommondation!$B$9+H32*Accommondation!$B$26,IF(G32=Accommondation!$A$10,H32*Accommondation!$B$10+H32*Accommondation!$B$26,IF(G32=Accommondation!$A$11,H32*Accommondation!$B$11+H32*Accommondation!$B$26,IF(G32=Accommondation!$A$12,H32*Accommondation!$B$12+H32*Accommondation!$B$26,IF(G32=Accommondation!$A$13,H32*Accommondation!$B$13+H32*Accommondation!$B$26,0))))))))))))</f>
        <v>0</v>
      </c>
      <c r="J32" s="23"/>
      <c r="K32" s="23"/>
      <c r="L32" s="23"/>
      <c r="M32" s="27"/>
    </row>
    <row r="33" spans="1:13" s="9" customFormat="1" ht="19.899999999999999" customHeight="1" x14ac:dyDescent="0.2">
      <c r="A33" s="22" t="s">
        <v>41</v>
      </c>
      <c r="B33" s="23"/>
      <c r="C33" s="23"/>
      <c r="D33" s="24"/>
      <c r="E33" s="24"/>
      <c r="F33" s="23"/>
      <c r="G33" s="23"/>
      <c r="H33" s="25" t="str">
        <f t="shared" si="0"/>
        <v xml:space="preserve"> </v>
      </c>
      <c r="I33" s="26">
        <f>IF(G33=Accommondation!$A$2,H33*Accommondation!$B$2+H33*Accommondation!$B$26,IF(G33=Accommondation!$A$3,H33*Accommondation!$B$3+H33*Accommondation!$B$26,IF(G33=Accommondation!$A$4,H33*Accommondation!$B$4+H33*Accommondation!$B$26,IF(G33=Accommondation!$A$5,H33*Accommondation!$B$5+H33*Accommondation!$B$26,IF(G33=Accommondation!$A$6,H33*Accommondation!$B$6+H33*Accommondation!$B$26,IF(G33=Accommondation!$A$7,H33*Accommondation!$B$7+H33*Accommondation!$B$26,IF(G33=Accommondation!$A$8,H33*Accommondation!$B$8+H33*Accommondation!$B$26,IF(G33=Accommondation!$A$9,H33*Accommondation!$B$9+H33*Accommondation!$B$26,IF(G33=Accommondation!$A$10,H33*Accommondation!$B$10+H33*Accommondation!$B$26,IF(G33=Accommondation!$A$11,H33*Accommondation!$B$11+H33*Accommondation!$B$26,IF(G33=Accommondation!$A$12,H33*Accommondation!$B$12+H33*Accommondation!$B$26,IF(G33=Accommondation!$A$13,H33*Accommondation!$B$13+H33*Accommondation!$B$26,0))))))))))))</f>
        <v>0</v>
      </c>
      <c r="J33" s="23"/>
      <c r="K33" s="23"/>
      <c r="L33" s="23"/>
      <c r="M33" s="27"/>
    </row>
    <row r="34" spans="1:13" s="9" customFormat="1" ht="19.899999999999999" customHeight="1" x14ac:dyDescent="0.2">
      <c r="A34" s="22" t="s">
        <v>42</v>
      </c>
      <c r="B34" s="23"/>
      <c r="C34" s="23"/>
      <c r="D34" s="24"/>
      <c r="E34" s="24"/>
      <c r="F34" s="23"/>
      <c r="G34" s="23"/>
      <c r="H34" s="25" t="str">
        <f t="shared" si="0"/>
        <v xml:space="preserve"> </v>
      </c>
      <c r="I34" s="26">
        <f>IF(G34=Accommondation!$A$2,H34*Accommondation!$B$2+H34*Accommondation!$B$26,IF(G34=Accommondation!$A$3,H34*Accommondation!$B$3+H34*Accommondation!$B$26,IF(G34=Accommondation!$A$4,H34*Accommondation!$B$4+H34*Accommondation!$B$26,IF(G34=Accommondation!$A$5,H34*Accommondation!$B$5+H34*Accommondation!$B$26,IF(G34=Accommondation!$A$6,H34*Accommondation!$B$6+H34*Accommondation!$B$26,IF(G34=Accommondation!$A$7,H34*Accommondation!$B$7+H34*Accommondation!$B$26,IF(G34=Accommondation!$A$8,H34*Accommondation!$B$8+H34*Accommondation!$B$26,IF(G34=Accommondation!$A$9,H34*Accommondation!$B$9+H34*Accommondation!$B$26,IF(G34=Accommondation!$A$10,H34*Accommondation!$B$10+H34*Accommondation!$B$26,IF(G34=Accommondation!$A$11,H34*Accommondation!$B$11+H34*Accommondation!$B$26,IF(G34=Accommondation!$A$12,H34*Accommondation!$B$12+H34*Accommondation!$B$26,IF(G34=Accommondation!$A$13,H34*Accommondation!$B$13+H34*Accommondation!$B$26,0))))))))))))</f>
        <v>0</v>
      </c>
      <c r="J34" s="23"/>
      <c r="K34" s="23"/>
      <c r="L34" s="23"/>
      <c r="M34" s="27"/>
    </row>
    <row r="35" spans="1:13" s="9" customFormat="1" ht="19.899999999999999" customHeight="1" x14ac:dyDescent="0.2">
      <c r="A35" s="22" t="s">
        <v>43</v>
      </c>
      <c r="B35" s="23"/>
      <c r="C35" s="23"/>
      <c r="D35" s="24"/>
      <c r="E35" s="24"/>
      <c r="F35" s="23"/>
      <c r="G35" s="23"/>
      <c r="H35" s="25" t="str">
        <f t="shared" si="0"/>
        <v xml:space="preserve"> </v>
      </c>
      <c r="I35" s="26">
        <f>IF(G35=Accommondation!$A$2,H35*Accommondation!$B$2+H35*Accommondation!$B$26,IF(G35=Accommondation!$A$3,H35*Accommondation!$B$3+H35*Accommondation!$B$26,IF(G35=Accommondation!$A$4,H35*Accommondation!$B$4+H35*Accommondation!$B$26,IF(G35=Accommondation!$A$5,H35*Accommondation!$B$5+H35*Accommondation!$B$26,IF(G35=Accommondation!$A$6,H35*Accommondation!$B$6+H35*Accommondation!$B$26,IF(G35=Accommondation!$A$7,H35*Accommondation!$B$7+H35*Accommondation!$B$26,IF(G35=Accommondation!$A$8,H35*Accommondation!$B$8+H35*Accommondation!$B$26,IF(G35=Accommondation!$A$9,H35*Accommondation!$B$9+H35*Accommondation!$B$26,IF(G35=Accommondation!$A$10,H35*Accommondation!$B$10+H35*Accommondation!$B$26,IF(G35=Accommondation!$A$11,H35*Accommondation!$B$11+H35*Accommondation!$B$26,IF(G35=Accommondation!$A$12,H35*Accommondation!$B$12+H35*Accommondation!$B$26,IF(G35=Accommondation!$A$13,H35*Accommondation!$B$13+H35*Accommondation!$B$26,0))))))))))))</f>
        <v>0</v>
      </c>
      <c r="J35" s="23"/>
      <c r="K35" s="23"/>
      <c r="L35" s="23"/>
      <c r="M35" s="27"/>
    </row>
    <row r="36" spans="1:13" s="9" customFormat="1" ht="19.899999999999999" customHeight="1" x14ac:dyDescent="0.2">
      <c r="A36" s="22" t="s">
        <v>44</v>
      </c>
      <c r="B36" s="23"/>
      <c r="C36" s="23"/>
      <c r="D36" s="24"/>
      <c r="E36" s="24"/>
      <c r="F36" s="23"/>
      <c r="G36" s="23"/>
      <c r="H36" s="25" t="str">
        <f t="shared" si="0"/>
        <v xml:space="preserve"> </v>
      </c>
      <c r="I36" s="26">
        <f>IF(G36=Accommondation!$A$2,H36*Accommondation!$B$2+H36*Accommondation!$B$26,IF(G36=Accommondation!$A$3,H36*Accommondation!$B$3+H36*Accommondation!$B$26,IF(G36=Accommondation!$A$4,H36*Accommondation!$B$4+H36*Accommondation!$B$26,IF(G36=Accommondation!$A$5,H36*Accommondation!$B$5+H36*Accommondation!$B$26,IF(G36=Accommondation!$A$6,H36*Accommondation!$B$6+H36*Accommondation!$B$26,IF(G36=Accommondation!$A$7,H36*Accommondation!$B$7+H36*Accommondation!$B$26,IF(G36=Accommondation!$A$8,H36*Accommondation!$B$8+H36*Accommondation!$B$26,IF(G36=Accommondation!$A$9,H36*Accommondation!$B$9+H36*Accommondation!$B$26,IF(G36=Accommondation!$A$10,H36*Accommondation!$B$10+H36*Accommondation!$B$26,IF(G36=Accommondation!$A$11,H36*Accommondation!$B$11+H36*Accommondation!$B$26,IF(G36=Accommondation!$A$12,H36*Accommondation!$B$12+H36*Accommondation!$B$26,IF(G36=Accommondation!$A$13,H36*Accommondation!$B$13+H36*Accommondation!$B$26,0))))))))))))</f>
        <v>0</v>
      </c>
      <c r="J36" s="23"/>
      <c r="K36" s="23"/>
      <c r="L36" s="23"/>
      <c r="M36" s="27"/>
    </row>
    <row r="37" spans="1:13" s="9" customFormat="1" ht="19.899999999999999" customHeight="1" x14ac:dyDescent="0.2">
      <c r="A37" s="22" t="s">
        <v>45</v>
      </c>
      <c r="B37" s="23"/>
      <c r="C37" s="23"/>
      <c r="D37" s="24"/>
      <c r="E37" s="24"/>
      <c r="F37" s="23"/>
      <c r="G37" s="23"/>
      <c r="H37" s="25" t="str">
        <f t="shared" si="0"/>
        <v xml:space="preserve"> </v>
      </c>
      <c r="I37" s="26">
        <f>IF(G37=Accommondation!$A$2,H37*Accommondation!$B$2+H37*Accommondation!$B$26,IF(G37=Accommondation!$A$3,H37*Accommondation!$B$3+H37*Accommondation!$B$26,IF(G37=Accommondation!$A$4,H37*Accommondation!$B$4+H37*Accommondation!$B$26,IF(G37=Accommondation!$A$5,H37*Accommondation!$B$5+H37*Accommondation!$B$26,IF(G37=Accommondation!$A$6,H37*Accommondation!$B$6+H37*Accommondation!$B$26,IF(G37=Accommondation!$A$7,H37*Accommondation!$B$7+H37*Accommondation!$B$26,IF(G37=Accommondation!$A$8,H37*Accommondation!$B$8+H37*Accommondation!$B$26,IF(G37=Accommondation!$A$9,H37*Accommondation!$B$9+H37*Accommondation!$B$26,IF(G37=Accommondation!$A$10,H37*Accommondation!$B$10+H37*Accommondation!$B$26,IF(G37=Accommondation!$A$11,H37*Accommondation!$B$11+H37*Accommondation!$B$26,IF(G37=Accommondation!$A$12,H37*Accommondation!$B$12+H37*Accommondation!$B$26,IF(G37=Accommondation!$A$13,H37*Accommondation!$B$13+H37*Accommondation!$B$26,0))))))))))))</f>
        <v>0</v>
      </c>
      <c r="J37" s="23"/>
      <c r="K37" s="23"/>
      <c r="L37" s="23"/>
      <c r="M37" s="27"/>
    </row>
    <row r="38" spans="1:13" s="9" customFormat="1" ht="19.899999999999999" customHeight="1" x14ac:dyDescent="0.2">
      <c r="A38" s="22" t="s">
        <v>46</v>
      </c>
      <c r="B38" s="23"/>
      <c r="C38" s="23"/>
      <c r="D38" s="24"/>
      <c r="E38" s="24"/>
      <c r="F38" s="23"/>
      <c r="G38" s="23"/>
      <c r="H38" s="25" t="str">
        <f t="shared" si="0"/>
        <v xml:space="preserve"> </v>
      </c>
      <c r="I38" s="26">
        <f>IF(G38=Accommondation!$A$2,H38*Accommondation!$B$2+H38*Accommondation!$B$26,IF(G38=Accommondation!$A$3,H38*Accommondation!$B$3+H38*Accommondation!$B$26,IF(G38=Accommondation!$A$4,H38*Accommondation!$B$4+H38*Accommondation!$B$26,IF(G38=Accommondation!$A$5,H38*Accommondation!$B$5+H38*Accommondation!$B$26,IF(G38=Accommondation!$A$6,H38*Accommondation!$B$6+H38*Accommondation!$B$26,IF(G38=Accommondation!$A$7,H38*Accommondation!$B$7+H38*Accommondation!$B$26,IF(G38=Accommondation!$A$8,H38*Accommondation!$B$8+H38*Accommondation!$B$26,IF(G38=Accommondation!$A$9,H38*Accommondation!$B$9+H38*Accommondation!$B$26,IF(G38=Accommondation!$A$10,H38*Accommondation!$B$10+H38*Accommondation!$B$26,IF(G38=Accommondation!$A$11,H38*Accommondation!$B$11+H38*Accommondation!$B$26,IF(G38=Accommondation!$A$12,H38*Accommondation!$B$12+H38*Accommondation!$B$26,IF(G38=Accommondation!$A$13,H38*Accommondation!$B$13+H38*Accommondation!$B$26,0))))))))))))</f>
        <v>0</v>
      </c>
      <c r="J38" s="23"/>
      <c r="K38" s="23"/>
      <c r="L38" s="23"/>
      <c r="M38" s="27"/>
    </row>
    <row r="39" spans="1:13" s="9" customFormat="1" ht="19.899999999999999" customHeight="1" x14ac:dyDescent="0.2">
      <c r="A39" s="22" t="s">
        <v>47</v>
      </c>
      <c r="B39" s="23"/>
      <c r="C39" s="23"/>
      <c r="D39" s="24"/>
      <c r="E39" s="24"/>
      <c r="F39" s="23"/>
      <c r="G39" s="23"/>
      <c r="H39" s="25" t="str">
        <f t="shared" si="0"/>
        <v xml:space="preserve"> </v>
      </c>
      <c r="I39" s="26">
        <f>IF(G39=Accommondation!$A$2,H39*Accommondation!$B$2+H39*Accommondation!$B$26,IF(G39=Accommondation!$A$3,H39*Accommondation!$B$3+H39*Accommondation!$B$26,IF(G39=Accommondation!$A$4,H39*Accommondation!$B$4+H39*Accommondation!$B$26,IF(G39=Accommondation!$A$5,H39*Accommondation!$B$5+H39*Accommondation!$B$26,IF(G39=Accommondation!$A$6,H39*Accommondation!$B$6+H39*Accommondation!$B$26,IF(G39=Accommondation!$A$7,H39*Accommondation!$B$7+H39*Accommondation!$B$26,IF(G39=Accommondation!$A$8,H39*Accommondation!$B$8+H39*Accommondation!$B$26,IF(G39=Accommondation!$A$9,H39*Accommondation!$B$9+H39*Accommondation!$B$26,IF(G39=Accommondation!$A$10,H39*Accommondation!$B$10+H39*Accommondation!$B$26,IF(G39=Accommondation!$A$11,H39*Accommondation!$B$11+H39*Accommondation!$B$26,IF(G39=Accommondation!$A$12,H39*Accommondation!$B$12+H39*Accommondation!$B$26,IF(G39=Accommondation!$A$13,H39*Accommondation!$B$13+H39*Accommondation!$B$26,0))))))))))))</f>
        <v>0</v>
      </c>
      <c r="J39" s="23"/>
      <c r="K39" s="23"/>
      <c r="L39" s="23"/>
      <c r="M39" s="27"/>
    </row>
    <row r="40" spans="1:13" s="9" customFormat="1" ht="19.899999999999999" customHeight="1" x14ac:dyDescent="0.2">
      <c r="A40" s="22" t="s">
        <v>48</v>
      </c>
      <c r="B40" s="23"/>
      <c r="C40" s="23"/>
      <c r="D40" s="24"/>
      <c r="E40" s="24"/>
      <c r="F40" s="23"/>
      <c r="G40" s="23"/>
      <c r="H40" s="25" t="str">
        <f t="shared" si="0"/>
        <v xml:space="preserve"> </v>
      </c>
      <c r="I40" s="26">
        <f>IF(G40=Accommondation!$A$2,H40*Accommondation!$B$2+H40*Accommondation!$B$26,IF(G40=Accommondation!$A$3,H40*Accommondation!$B$3+H40*Accommondation!$B$26,IF(G40=Accommondation!$A$4,H40*Accommondation!$B$4+H40*Accommondation!$B$26,IF(G40=Accommondation!$A$5,H40*Accommondation!$B$5+H40*Accommondation!$B$26,IF(G40=Accommondation!$A$6,H40*Accommondation!$B$6+H40*Accommondation!$B$26,IF(G40=Accommondation!$A$7,H40*Accommondation!$B$7+H40*Accommondation!$B$26,IF(G40=Accommondation!$A$8,H40*Accommondation!$B$8+H40*Accommondation!$B$26,IF(G40=Accommondation!$A$9,H40*Accommondation!$B$9+H40*Accommondation!$B$26,IF(G40=Accommondation!$A$10,H40*Accommondation!$B$10+H40*Accommondation!$B$26,IF(G40=Accommondation!$A$11,H40*Accommondation!$B$11+H40*Accommondation!$B$26,IF(G40=Accommondation!$A$12,H40*Accommondation!$B$12+H40*Accommondation!$B$26,IF(G40=Accommondation!$A$13,H40*Accommondation!$B$13+H40*Accommondation!$B$26,0))))))))))))</f>
        <v>0</v>
      </c>
      <c r="J40" s="23"/>
      <c r="K40" s="23"/>
      <c r="L40" s="23"/>
      <c r="M40" s="27"/>
    </row>
    <row r="41" spans="1:13" s="9" customFormat="1" ht="19.899999999999999" customHeight="1" x14ac:dyDescent="0.2">
      <c r="A41" s="22" t="s">
        <v>49</v>
      </c>
      <c r="B41" s="23"/>
      <c r="C41" s="23"/>
      <c r="D41" s="24"/>
      <c r="E41" s="24"/>
      <c r="F41" s="23"/>
      <c r="G41" s="23"/>
      <c r="H41" s="25" t="str">
        <f t="shared" si="0"/>
        <v xml:space="preserve"> </v>
      </c>
      <c r="I41" s="26">
        <f>IF(G41=Accommondation!$A$2,H41*Accommondation!$B$2+H41*Accommondation!$B$26,IF(G41=Accommondation!$A$3,H41*Accommondation!$B$3+H41*Accommondation!$B$26,IF(G41=Accommondation!$A$4,H41*Accommondation!$B$4+H41*Accommondation!$B$26,IF(G41=Accommondation!$A$5,H41*Accommondation!$B$5+H41*Accommondation!$B$26,IF(G41=Accommondation!$A$6,H41*Accommondation!$B$6+H41*Accommondation!$B$26,IF(G41=Accommondation!$A$7,H41*Accommondation!$B$7+H41*Accommondation!$B$26,IF(G41=Accommondation!$A$8,H41*Accommondation!$B$8+H41*Accommondation!$B$26,IF(G41=Accommondation!$A$9,H41*Accommondation!$B$9+H41*Accommondation!$B$26,IF(G41=Accommondation!$A$10,H41*Accommondation!$B$10+H41*Accommondation!$B$26,IF(G41=Accommondation!$A$11,H41*Accommondation!$B$11+H41*Accommondation!$B$26,IF(G41=Accommondation!$A$12,H41*Accommondation!$B$12+H41*Accommondation!$B$26,IF(G41=Accommondation!$A$13,H41*Accommondation!$B$13+H41*Accommondation!$B$26,0))))))))))))</f>
        <v>0</v>
      </c>
      <c r="J41" s="23"/>
      <c r="K41" s="23"/>
      <c r="L41" s="23"/>
      <c r="M41" s="27"/>
    </row>
    <row r="42" spans="1:13" s="32" customFormat="1" ht="19.899999999999999" customHeight="1" x14ac:dyDescent="0.25">
      <c r="A42" s="28"/>
      <c r="B42" s="29" t="s">
        <v>50</v>
      </c>
      <c r="C42" s="29"/>
      <c r="D42" s="29"/>
      <c r="E42" s="29"/>
      <c r="F42" s="29"/>
      <c r="G42" s="29"/>
      <c r="H42" s="29"/>
      <c r="I42" s="30">
        <f>SUM(I22:I41)</f>
        <v>0</v>
      </c>
      <c r="J42" s="29"/>
      <c r="K42" s="29"/>
      <c r="L42" s="29"/>
      <c r="M42" s="31"/>
    </row>
    <row r="44" spans="1:13" s="36" customFormat="1" ht="15.95" customHeight="1" x14ac:dyDescent="0.25">
      <c r="A44" s="33"/>
      <c r="B44" s="60" t="s">
        <v>51</v>
      </c>
      <c r="C44" s="60"/>
      <c r="D44" s="60"/>
      <c r="E44" s="34"/>
      <c r="F44" s="35"/>
    </row>
    <row r="45" spans="1:13" s="36" customFormat="1" ht="15.95" customHeight="1" x14ac:dyDescent="0.25">
      <c r="A45" s="33"/>
      <c r="B45" s="37"/>
      <c r="C45" s="38" t="s">
        <v>52</v>
      </c>
      <c r="D45" s="39"/>
      <c r="E45" s="40"/>
      <c r="F45" s="41"/>
    </row>
    <row r="46" spans="1:13" s="36" customFormat="1" ht="15.95" customHeight="1" x14ac:dyDescent="0.25">
      <c r="A46" s="33"/>
      <c r="B46" s="37" t="s">
        <v>53</v>
      </c>
      <c r="C46" s="40" t="s">
        <v>54</v>
      </c>
      <c r="D46" s="42" t="s">
        <v>55</v>
      </c>
      <c r="E46" s="40"/>
      <c r="F46" s="41" t="s">
        <v>56</v>
      </c>
    </row>
    <row r="47" spans="1:13" s="36" customFormat="1" ht="15.95" customHeight="1" x14ac:dyDescent="0.25">
      <c r="A47" s="33"/>
      <c r="B47" s="37" t="s">
        <v>57</v>
      </c>
      <c r="C47" s="40" t="s">
        <v>58</v>
      </c>
      <c r="D47" s="42" t="s">
        <v>59</v>
      </c>
      <c r="E47" s="43"/>
      <c r="F47" s="44" t="s">
        <v>60</v>
      </c>
    </row>
    <row r="48" spans="1:13" s="36" customFormat="1" ht="15.95" customHeight="1" x14ac:dyDescent="0.25">
      <c r="A48" s="33"/>
      <c r="B48" s="45" t="s">
        <v>61</v>
      </c>
      <c r="C48" s="40" t="s">
        <v>62</v>
      </c>
      <c r="D48" s="40"/>
      <c r="E48" s="46"/>
      <c r="F48" s="41"/>
    </row>
    <row r="49" spans="1:6" s="36" customFormat="1" ht="15.95" customHeight="1" x14ac:dyDescent="0.25">
      <c r="A49" s="33"/>
      <c r="B49" s="47"/>
      <c r="C49" s="46" t="s">
        <v>63</v>
      </c>
      <c r="D49" s="39"/>
      <c r="E49" s="43"/>
      <c r="F49" s="41"/>
    </row>
    <row r="50" spans="1:6" s="36" customFormat="1" ht="15.95" customHeight="1" x14ac:dyDescent="0.25">
      <c r="A50" s="33"/>
      <c r="B50" s="48" t="s">
        <v>64</v>
      </c>
      <c r="C50" s="49"/>
      <c r="D50" s="50"/>
      <c r="E50" s="49"/>
      <c r="F50" s="51"/>
    </row>
  </sheetData>
  <sheetProtection selectLockedCells="1" selectUnlockedCells="1"/>
  <mergeCells count="19">
    <mergeCell ref="C1:G1"/>
    <mergeCell ref="C2:G2"/>
    <mergeCell ref="C3:G3"/>
    <mergeCell ref="C4:G4"/>
    <mergeCell ref="C6:E6"/>
    <mergeCell ref="F6:G18"/>
    <mergeCell ref="C7:E7"/>
    <mergeCell ref="C8:E8"/>
    <mergeCell ref="C9:E9"/>
    <mergeCell ref="C10:E10"/>
    <mergeCell ref="C17:E17"/>
    <mergeCell ref="C18:E18"/>
    <mergeCell ref="B44:D44"/>
    <mergeCell ref="C11:E11"/>
    <mergeCell ref="C12:E12"/>
    <mergeCell ref="C13:E13"/>
    <mergeCell ref="C14:E14"/>
    <mergeCell ref="C15:E15"/>
    <mergeCell ref="C16:E16"/>
  </mergeCells>
  <dataValidations count="3">
    <dataValidation type="list" allowBlank="1" showInputMessage="1" showErrorMessage="1" prompt="Plane Train  Bus  Car" sqref="C11:E11">
      <formula1>transport</formula1>
      <formula2>0</formula2>
    </dataValidation>
    <dataValidation type="list" allowBlank="1" showInputMessage="1" showErrorMessage="1" prompt="Yes or No" sqref="C14:E14 C16:E16">
      <formula1>Yes_No</formula1>
      <formula2>0</formula2>
    </dataValidation>
    <dataValidation type="list" allowBlank="1" showInputMessage="1" showErrorMessage="1" prompt="Male  Female" sqref="E22:E41">
      <formula1>gender</formula1>
      <formula2>0</formula2>
    </dataValidation>
  </dataValidations>
  <hyperlinks>
    <hyperlink ref="F46" r:id="rId1"/>
  </hyperlinks>
  <pageMargins left="0.51180555555555551" right="0.51180555555555551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Accommondation!$A$2:$A$13</xm:f>
          </x14:formula1>
          <x14:formula2>
            <xm:f>0</xm:f>
          </x14:formula2>
          <xm:sqref>G22:G41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5" sqref="A15"/>
    </sheetView>
  </sheetViews>
  <sheetFormatPr defaultRowHeight="15" x14ac:dyDescent="0.25"/>
  <cols>
    <col min="1" max="1" width="62.28515625" customWidth="1"/>
    <col min="2" max="2" width="10" customWidth="1"/>
  </cols>
  <sheetData>
    <row r="1" spans="1:2" s="6" customFormat="1" ht="61.5" customHeight="1" x14ac:dyDescent="0.25">
      <c r="A1" s="52" t="s">
        <v>65</v>
      </c>
      <c r="B1" s="53" t="s">
        <v>66</v>
      </c>
    </row>
    <row r="2" spans="1:2" s="6" customFormat="1" ht="23.25" customHeight="1" x14ac:dyDescent="0.25">
      <c r="A2" s="54" t="s">
        <v>67</v>
      </c>
      <c r="B2" s="54">
        <v>22.5</v>
      </c>
    </row>
    <row r="3" spans="1:2" s="6" customFormat="1" ht="21" customHeight="1" x14ac:dyDescent="0.25">
      <c r="A3" s="54" t="s">
        <v>68</v>
      </c>
      <c r="B3" s="54">
        <v>22.5</v>
      </c>
    </row>
    <row r="4" spans="1:2" s="6" customFormat="1" ht="24" customHeight="1" x14ac:dyDescent="0.25">
      <c r="A4" s="54" t="s">
        <v>69</v>
      </c>
      <c r="B4" s="54">
        <v>22.5</v>
      </c>
    </row>
    <row r="5" spans="1:2" s="6" customFormat="1" ht="26.25" customHeight="1" x14ac:dyDescent="0.25">
      <c r="A5" s="54" t="s">
        <v>70</v>
      </c>
      <c r="B5" s="54">
        <v>31.5</v>
      </c>
    </row>
    <row r="6" spans="1:2" s="6" customFormat="1" ht="24.75" customHeight="1" x14ac:dyDescent="0.25">
      <c r="A6" s="54" t="s">
        <v>71</v>
      </c>
      <c r="B6" s="54">
        <v>31.5</v>
      </c>
    </row>
    <row r="7" spans="1:2" s="6" customFormat="1" ht="30" customHeight="1" x14ac:dyDescent="0.25">
      <c r="A7" s="54" t="s">
        <v>72</v>
      </c>
      <c r="B7" s="54">
        <v>21.5</v>
      </c>
    </row>
    <row r="8" spans="1:2" s="6" customFormat="1" ht="23.25" customHeight="1" x14ac:dyDescent="0.25">
      <c r="A8" s="54" t="s">
        <v>73</v>
      </c>
      <c r="B8" s="54">
        <v>19.5</v>
      </c>
    </row>
    <row r="9" spans="1:2" s="6" customFormat="1" ht="26.25" customHeight="1" x14ac:dyDescent="0.25">
      <c r="A9" s="54" t="s">
        <v>74</v>
      </c>
      <c r="B9" s="54">
        <v>17</v>
      </c>
    </row>
    <row r="10" spans="1:2" s="6" customFormat="1" ht="21.75" customHeight="1" x14ac:dyDescent="0.25">
      <c r="A10" s="54" t="s">
        <v>75</v>
      </c>
      <c r="B10" s="54">
        <v>15.5</v>
      </c>
    </row>
    <row r="11" spans="1:2" s="6" customFormat="1" ht="22.5" customHeight="1" x14ac:dyDescent="0.25">
      <c r="A11" s="54" t="s">
        <v>76</v>
      </c>
      <c r="B11" s="54">
        <v>95</v>
      </c>
    </row>
    <row r="12" spans="1:2" s="6" customFormat="1" ht="26.25" customHeight="1" x14ac:dyDescent="0.25">
      <c r="A12" s="54" t="s">
        <v>77</v>
      </c>
      <c r="B12" s="54">
        <v>59</v>
      </c>
    </row>
    <row r="13" spans="1:2" s="6" customFormat="1" ht="23.25" customHeight="1" x14ac:dyDescent="0.25">
      <c r="A13" s="54" t="s">
        <v>78</v>
      </c>
      <c r="B13" s="54">
        <v>47</v>
      </c>
    </row>
    <row r="14" spans="1:2" ht="18" x14ac:dyDescent="0.25">
      <c r="A14" s="55" t="s">
        <v>79</v>
      </c>
      <c r="B14" s="55">
        <v>0</v>
      </c>
    </row>
    <row r="15" spans="1:2" ht="18.75" x14ac:dyDescent="0.3">
      <c r="A15" s="55" t="s">
        <v>80</v>
      </c>
      <c r="B15" s="56"/>
    </row>
    <row r="16" spans="1:2" ht="18.75" x14ac:dyDescent="0.3">
      <c r="A16" s="55" t="s">
        <v>81</v>
      </c>
      <c r="B16" s="56"/>
    </row>
    <row r="17" spans="1:2" ht="18.75" x14ac:dyDescent="0.3">
      <c r="A17" s="55" t="s">
        <v>82</v>
      </c>
      <c r="B17" s="56"/>
    </row>
    <row r="18" spans="1:2" ht="18.75" x14ac:dyDescent="0.3">
      <c r="A18" s="55" t="s">
        <v>83</v>
      </c>
      <c r="B18" s="56"/>
    </row>
    <row r="19" spans="1:2" ht="18.75" x14ac:dyDescent="0.3">
      <c r="A19" s="55" t="s">
        <v>84</v>
      </c>
      <c r="B19" s="56"/>
    </row>
    <row r="20" spans="1:2" ht="18" x14ac:dyDescent="0.25">
      <c r="A20" s="55" t="s">
        <v>85</v>
      </c>
      <c r="B20" s="57"/>
    </row>
    <row r="21" spans="1:2" ht="18" x14ac:dyDescent="0.25">
      <c r="A21" s="55" t="s">
        <v>86</v>
      </c>
      <c r="B21" s="57"/>
    </row>
    <row r="22" spans="1:2" ht="18" x14ac:dyDescent="0.25">
      <c r="A22" s="55"/>
      <c r="B22" s="57"/>
    </row>
    <row r="23" spans="1:2" ht="18" x14ac:dyDescent="0.25">
      <c r="A23" s="55"/>
      <c r="B23" s="57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Group</vt:lpstr>
      <vt:lpstr>Accommondation</vt:lpstr>
      <vt:lpstr>gender</vt:lpstr>
      <vt:lpstr>Room</vt:lpstr>
      <vt:lpstr>transport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sda</cp:lastModifiedBy>
  <dcterms:created xsi:type="dcterms:W3CDTF">2017-05-12T08:26:36Z</dcterms:created>
  <dcterms:modified xsi:type="dcterms:W3CDTF">2017-05-12T08:58:00Z</dcterms:modified>
</cp:coreProperties>
</file>