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05\Dropbox (災害時地域医療支援教育センター)\災害時地域医療支援教育センター チーム フォルダ\災害医療研修会（旧教育研修会）\30年度\"/>
    </mc:Choice>
  </mc:AlternateContent>
  <bookViews>
    <workbookView xWindow="0" yWindow="0" windowWidth="19200" windowHeight="11610"/>
  </bookViews>
  <sheets>
    <sheet name="平成30年度災害医療研修受講申込書"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0" i="1" l="1"/>
  <c r="B29" i="1"/>
  <c r="B28" i="1"/>
  <c r="B27" i="1"/>
  <c r="B26" i="1"/>
  <c r="B25" i="1"/>
  <c r="B24" i="1"/>
  <c r="B23" i="1"/>
  <c r="B6" i="1"/>
  <c r="B18" i="1"/>
  <c r="B11" i="1"/>
  <c r="B9" i="1"/>
  <c r="A1" i="1" l="1"/>
</calcChain>
</file>

<file path=xl/sharedStrings.xml><?xml version="1.0" encoding="utf-8"?>
<sst xmlns="http://schemas.openxmlformats.org/spreadsheetml/2006/main" count="63" uniqueCount="62">
  <si>
    <t>災害時地域医療支援教育センター</t>
    <rPh sb="0" eb="2">
      <t>サイガイ</t>
    </rPh>
    <rPh sb="2" eb="3">
      <t>ジ</t>
    </rPh>
    <rPh sb="3" eb="5">
      <t>チイキ</t>
    </rPh>
    <rPh sb="5" eb="7">
      <t>イリョウ</t>
    </rPh>
    <rPh sb="7" eb="9">
      <t>シエン</t>
    </rPh>
    <rPh sb="9" eb="11">
      <t>キョウイク</t>
    </rPh>
    <phoneticPr fontId="2"/>
  </si>
  <si>
    <t>申込日</t>
    <rPh sb="0" eb="3">
      <t>モウシコミビ</t>
    </rPh>
    <phoneticPr fontId="2"/>
  </si>
  <si>
    <t>月</t>
    <rPh sb="0" eb="1">
      <t>ガツ</t>
    </rPh>
    <phoneticPr fontId="2"/>
  </si>
  <si>
    <t>日</t>
    <rPh sb="0" eb="1">
      <t>ヒ</t>
    </rPh>
    <phoneticPr fontId="2"/>
  </si>
  <si>
    <t>ふりがな</t>
    <phoneticPr fontId="2"/>
  </si>
  <si>
    <t>氏名</t>
    <rPh sb="0" eb="2">
      <t>シメイ</t>
    </rPh>
    <phoneticPr fontId="2"/>
  </si>
  <si>
    <t>性別</t>
    <rPh sb="0" eb="2">
      <t>セイベツ</t>
    </rPh>
    <phoneticPr fontId="2"/>
  </si>
  <si>
    <t>所属</t>
    <rPh sb="0" eb="2">
      <t>ショゾク</t>
    </rPh>
    <phoneticPr fontId="2"/>
  </si>
  <si>
    <t>職名</t>
    <rPh sb="0" eb="2">
      <t>ショクメイ</t>
    </rPh>
    <phoneticPr fontId="2"/>
  </si>
  <si>
    <t>その他の詳細</t>
    <rPh sb="2" eb="3">
      <t>タ</t>
    </rPh>
    <rPh sb="4" eb="6">
      <t>ショウサイ</t>
    </rPh>
    <phoneticPr fontId="2"/>
  </si>
  <si>
    <t>電話番号</t>
    <rPh sb="0" eb="2">
      <t>デンワ</t>
    </rPh>
    <rPh sb="2" eb="4">
      <t>バンゴウ</t>
    </rPh>
    <phoneticPr fontId="2"/>
  </si>
  <si>
    <t>メールアドレス</t>
    <phoneticPr fontId="2"/>
  </si>
  <si>
    <t>注意！
メールアドレス宛に@j.iwate-med.ac.jpより研修開催案内等のお知らせを　送付するため、携帯電話アドレスの場合は左記ドメインの着信設定をしてください。また、資料添付いたしますので、受取り可能なメールアドレスを記載して下さい。</t>
    <rPh sb="0" eb="2">
      <t>チュウイ</t>
    </rPh>
    <rPh sb="11" eb="12">
      <t>アテ</t>
    </rPh>
    <rPh sb="33" eb="35">
      <t>ケンシュウ</t>
    </rPh>
    <rPh sb="35" eb="37">
      <t>カイサイ</t>
    </rPh>
    <rPh sb="37" eb="39">
      <t>アンナイ</t>
    </rPh>
    <rPh sb="39" eb="40">
      <t>ナド</t>
    </rPh>
    <rPh sb="42" eb="43">
      <t>シ</t>
    </rPh>
    <rPh sb="47" eb="49">
      <t>ソウフ</t>
    </rPh>
    <rPh sb="54" eb="56">
      <t>ケイタイ</t>
    </rPh>
    <rPh sb="56" eb="58">
      <t>デンワ</t>
    </rPh>
    <rPh sb="63" eb="65">
      <t>バアイ</t>
    </rPh>
    <rPh sb="73" eb="75">
      <t>チャクシン</t>
    </rPh>
    <rPh sb="75" eb="77">
      <t>セッテイ</t>
    </rPh>
    <rPh sb="88" eb="90">
      <t>シリョウ</t>
    </rPh>
    <rPh sb="90" eb="92">
      <t>テンプ</t>
    </rPh>
    <rPh sb="100" eb="102">
      <t>ウケト</t>
    </rPh>
    <rPh sb="103" eb="105">
      <t>カノウ</t>
    </rPh>
    <rPh sb="114" eb="116">
      <t>キサイ</t>
    </rPh>
    <rPh sb="118" eb="119">
      <t>クダ</t>
    </rPh>
    <phoneticPr fontId="2"/>
  </si>
  <si>
    <t>参加希望コース</t>
    <rPh sb="0" eb="2">
      <t>サンカ</t>
    </rPh>
    <rPh sb="2" eb="4">
      <t>キボウ</t>
    </rPh>
    <phoneticPr fontId="2"/>
  </si>
  <si>
    <t>4月27日（金）10:00～</t>
    <rPh sb="1" eb="2">
      <t>ガツ</t>
    </rPh>
    <rPh sb="4" eb="5">
      <t>ニチ</t>
    </rPh>
    <rPh sb="6" eb="7">
      <t>キン</t>
    </rPh>
    <phoneticPr fontId="2"/>
  </si>
  <si>
    <t>5月26日（土）10:00～</t>
    <rPh sb="1" eb="2">
      <t>ガツ</t>
    </rPh>
    <rPh sb="4" eb="5">
      <t>ニチ</t>
    </rPh>
    <rPh sb="6" eb="7">
      <t>ツチ</t>
    </rPh>
    <phoneticPr fontId="2"/>
  </si>
  <si>
    <t>6月22日（金）10:00～</t>
    <rPh sb="1" eb="2">
      <t>ガツ</t>
    </rPh>
    <rPh sb="4" eb="5">
      <t>ニチ</t>
    </rPh>
    <rPh sb="6" eb="7">
      <t>キン</t>
    </rPh>
    <phoneticPr fontId="2"/>
  </si>
  <si>
    <t>7月21日（土）10:00～</t>
    <rPh sb="1" eb="2">
      <t>ガツ</t>
    </rPh>
    <rPh sb="4" eb="5">
      <t>ニチ</t>
    </rPh>
    <rPh sb="6" eb="7">
      <t>ツチ</t>
    </rPh>
    <phoneticPr fontId="2"/>
  </si>
  <si>
    <t>8月11日（土）10:00～</t>
    <rPh sb="1" eb="2">
      <t>ガツ</t>
    </rPh>
    <rPh sb="4" eb="5">
      <t>ニチ</t>
    </rPh>
    <rPh sb="6" eb="7">
      <t>ツチ</t>
    </rPh>
    <phoneticPr fontId="2"/>
  </si>
  <si>
    <t>9月22日（土）10:00～</t>
    <rPh sb="1" eb="2">
      <t>ガツ</t>
    </rPh>
    <rPh sb="4" eb="5">
      <t>ニチ</t>
    </rPh>
    <rPh sb="6" eb="7">
      <t>ツチ</t>
    </rPh>
    <phoneticPr fontId="2"/>
  </si>
  <si>
    <t>日程調整中</t>
    <rPh sb="0" eb="2">
      <t>ニッテイ</t>
    </rPh>
    <rPh sb="2" eb="5">
      <t>チョウセイチュウ</t>
    </rPh>
    <phoneticPr fontId="2"/>
  </si>
  <si>
    <t>注意！
上級コースは初級A・Ｂ、中級コースを修了された方が受講可能です。
がれきの下の医療は初級A・B、中級、上級を修了された方が受講可能です。</t>
    <rPh sb="0" eb="2">
      <t>チュウイ</t>
    </rPh>
    <rPh sb="4" eb="6">
      <t>ジョウキュウ</t>
    </rPh>
    <rPh sb="10" eb="12">
      <t>ショキュウ</t>
    </rPh>
    <rPh sb="16" eb="18">
      <t>チュウキュウ</t>
    </rPh>
    <rPh sb="22" eb="24">
      <t>シュウリョウ</t>
    </rPh>
    <rPh sb="27" eb="28">
      <t>カタ</t>
    </rPh>
    <rPh sb="29" eb="31">
      <t>ジュコウ</t>
    </rPh>
    <rPh sb="31" eb="33">
      <t>カノウ</t>
    </rPh>
    <rPh sb="41" eb="42">
      <t>シタ</t>
    </rPh>
    <rPh sb="43" eb="45">
      <t>イリョウ</t>
    </rPh>
    <rPh sb="46" eb="48">
      <t>ショキュウ</t>
    </rPh>
    <rPh sb="52" eb="54">
      <t>チュウキュウ</t>
    </rPh>
    <rPh sb="55" eb="57">
      <t>ジョウキュウ</t>
    </rPh>
    <rPh sb="58" eb="60">
      <t>シュウリョウ</t>
    </rPh>
    <rPh sb="63" eb="64">
      <t>カタ</t>
    </rPh>
    <rPh sb="65" eb="67">
      <t>ジュコウ</t>
    </rPh>
    <rPh sb="67" eb="69">
      <t>カノウ</t>
    </rPh>
    <phoneticPr fontId="2"/>
  </si>
  <si>
    <t>【問合せ先】</t>
    <rPh sb="1" eb="3">
      <t>トイアワ</t>
    </rPh>
    <rPh sb="4" eb="5">
      <t>サキ</t>
    </rPh>
    <phoneticPr fontId="2"/>
  </si>
  <si>
    <t>岩手医科大学　災害時地域医療支援教育センター事務室</t>
    <rPh sb="0" eb="2">
      <t>イワテ</t>
    </rPh>
    <rPh sb="2" eb="4">
      <t>イカ</t>
    </rPh>
    <rPh sb="4" eb="6">
      <t>ダイガク</t>
    </rPh>
    <rPh sb="7" eb="9">
      <t>サイガイ</t>
    </rPh>
    <rPh sb="9" eb="10">
      <t>ジ</t>
    </rPh>
    <rPh sb="10" eb="12">
      <t>チイキ</t>
    </rPh>
    <rPh sb="12" eb="14">
      <t>イリョウ</t>
    </rPh>
    <rPh sb="14" eb="16">
      <t>シエン</t>
    </rPh>
    <rPh sb="16" eb="18">
      <t>キョウイク</t>
    </rPh>
    <rPh sb="22" eb="25">
      <t>ジムシツ</t>
    </rPh>
    <phoneticPr fontId="2"/>
  </si>
  <si>
    <t>Tel.019-651-5110（内線5576）</t>
    <rPh sb="17" eb="19">
      <t>ナイセン</t>
    </rPh>
    <phoneticPr fontId="2"/>
  </si>
  <si>
    <t>e-mail.saigai@j.iwate-med.ac.jp</t>
    <phoneticPr fontId="2"/>
  </si>
  <si>
    <t>■個人情報の保護について</t>
    <rPh sb="1" eb="3">
      <t>コジン</t>
    </rPh>
    <rPh sb="3" eb="5">
      <t>ジョウホウ</t>
    </rPh>
    <rPh sb="6" eb="8">
      <t>ホゴ</t>
    </rPh>
    <phoneticPr fontId="2"/>
  </si>
  <si>
    <t>受講申込書にご記入いただいた情報は、「平成30年度災害医療研修会」の実施に際し、必要な連絡や参加者名簿等を作成するための情報として利用し、その他の目的には利用いたしません。また、研修会の様子を写真・動画撮影致しますが、大学の刊行物及びHP等に掲載するために利用し、その他の目的には利用いたしません。</t>
    <rPh sb="0" eb="2">
      <t>ジュコウ</t>
    </rPh>
    <rPh sb="2" eb="4">
      <t>モウシコミ</t>
    </rPh>
    <rPh sb="4" eb="5">
      <t>ショ</t>
    </rPh>
    <rPh sb="7" eb="9">
      <t>キニュウ</t>
    </rPh>
    <rPh sb="14" eb="16">
      <t>ジョウホウ</t>
    </rPh>
    <rPh sb="19" eb="21">
      <t>ヘイセイ</t>
    </rPh>
    <rPh sb="23" eb="25">
      <t>ネンド</t>
    </rPh>
    <rPh sb="25" eb="27">
      <t>サイガイ</t>
    </rPh>
    <rPh sb="27" eb="29">
      <t>イリョウ</t>
    </rPh>
    <rPh sb="29" eb="31">
      <t>ケンシュウ</t>
    </rPh>
    <rPh sb="31" eb="32">
      <t>カイ</t>
    </rPh>
    <rPh sb="34" eb="36">
      <t>ジッシ</t>
    </rPh>
    <rPh sb="37" eb="38">
      <t>サイ</t>
    </rPh>
    <rPh sb="40" eb="42">
      <t>ヒツヨウ</t>
    </rPh>
    <rPh sb="43" eb="45">
      <t>レンラク</t>
    </rPh>
    <rPh sb="46" eb="49">
      <t>サンカシャ</t>
    </rPh>
    <rPh sb="49" eb="51">
      <t>メイボ</t>
    </rPh>
    <rPh sb="51" eb="52">
      <t>ナド</t>
    </rPh>
    <rPh sb="53" eb="55">
      <t>サクセイ</t>
    </rPh>
    <rPh sb="60" eb="62">
      <t>ジョウホウ</t>
    </rPh>
    <rPh sb="65" eb="67">
      <t>リヨウ</t>
    </rPh>
    <rPh sb="71" eb="72">
      <t>タ</t>
    </rPh>
    <rPh sb="73" eb="75">
      <t>モクテキ</t>
    </rPh>
    <rPh sb="77" eb="79">
      <t>リヨウ</t>
    </rPh>
    <rPh sb="89" eb="91">
      <t>ケンシュウ</t>
    </rPh>
    <rPh sb="91" eb="92">
      <t>カイ</t>
    </rPh>
    <rPh sb="93" eb="95">
      <t>ヨウス</t>
    </rPh>
    <rPh sb="96" eb="98">
      <t>シャシン</t>
    </rPh>
    <rPh sb="99" eb="101">
      <t>ドウガ</t>
    </rPh>
    <rPh sb="101" eb="103">
      <t>サツエイ</t>
    </rPh>
    <rPh sb="103" eb="104">
      <t>イタ</t>
    </rPh>
    <rPh sb="109" eb="111">
      <t>ダイガク</t>
    </rPh>
    <rPh sb="112" eb="115">
      <t>カンコウブツ</t>
    </rPh>
    <rPh sb="115" eb="116">
      <t>オヨ</t>
    </rPh>
    <rPh sb="119" eb="120">
      <t>ナド</t>
    </rPh>
    <rPh sb="121" eb="123">
      <t>ケイサイ</t>
    </rPh>
    <rPh sb="128" eb="130">
      <t>リヨウ</t>
    </rPh>
    <rPh sb="134" eb="135">
      <t>タ</t>
    </rPh>
    <rPh sb="136" eb="138">
      <t>モクテキ</t>
    </rPh>
    <rPh sb="140" eb="142">
      <t>リヨウ</t>
    </rPh>
    <phoneticPr fontId="2"/>
  </si>
  <si>
    <t>本受講申込遺書のご提出をもって、上記内容にご承諾頂いたものといたします。</t>
    <rPh sb="0" eb="1">
      <t>ホン</t>
    </rPh>
    <rPh sb="1" eb="3">
      <t>ジュコウ</t>
    </rPh>
    <rPh sb="3" eb="5">
      <t>モウシコミ</t>
    </rPh>
    <rPh sb="5" eb="7">
      <t>イショ</t>
    </rPh>
    <rPh sb="9" eb="11">
      <t>テイシュツ</t>
    </rPh>
    <rPh sb="16" eb="18">
      <t>ジョウキ</t>
    </rPh>
    <rPh sb="18" eb="20">
      <t>ナイヨウ</t>
    </rPh>
    <rPh sb="22" eb="24">
      <t>ショウダク</t>
    </rPh>
    <rPh sb="24" eb="25">
      <t>イタダ</t>
    </rPh>
    <phoneticPr fontId="2"/>
  </si>
  <si>
    <t>本学の個人情報保護方針については右記URLを御参照ください。　Http://iwate-med.ac.jp/privacy/</t>
    <rPh sb="0" eb="2">
      <t>ホンガク</t>
    </rPh>
    <rPh sb="3" eb="5">
      <t>コジン</t>
    </rPh>
    <rPh sb="5" eb="7">
      <t>ジョウホウ</t>
    </rPh>
    <rPh sb="7" eb="9">
      <t>ホゴ</t>
    </rPh>
    <rPh sb="9" eb="11">
      <t>ホウシン</t>
    </rPh>
    <rPh sb="16" eb="18">
      <t>ウキ</t>
    </rPh>
    <rPh sb="22" eb="25">
      <t>ゴサンショウ</t>
    </rPh>
    <phoneticPr fontId="2"/>
  </si>
  <si>
    <t>平成30年度　災害医療研修会受講申込書</t>
    <rPh sb="0" eb="2">
      <t>ヘイセイ</t>
    </rPh>
    <rPh sb="4" eb="6">
      <t>ネンド</t>
    </rPh>
    <rPh sb="7" eb="9">
      <t>サイガイ</t>
    </rPh>
    <rPh sb="9" eb="11">
      <t>イリョウ</t>
    </rPh>
    <rPh sb="11" eb="13">
      <t>ケンシュウ</t>
    </rPh>
    <rPh sb="13" eb="14">
      <t>カイ</t>
    </rPh>
    <rPh sb="14" eb="16">
      <t>ジュコウ</t>
    </rPh>
    <rPh sb="16" eb="19">
      <t>モウシコミショ</t>
    </rPh>
    <phoneticPr fontId="2"/>
  </si>
  <si>
    <t>□男性</t>
  </si>
  <si>
    <t>□女性</t>
  </si>
  <si>
    <t>医師</t>
    <rPh sb="0" eb="2">
      <t>イシ</t>
    </rPh>
    <phoneticPr fontId="2"/>
  </si>
  <si>
    <t>看護師</t>
    <rPh sb="0" eb="3">
      <t>カンゴシ</t>
    </rPh>
    <phoneticPr fontId="2"/>
  </si>
  <si>
    <t>薬剤師</t>
    <rPh sb="0" eb="3">
      <t>ヤクザイシ</t>
    </rPh>
    <phoneticPr fontId="2"/>
  </si>
  <si>
    <t>診療放射線技師</t>
    <rPh sb="0" eb="2">
      <t>シンリョウ</t>
    </rPh>
    <rPh sb="2" eb="5">
      <t>ホウシャセン</t>
    </rPh>
    <rPh sb="5" eb="7">
      <t>ギシ</t>
    </rPh>
    <phoneticPr fontId="2"/>
  </si>
  <si>
    <t>臨床検査技師</t>
    <rPh sb="0" eb="2">
      <t>リンショウ</t>
    </rPh>
    <rPh sb="2" eb="4">
      <t>ケンサ</t>
    </rPh>
    <rPh sb="4" eb="6">
      <t>ギシ</t>
    </rPh>
    <phoneticPr fontId="2"/>
  </si>
  <si>
    <t>臨床工学技士</t>
    <rPh sb="0" eb="2">
      <t>リンショウ</t>
    </rPh>
    <rPh sb="2" eb="4">
      <t>コウガク</t>
    </rPh>
    <rPh sb="4" eb="6">
      <t>ギシ</t>
    </rPh>
    <phoneticPr fontId="2"/>
  </si>
  <si>
    <t>理学療法士</t>
    <rPh sb="0" eb="2">
      <t>リガク</t>
    </rPh>
    <rPh sb="2" eb="5">
      <t>リョウホウシ</t>
    </rPh>
    <phoneticPr fontId="2"/>
  </si>
  <si>
    <t>作業療法士</t>
    <rPh sb="0" eb="2">
      <t>サギョウ</t>
    </rPh>
    <rPh sb="2" eb="5">
      <t>リョウホウシ</t>
    </rPh>
    <phoneticPr fontId="2"/>
  </si>
  <si>
    <t>その他コメディカル</t>
    <rPh sb="2" eb="3">
      <t>タ</t>
    </rPh>
    <phoneticPr fontId="2"/>
  </si>
  <si>
    <t>事務員</t>
    <rPh sb="0" eb="3">
      <t>ジムイン</t>
    </rPh>
    <phoneticPr fontId="2"/>
  </si>
  <si>
    <t>教員</t>
    <rPh sb="0" eb="2">
      <t>キョウイン</t>
    </rPh>
    <phoneticPr fontId="2"/>
  </si>
  <si>
    <t>学生</t>
    <rPh sb="0" eb="2">
      <t>ガクセイ</t>
    </rPh>
    <phoneticPr fontId="2"/>
  </si>
  <si>
    <t>消防職員</t>
    <rPh sb="0" eb="2">
      <t>ショウボウ</t>
    </rPh>
    <rPh sb="2" eb="4">
      <t>ショクイン</t>
    </rPh>
    <phoneticPr fontId="2"/>
  </si>
  <si>
    <t>警察職員</t>
    <rPh sb="0" eb="2">
      <t>ケイサツ</t>
    </rPh>
    <rPh sb="2" eb="4">
      <t>ショクイン</t>
    </rPh>
    <phoneticPr fontId="2"/>
  </si>
  <si>
    <t>自衛隊職員</t>
    <rPh sb="0" eb="3">
      <t>ジエイタイ</t>
    </rPh>
    <rPh sb="3" eb="5">
      <t>ショクイン</t>
    </rPh>
    <phoneticPr fontId="2"/>
  </si>
  <si>
    <t>保健師</t>
    <rPh sb="0" eb="3">
      <t>ホケンシ</t>
    </rPh>
    <phoneticPr fontId="2"/>
  </si>
  <si>
    <t>行政職員</t>
    <rPh sb="0" eb="2">
      <t>ギョウセイ</t>
    </rPh>
    <rPh sb="2" eb="4">
      <t>ショクイン</t>
    </rPh>
    <phoneticPr fontId="2"/>
  </si>
  <si>
    <t>その他</t>
    <rPh sb="2" eb="3">
      <t>タ</t>
    </rPh>
    <phoneticPr fontId="2"/>
  </si>
  <si>
    <t>個人/勤務先</t>
    <rPh sb="0" eb="2">
      <t>コジン</t>
    </rPh>
    <rPh sb="3" eb="6">
      <t>キンムサキ</t>
    </rPh>
    <phoneticPr fontId="2"/>
  </si>
  <si>
    <t>□第1回　初級Ａ｜災害概論・EMIS・情報処理・通信</t>
  </si>
  <si>
    <t>□第2回　初級Ａ｜災害概論・EMIS・情報処理・通信</t>
  </si>
  <si>
    <t>□第3回　初級Ｂ｜トリアージ・机上シミュレーション</t>
  </si>
  <si>
    <t>□第4回　初級Ｂ｜トリアージ・机上シミュレーション</t>
  </si>
  <si>
    <t>□第6回　中級　｜机上シミュレーション・避難所運営・心のケア</t>
  </si>
  <si>
    <t>□第5回　中級　｜机上シミュレーション・避難所運営・心のケア</t>
  </si>
  <si>
    <t>□第7回　上級　｜他機関との連携・総合演習</t>
  </si>
  <si>
    <t>□第8回　ＣＳＭ｜がれきの下の医療　午前の部</t>
  </si>
  <si>
    <t>□第8回　ＣＳＭ｜がれきの下の医療　午後の部</t>
  </si>
  <si>
    <t>8月31日（金）10:00～</t>
    <rPh sb="1" eb="2">
      <t>ガツ</t>
    </rPh>
    <rPh sb="4" eb="5">
      <t>ニチ</t>
    </rPh>
    <rPh sb="6" eb="7">
      <t>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</si>
</sst>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General&quot;年&quot;"/>
  </numFmts>
  <fonts count="11" x14ac:knownFonts="1">
    <font>
      <sz val="11"/>
      <color theme="1"/>
      <name val="ＭＳ Ｐゴシック"/>
      <family val="2"/>
      <charset val="128"/>
      <scheme val="minor"/>
    </font>
    <font>
      <sz val="8"/>
      <color theme="1"/>
      <name val="Meiryo UI"/>
      <family val="3"/>
      <charset val="128"/>
    </font>
    <font>
      <sz val="6"/>
      <name val="ＭＳ Ｐゴシック"/>
      <family val="2"/>
      <charset val="128"/>
      <scheme val="minor"/>
    </font>
    <font>
      <sz val="11"/>
      <color theme="1"/>
      <name val="Meiryo UI"/>
      <family val="3"/>
      <charset val="128"/>
    </font>
    <font>
      <sz val="20"/>
      <color theme="1"/>
      <name val="Meiryo UI"/>
      <family val="3"/>
      <charset val="128"/>
    </font>
    <font>
      <sz val="11"/>
      <color theme="0"/>
      <name val="Meiryo UI"/>
      <family val="3"/>
      <charset val="128"/>
    </font>
    <font>
      <sz val="11"/>
      <name val="Meiryo UI"/>
      <family val="3"/>
      <charset val="128"/>
    </font>
    <font>
      <sz val="8"/>
      <color rgb="FFFF0000"/>
      <name val="Meiryo UI"/>
      <family val="3"/>
      <charset val="128"/>
    </font>
    <font>
      <u/>
      <sz val="11"/>
      <color theme="10"/>
      <name val="ＭＳ Ｐゴシック"/>
      <family val="2"/>
      <charset val="128"/>
      <scheme val="minor"/>
    </font>
    <font>
      <u/>
      <sz val="11"/>
      <color theme="10"/>
      <name val="Meiryo UI"/>
      <family val="3"/>
      <charset val="128"/>
    </font>
    <font>
      <sz val="18"/>
      <name val="Meiryo UI"/>
      <family val="3"/>
      <charset val="128"/>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3" fillId="2" borderId="0" xfId="0" applyFont="1" applyFill="1">
      <alignment vertical="center"/>
    </xf>
    <xf numFmtId="0" fontId="1" fillId="2" borderId="0" xfId="0" applyFont="1" applyFill="1" applyAlignment="1" applyProtection="1">
      <alignment horizontal="left" vertical="center"/>
      <protection locked="0"/>
    </xf>
    <xf numFmtId="0" fontId="3" fillId="2" borderId="1" xfId="0" applyFont="1" applyFill="1" applyBorder="1" applyAlignment="1">
      <alignment horizontal="left" vertical="center"/>
    </xf>
    <xf numFmtId="0" fontId="3" fillId="2" borderId="3" xfId="0" applyFont="1" applyFill="1" applyBorder="1" applyAlignment="1">
      <alignment horizontal="center" vertical="center"/>
    </xf>
    <xf numFmtId="0" fontId="3" fillId="2" borderId="3" xfId="0" applyFont="1" applyFill="1" applyBorder="1" applyAlignment="1" applyProtection="1">
      <alignment horizontal="center" vertical="center"/>
      <protection locked="0"/>
    </xf>
    <xf numFmtId="0" fontId="3" fillId="2" borderId="4" xfId="0" applyFont="1" applyFill="1" applyBorder="1" applyAlignment="1">
      <alignment horizontal="center" vertical="center"/>
    </xf>
    <xf numFmtId="0" fontId="3" fillId="2" borderId="5" xfId="0" applyFont="1" applyFill="1" applyBorder="1" applyAlignment="1">
      <alignment horizontal="left" vertical="center"/>
    </xf>
    <xf numFmtId="0" fontId="3" fillId="2" borderId="9" xfId="0" applyFont="1" applyFill="1" applyBorder="1" applyAlignment="1">
      <alignment horizontal="left" vertical="center"/>
    </xf>
    <xf numFmtId="0" fontId="3" fillId="2" borderId="13" xfId="0" applyFont="1" applyFill="1" applyBorder="1">
      <alignment vertical="center"/>
    </xf>
    <xf numFmtId="0" fontId="3" fillId="2" borderId="21" xfId="0" applyFont="1" applyFill="1" applyBorder="1" applyAlignment="1">
      <alignment vertical="center"/>
    </xf>
    <xf numFmtId="0" fontId="7" fillId="2" borderId="14" xfId="0" applyFont="1" applyFill="1" applyBorder="1" applyAlignment="1">
      <alignment horizontal="left" vertical="center" wrapText="1"/>
    </xf>
    <xf numFmtId="0" fontId="7" fillId="2" borderId="15" xfId="0" applyFont="1" applyFill="1" applyBorder="1" applyAlignment="1">
      <alignment horizontal="left" vertical="center"/>
    </xf>
    <xf numFmtId="0" fontId="3" fillId="2" borderId="0" xfId="0" applyFont="1" applyFill="1" applyBorder="1" applyAlignment="1">
      <alignment vertical="center"/>
    </xf>
    <xf numFmtId="0" fontId="3" fillId="2" borderId="13" xfId="0" applyFont="1" applyFill="1" applyBorder="1" applyAlignment="1">
      <alignment horizontal="right" vertical="center"/>
    </xf>
    <xf numFmtId="0" fontId="3" fillId="2" borderId="0" xfId="0" applyFont="1" applyFill="1" applyBorder="1" applyAlignment="1">
      <alignment horizontal="right" vertical="center"/>
    </xf>
    <xf numFmtId="0" fontId="3" fillId="2" borderId="18" xfId="0" applyFont="1" applyFill="1" applyBorder="1">
      <alignment vertical="center"/>
    </xf>
    <xf numFmtId="0" fontId="9" fillId="2" borderId="19" xfId="1" applyFont="1" applyFill="1" applyBorder="1" applyAlignment="1">
      <alignment vertical="center"/>
    </xf>
    <xf numFmtId="0" fontId="6" fillId="2" borderId="3" xfId="0" applyFont="1" applyFill="1" applyBorder="1" applyAlignment="1" applyProtection="1">
      <alignment horizontal="center" vertical="center"/>
      <protection locked="0"/>
    </xf>
    <xf numFmtId="0" fontId="5" fillId="2" borderId="0" xfId="0" applyFont="1" applyFill="1" applyBorder="1" applyAlignment="1" applyProtection="1">
      <alignment vertical="center"/>
      <protection locked="0"/>
    </xf>
    <xf numFmtId="0" fontId="6" fillId="2" borderId="0" xfId="0" applyFont="1" applyFill="1" applyBorder="1" applyAlignment="1" applyProtection="1">
      <alignment vertical="center"/>
      <protection locked="0"/>
    </xf>
    <xf numFmtId="0" fontId="6" fillId="2" borderId="14" xfId="0" applyFont="1" applyFill="1" applyBorder="1" applyAlignment="1" applyProtection="1">
      <alignment vertical="center"/>
      <protection locked="0"/>
    </xf>
    <xf numFmtId="0" fontId="5" fillId="0" borderId="0" xfId="0" applyFont="1">
      <alignment vertical="center"/>
    </xf>
    <xf numFmtId="0" fontId="6" fillId="2" borderId="18" xfId="0" applyFont="1" applyFill="1" applyBorder="1" applyAlignment="1" applyProtection="1">
      <alignment vertical="center"/>
      <protection locked="0"/>
    </xf>
    <xf numFmtId="0" fontId="5" fillId="2" borderId="2" xfId="0" applyFont="1" applyFill="1" applyBorder="1" applyAlignment="1" applyProtection="1">
      <alignment vertical="center"/>
      <protection locked="0"/>
    </xf>
    <xf numFmtId="176" fontId="3" fillId="2" borderId="3" xfId="0" applyNumberFormat="1" applyFont="1" applyFill="1" applyBorder="1" applyAlignment="1">
      <alignment horizontal="center" vertical="center"/>
    </xf>
    <xf numFmtId="176" fontId="3" fillId="2" borderId="2" xfId="0" applyNumberFormat="1" applyFont="1" applyFill="1" applyBorder="1" applyAlignment="1" applyProtection="1">
      <alignment horizontal="center" vertical="center"/>
      <protection locked="0"/>
    </xf>
    <xf numFmtId="0" fontId="6" fillId="2" borderId="13" xfId="0" applyFont="1" applyFill="1" applyBorder="1" applyAlignment="1" applyProtection="1">
      <alignment vertical="center"/>
      <protection locked="0"/>
    </xf>
    <xf numFmtId="0" fontId="1" fillId="0" borderId="0" xfId="0" applyFont="1" applyFill="1" applyBorder="1" applyAlignment="1">
      <alignment vertical="center"/>
    </xf>
    <xf numFmtId="0" fontId="1" fillId="0" borderId="0" xfId="0" applyFont="1" applyFill="1" applyBorder="1" applyAlignment="1" applyProtection="1">
      <alignment vertical="center"/>
    </xf>
    <xf numFmtId="0" fontId="6" fillId="2" borderId="3" xfId="0" applyFont="1" applyFill="1" applyBorder="1" applyAlignment="1" applyProtection="1">
      <alignment horizontal="center" vertical="center"/>
      <protection locked="0"/>
    </xf>
    <xf numFmtId="0" fontId="10" fillId="2" borderId="15" xfId="0" applyFont="1" applyFill="1" applyBorder="1" applyAlignment="1" applyProtection="1">
      <alignment horizontal="center" vertical="center"/>
      <protection locked="0"/>
    </xf>
    <xf numFmtId="0" fontId="10" fillId="2" borderId="16"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protection locked="0"/>
    </xf>
    <xf numFmtId="0" fontId="10" fillId="2" borderId="19" xfId="0" applyFont="1" applyFill="1" applyBorder="1" applyAlignment="1" applyProtection="1">
      <alignment horizontal="center" vertical="center"/>
      <protection locked="0"/>
    </xf>
    <xf numFmtId="0" fontId="10" fillId="2" borderId="20"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3" fillId="2" borderId="20"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1" fillId="2" borderId="0" xfId="0" applyFont="1" applyFill="1" applyAlignment="1" applyProtection="1">
      <alignment horizontal="left" vertical="center"/>
      <protection locked="0"/>
    </xf>
    <xf numFmtId="0" fontId="3" fillId="2" borderId="0" xfId="0" applyFont="1" applyFill="1" applyAlignment="1">
      <alignment horizontal="center" vertical="center"/>
    </xf>
    <xf numFmtId="0" fontId="4" fillId="2" borderId="0" xfId="0" applyFont="1" applyFill="1" applyAlignment="1">
      <alignment horizontal="center" vertical="center"/>
    </xf>
    <xf numFmtId="0" fontId="3" fillId="2" borderId="6"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1" fillId="2" borderId="0" xfId="0" applyFont="1" applyFill="1" applyBorder="1" applyAlignment="1">
      <alignment horizontal="left" vertical="center"/>
    </xf>
    <xf numFmtId="0" fontId="1" fillId="2" borderId="17" xfId="0" applyFont="1" applyFill="1" applyBorder="1" applyAlignment="1">
      <alignment horizontal="left" vertical="center"/>
    </xf>
    <xf numFmtId="0" fontId="3" fillId="2" borderId="1" xfId="0" applyFont="1" applyFill="1" applyBorder="1" applyAlignment="1">
      <alignment horizontal="left" vertical="center"/>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3" fillId="2" borderId="1" xfId="0" applyFont="1" applyFill="1" applyBorder="1" applyAlignment="1">
      <alignment horizontal="center" vertical="center"/>
    </xf>
    <xf numFmtId="0" fontId="3" fillId="2" borderId="21" xfId="0" applyFont="1" applyFill="1" applyBorder="1" applyAlignment="1">
      <alignment horizontal="left" vertical="center"/>
    </xf>
    <xf numFmtId="0" fontId="3" fillId="2" borderId="22" xfId="0" applyFont="1" applyFill="1" applyBorder="1" applyAlignment="1">
      <alignment horizontal="left" vertical="center"/>
    </xf>
    <xf numFmtId="0" fontId="6" fillId="2" borderId="4" xfId="0" applyFont="1" applyFill="1" applyBorder="1" applyAlignment="1" applyProtection="1">
      <alignment horizontal="center" vertical="center"/>
      <protection locked="0"/>
    </xf>
    <xf numFmtId="0" fontId="9" fillId="2" borderId="19" xfId="1" applyFont="1" applyFill="1" applyBorder="1" applyAlignment="1">
      <alignment horizontal="left" vertical="center"/>
    </xf>
    <xf numFmtId="0" fontId="9" fillId="2" borderId="20" xfId="1" applyFont="1" applyFill="1" applyBorder="1" applyAlignment="1">
      <alignment horizontal="left" vertical="center"/>
    </xf>
    <xf numFmtId="0" fontId="1" fillId="2" borderId="24" xfId="0" applyFont="1" applyFill="1" applyBorder="1" applyAlignment="1">
      <alignment horizontal="left" vertical="center" wrapText="1"/>
    </xf>
    <xf numFmtId="0" fontId="1" fillId="2" borderId="25" xfId="0" applyFont="1" applyFill="1" applyBorder="1" applyAlignment="1">
      <alignment horizontal="left" vertical="center" wrapText="1"/>
    </xf>
    <xf numFmtId="0" fontId="1" fillId="2" borderId="26" xfId="0" applyFont="1" applyFill="1" applyBorder="1" applyAlignment="1">
      <alignment horizontal="left" vertical="center" wrapText="1"/>
    </xf>
    <xf numFmtId="0" fontId="7" fillId="2" borderId="27" xfId="0" applyFont="1" applyFill="1" applyBorder="1" applyAlignment="1">
      <alignment horizontal="left" vertical="center"/>
    </xf>
    <xf numFmtId="0" fontId="7" fillId="2" borderId="0" xfId="0" applyFont="1" applyFill="1" applyBorder="1" applyAlignment="1">
      <alignment horizontal="left" vertical="center"/>
    </xf>
    <xf numFmtId="0" fontId="7" fillId="2" borderId="28" xfId="0" applyFont="1" applyFill="1" applyBorder="1" applyAlignment="1">
      <alignment horizontal="left" vertical="center"/>
    </xf>
    <xf numFmtId="0" fontId="1" fillId="2" borderId="29" xfId="0" applyFont="1" applyFill="1" applyBorder="1" applyAlignment="1">
      <alignment horizontal="left" vertical="center"/>
    </xf>
    <xf numFmtId="0" fontId="1" fillId="2" borderId="30" xfId="0" applyFont="1" applyFill="1" applyBorder="1" applyAlignment="1">
      <alignment horizontal="left" vertical="center"/>
    </xf>
    <xf numFmtId="0" fontId="1" fillId="2" borderId="31" xfId="0" applyFont="1" applyFill="1" applyBorder="1" applyAlignment="1">
      <alignment horizontal="left" vertical="center"/>
    </xf>
    <xf numFmtId="0" fontId="1" fillId="2" borderId="19" xfId="0" applyFont="1" applyFill="1" applyBorder="1" applyAlignment="1">
      <alignment horizontal="left" vertical="center"/>
    </xf>
    <xf numFmtId="0" fontId="1" fillId="2" borderId="20" xfId="0" applyFont="1" applyFill="1" applyBorder="1" applyAlignment="1">
      <alignment horizontal="left"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left" vertical="center"/>
    </xf>
    <xf numFmtId="0" fontId="6" fillId="2" borderId="15" xfId="0" applyFont="1" applyFill="1" applyBorder="1" applyAlignment="1">
      <alignment horizontal="left" vertical="center"/>
    </xf>
    <xf numFmtId="0" fontId="6" fillId="2" borderId="16" xfId="0" applyFont="1" applyFill="1" applyBorder="1" applyAlignment="1">
      <alignment horizontal="left" vertical="center"/>
    </xf>
    <xf numFmtId="0" fontId="3" fillId="2" borderId="0" xfId="0" applyFont="1" applyFill="1" applyBorder="1" applyAlignment="1">
      <alignment horizontal="left" vertical="center"/>
    </xf>
    <xf numFmtId="0" fontId="3" fillId="2" borderId="17" xfId="0" applyFont="1" applyFill="1" applyBorder="1" applyAlignment="1">
      <alignment horizontal="left" vertical="center"/>
    </xf>
    <xf numFmtId="0" fontId="3" fillId="2" borderId="21" xfId="0" applyFont="1" applyFill="1" applyBorder="1" applyAlignment="1" applyProtection="1">
      <alignment horizontal="left" vertical="center"/>
    </xf>
    <xf numFmtId="0" fontId="3" fillId="2" borderId="23" xfId="0" applyFont="1" applyFill="1" applyBorder="1" applyAlignment="1" applyProtection="1">
      <alignment horizontal="left" vertical="center"/>
    </xf>
    <xf numFmtId="0" fontId="3" fillId="2" borderId="22" xfId="0" applyFont="1" applyFill="1" applyBorder="1" applyAlignment="1" applyProtection="1">
      <alignment horizontal="left" vertical="center"/>
    </xf>
    <xf numFmtId="0" fontId="1" fillId="2" borderId="15" xfId="0" applyFont="1" applyFill="1" applyBorder="1" applyAlignment="1">
      <alignment horizontal="left" vertical="center"/>
    </xf>
    <xf numFmtId="0" fontId="1" fillId="2" borderId="16"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mail.saigai@j.iwate-med.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topLeftCell="A10" workbookViewId="0">
      <selection activeCell="F28" sqref="F28:G28"/>
    </sheetView>
  </sheetViews>
  <sheetFormatPr defaultColWidth="9" defaultRowHeight="15.75" x14ac:dyDescent="0.15"/>
  <cols>
    <col min="1" max="1" width="20.5" style="1" customWidth="1"/>
    <col min="2" max="2" width="1" style="1" customWidth="1"/>
    <col min="3" max="3" width="19.25" style="1" customWidth="1"/>
    <col min="4" max="7" width="10.25" style="1" customWidth="1"/>
    <col min="8" max="8" width="2.5" style="1" customWidth="1"/>
    <col min="9" max="9" width="9" style="1"/>
    <col min="10" max="11" width="9" style="23"/>
    <col min="12" max="16384" width="9" style="1"/>
  </cols>
  <sheetData>
    <row r="1" spans="1:11" x14ac:dyDescent="0.15">
      <c r="A1" s="52" t="str">
        <f ca="1">RIGHT(CELL("filename",A1),LEN(CELL("filename",A1))-FIND("]",CELL("filename",A1)))</f>
        <v>平成30年度災害医療研修受講申込書</v>
      </c>
      <c r="B1" s="52"/>
      <c r="C1" s="52"/>
      <c r="D1" s="52"/>
      <c r="E1" s="52"/>
      <c r="F1" s="52"/>
      <c r="G1" s="52"/>
      <c r="H1" s="2"/>
    </row>
    <row r="2" spans="1:11" x14ac:dyDescent="0.15">
      <c r="A2" s="3"/>
      <c r="B2" s="3"/>
      <c r="C2" s="3"/>
      <c r="D2" s="3"/>
      <c r="E2" s="3"/>
      <c r="F2" s="3"/>
      <c r="G2" s="3"/>
      <c r="H2" s="2"/>
    </row>
    <row r="3" spans="1:11" x14ac:dyDescent="0.15">
      <c r="A3" s="53" t="s">
        <v>0</v>
      </c>
      <c r="B3" s="53"/>
      <c r="C3" s="53"/>
      <c r="D3" s="53"/>
      <c r="E3" s="53"/>
      <c r="F3" s="53"/>
      <c r="G3" s="53"/>
      <c r="H3" s="2"/>
    </row>
    <row r="4" spans="1:11" ht="28.5" x14ac:dyDescent="0.15">
      <c r="A4" s="54" t="s">
        <v>30</v>
      </c>
      <c r="B4" s="54"/>
      <c r="C4" s="54"/>
      <c r="D4" s="54"/>
      <c r="E4" s="54"/>
      <c r="F4" s="54"/>
      <c r="G4" s="54"/>
      <c r="H4" s="2"/>
    </row>
    <row r="5" spans="1:11" ht="5.85" customHeight="1" x14ac:dyDescent="0.15">
      <c r="A5" s="2"/>
      <c r="B5" s="2"/>
      <c r="C5" s="2"/>
      <c r="D5" s="2"/>
      <c r="E5" s="2"/>
      <c r="F5" s="2"/>
      <c r="G5" s="2"/>
      <c r="H5" s="2"/>
    </row>
    <row r="6" spans="1:11" ht="19.7" customHeight="1" x14ac:dyDescent="0.15">
      <c r="A6" s="4" t="s">
        <v>1</v>
      </c>
      <c r="B6" s="27">
        <f>+C6</f>
        <v>2018</v>
      </c>
      <c r="C6" s="26">
        <v>2018</v>
      </c>
      <c r="D6" s="6"/>
      <c r="E6" s="5" t="s">
        <v>2</v>
      </c>
      <c r="F6" s="6"/>
      <c r="G6" s="7" t="s">
        <v>3</v>
      </c>
      <c r="H6" s="2"/>
      <c r="K6" s="23">
        <v>0</v>
      </c>
    </row>
    <row r="7" spans="1:11" ht="19.7" customHeight="1" x14ac:dyDescent="0.15">
      <c r="A7" s="8" t="s">
        <v>4</v>
      </c>
      <c r="B7" s="55"/>
      <c r="C7" s="56"/>
      <c r="D7" s="56"/>
      <c r="E7" s="56"/>
      <c r="F7" s="56"/>
      <c r="G7" s="57"/>
      <c r="H7" s="2"/>
      <c r="J7" s="23" t="s">
        <v>33</v>
      </c>
      <c r="K7" s="23">
        <v>1</v>
      </c>
    </row>
    <row r="8" spans="1:11" ht="28.35" customHeight="1" x14ac:dyDescent="0.15">
      <c r="A8" s="9" t="s">
        <v>5</v>
      </c>
      <c r="B8" s="49"/>
      <c r="C8" s="50"/>
      <c r="D8" s="50"/>
      <c r="E8" s="50"/>
      <c r="F8" s="50"/>
      <c r="G8" s="51"/>
      <c r="H8" s="2"/>
      <c r="J8" s="23" t="s">
        <v>34</v>
      </c>
      <c r="K8" s="23">
        <v>2</v>
      </c>
    </row>
    <row r="9" spans="1:11" ht="19.7" customHeight="1" x14ac:dyDescent="0.15">
      <c r="A9" s="4" t="s">
        <v>6</v>
      </c>
      <c r="B9" s="20">
        <f>+IF(C9="☑男性",1,IF(E9="☑女性",2,0))</f>
        <v>0</v>
      </c>
      <c r="C9" s="31" t="s">
        <v>31</v>
      </c>
      <c r="D9" s="31"/>
      <c r="E9" s="31" t="s">
        <v>32</v>
      </c>
      <c r="F9" s="31"/>
      <c r="G9" s="21"/>
      <c r="H9" s="10"/>
      <c r="J9" s="23" t="s">
        <v>35</v>
      </c>
      <c r="K9" s="23">
        <v>3</v>
      </c>
    </row>
    <row r="10" spans="1:11" ht="28.35" customHeight="1" x14ac:dyDescent="0.15">
      <c r="A10" s="4" t="s">
        <v>7</v>
      </c>
      <c r="B10" s="48"/>
      <c r="C10" s="48"/>
      <c r="D10" s="48"/>
      <c r="E10" s="48"/>
      <c r="F10" s="48"/>
      <c r="G10" s="48"/>
      <c r="H10" s="2"/>
      <c r="J10" s="23" t="s">
        <v>36</v>
      </c>
      <c r="K10" s="23">
        <v>4</v>
      </c>
    </row>
    <row r="11" spans="1:11" ht="19.7" customHeight="1" x14ac:dyDescent="0.15">
      <c r="A11" s="60" t="s">
        <v>8</v>
      </c>
      <c r="B11" s="38">
        <f>IFERROR(INDEX(K6:K24,MATCH(C11,J6:J24,0)),0)</f>
        <v>0</v>
      </c>
      <c r="C11" s="32"/>
      <c r="D11" s="32"/>
      <c r="E11" s="32"/>
      <c r="F11" s="32"/>
      <c r="G11" s="33"/>
      <c r="H11" s="2"/>
      <c r="J11" s="23" t="s">
        <v>37</v>
      </c>
      <c r="K11" s="23">
        <v>5</v>
      </c>
    </row>
    <row r="12" spans="1:11" ht="19.7" customHeight="1" x14ac:dyDescent="0.15">
      <c r="A12" s="60"/>
      <c r="B12" s="39"/>
      <c r="C12" s="34"/>
      <c r="D12" s="34"/>
      <c r="E12" s="34"/>
      <c r="F12" s="34"/>
      <c r="G12" s="35"/>
      <c r="H12" s="2"/>
      <c r="J12" s="23" t="s">
        <v>38</v>
      </c>
      <c r="K12" s="23">
        <v>6</v>
      </c>
    </row>
    <row r="13" spans="1:11" ht="19.7" customHeight="1" x14ac:dyDescent="0.15">
      <c r="A13" s="60"/>
      <c r="B13" s="39"/>
      <c r="C13" s="34"/>
      <c r="D13" s="34"/>
      <c r="E13" s="34"/>
      <c r="F13" s="34"/>
      <c r="G13" s="35"/>
      <c r="H13" s="2"/>
      <c r="J13" s="23" t="s">
        <v>39</v>
      </c>
      <c r="K13" s="23">
        <v>7</v>
      </c>
    </row>
    <row r="14" spans="1:11" ht="19.7" customHeight="1" x14ac:dyDescent="0.15">
      <c r="A14" s="60"/>
      <c r="B14" s="39"/>
      <c r="C14" s="34"/>
      <c r="D14" s="34"/>
      <c r="E14" s="34"/>
      <c r="F14" s="34"/>
      <c r="G14" s="35"/>
      <c r="H14" s="2"/>
      <c r="J14" s="23" t="s">
        <v>40</v>
      </c>
      <c r="K14" s="23">
        <v>8</v>
      </c>
    </row>
    <row r="15" spans="1:11" ht="19.7" customHeight="1" x14ac:dyDescent="0.15">
      <c r="A15" s="60"/>
      <c r="B15" s="39"/>
      <c r="C15" s="34"/>
      <c r="D15" s="34"/>
      <c r="E15" s="34"/>
      <c r="F15" s="34"/>
      <c r="G15" s="35"/>
      <c r="H15" s="2"/>
      <c r="J15" s="23" t="s">
        <v>41</v>
      </c>
      <c r="K15" s="23">
        <v>9</v>
      </c>
    </row>
    <row r="16" spans="1:11" ht="19.7" customHeight="1" x14ac:dyDescent="0.15">
      <c r="A16" s="60"/>
      <c r="B16" s="40"/>
      <c r="C16" s="36"/>
      <c r="D16" s="36"/>
      <c r="E16" s="36"/>
      <c r="F16" s="36"/>
      <c r="G16" s="37"/>
      <c r="H16" s="2"/>
      <c r="J16" s="23" t="s">
        <v>42</v>
      </c>
      <c r="K16" s="23">
        <v>10</v>
      </c>
    </row>
    <row r="17" spans="1:11" ht="19.7" customHeight="1" x14ac:dyDescent="0.15">
      <c r="A17" s="60"/>
      <c r="B17" s="64" t="s">
        <v>9</v>
      </c>
      <c r="C17" s="64"/>
      <c r="D17" s="48"/>
      <c r="E17" s="48"/>
      <c r="F17" s="48"/>
      <c r="G17" s="48"/>
      <c r="H17" s="2"/>
      <c r="J17" s="23" t="s">
        <v>43</v>
      </c>
      <c r="K17" s="23">
        <v>11</v>
      </c>
    </row>
    <row r="18" spans="1:11" ht="19.7" customHeight="1" x14ac:dyDescent="0.15">
      <c r="A18" s="65" t="s">
        <v>10</v>
      </c>
      <c r="B18" s="25">
        <f>+IF(B19="個人",1,IF(B19="勤務先",2,0))</f>
        <v>0</v>
      </c>
      <c r="C18" s="19" t="s">
        <v>51</v>
      </c>
      <c r="D18" s="42"/>
      <c r="E18" s="43"/>
      <c r="F18" s="43"/>
      <c r="G18" s="44"/>
      <c r="H18" s="2"/>
      <c r="J18" s="23" t="s">
        <v>44</v>
      </c>
      <c r="K18" s="23">
        <v>12</v>
      </c>
    </row>
    <row r="19" spans="1:11" ht="19.7" customHeight="1" x14ac:dyDescent="0.15">
      <c r="A19" s="66"/>
      <c r="B19" s="41"/>
      <c r="C19" s="31"/>
      <c r="D19" s="45"/>
      <c r="E19" s="46"/>
      <c r="F19" s="46"/>
      <c r="G19" s="47"/>
      <c r="H19" s="2"/>
      <c r="J19" s="23" t="s">
        <v>45</v>
      </c>
      <c r="K19" s="23">
        <v>13</v>
      </c>
    </row>
    <row r="20" spans="1:11" ht="28.35" customHeight="1" x14ac:dyDescent="0.15">
      <c r="A20" s="11" t="s">
        <v>11</v>
      </c>
      <c r="B20" s="41"/>
      <c r="C20" s="31"/>
      <c r="D20" s="31"/>
      <c r="E20" s="31"/>
      <c r="F20" s="31"/>
      <c r="G20" s="67"/>
      <c r="H20" s="2"/>
      <c r="J20" s="23" t="s">
        <v>46</v>
      </c>
      <c r="K20" s="23">
        <v>14</v>
      </c>
    </row>
    <row r="21" spans="1:11" ht="39.6" customHeight="1" x14ac:dyDescent="0.15">
      <c r="A21" s="61" t="s">
        <v>12</v>
      </c>
      <c r="B21" s="62"/>
      <c r="C21" s="62"/>
      <c r="D21" s="62"/>
      <c r="E21" s="62"/>
      <c r="F21" s="62"/>
      <c r="G21" s="63"/>
      <c r="H21" s="2"/>
      <c r="J21" s="23" t="s">
        <v>47</v>
      </c>
      <c r="K21" s="23">
        <v>15</v>
      </c>
    </row>
    <row r="22" spans="1:11" ht="19.7" customHeight="1" x14ac:dyDescent="0.15">
      <c r="A22" s="87" t="s">
        <v>13</v>
      </c>
      <c r="B22" s="22" t="b">
        <v>1</v>
      </c>
      <c r="C22" s="90" t="s">
        <v>52</v>
      </c>
      <c r="D22" s="90"/>
      <c r="E22" s="90"/>
      <c r="F22" s="90" t="s">
        <v>14</v>
      </c>
      <c r="G22" s="91"/>
      <c r="H22" s="2"/>
      <c r="J22" s="23" t="s">
        <v>48</v>
      </c>
      <c r="K22" s="23">
        <v>16</v>
      </c>
    </row>
    <row r="23" spans="1:11" ht="19.7" customHeight="1" x14ac:dyDescent="0.15">
      <c r="A23" s="88"/>
      <c r="B23" s="28" t="b">
        <f>+IF(C23="☑第2回　初級Ａ｜災害概論・EMIS・情報処理・通信",TRUE,FALSE)</f>
        <v>0</v>
      </c>
      <c r="C23" s="58" t="s">
        <v>53</v>
      </c>
      <c r="D23" s="58"/>
      <c r="E23" s="58"/>
      <c r="F23" s="58" t="s">
        <v>15</v>
      </c>
      <c r="G23" s="59"/>
      <c r="H23" s="2"/>
      <c r="J23" s="23" t="s">
        <v>49</v>
      </c>
      <c r="K23" s="23">
        <v>17</v>
      </c>
    </row>
    <row r="24" spans="1:11" ht="19.7" customHeight="1" x14ac:dyDescent="0.15">
      <c r="A24" s="88"/>
      <c r="B24" s="28" t="b">
        <f>+IF(C24="☑第3回　初級Ｂ｜トリアージ・机上シミュレーション",TRUE,FALSE)</f>
        <v>0</v>
      </c>
      <c r="C24" s="58" t="s">
        <v>54</v>
      </c>
      <c r="D24" s="58"/>
      <c r="E24" s="58"/>
      <c r="F24" s="58" t="s">
        <v>16</v>
      </c>
      <c r="G24" s="59"/>
      <c r="H24" s="2"/>
      <c r="J24" s="23" t="s">
        <v>50</v>
      </c>
      <c r="K24" s="23">
        <v>18</v>
      </c>
    </row>
    <row r="25" spans="1:11" ht="19.7" customHeight="1" x14ac:dyDescent="0.15">
      <c r="A25" s="88"/>
      <c r="B25" s="28" t="b">
        <f>+IF(C25="☑第4回　初級Ｂ｜トリアージ・机上シミュレーション",TRUE,FALSE)</f>
        <v>0</v>
      </c>
      <c r="C25" s="58" t="s">
        <v>55</v>
      </c>
      <c r="D25" s="58"/>
      <c r="E25" s="58"/>
      <c r="F25" s="58" t="s">
        <v>17</v>
      </c>
      <c r="G25" s="59"/>
      <c r="H25" s="2"/>
    </row>
    <row r="26" spans="1:11" ht="19.7" customHeight="1" x14ac:dyDescent="0.15">
      <c r="A26" s="88"/>
      <c r="B26" s="28" t="b">
        <f>+IF(C26="☑第5回　中級　｜机上シミュレーション・避難所運営・心のケア",TRUE,FALSE)</f>
        <v>0</v>
      </c>
      <c r="C26" s="58" t="s">
        <v>57</v>
      </c>
      <c r="D26" s="58"/>
      <c r="E26" s="58"/>
      <c r="F26" s="58" t="s">
        <v>18</v>
      </c>
      <c r="G26" s="59"/>
      <c r="H26" s="2"/>
    </row>
    <row r="27" spans="1:11" ht="19.7" customHeight="1" x14ac:dyDescent="0.15">
      <c r="A27" s="88"/>
      <c r="B27" s="28" t="b">
        <f>+IF(C27="☑第6回　中級　｜机上シミュレーション・避難所運営・心のケア",TRUE,FALSE)</f>
        <v>0</v>
      </c>
      <c r="C27" s="58" t="s">
        <v>56</v>
      </c>
      <c r="D27" s="58"/>
      <c r="E27" s="58"/>
      <c r="F27" s="58" t="s">
        <v>61</v>
      </c>
      <c r="G27" s="59"/>
      <c r="H27" s="2"/>
    </row>
    <row r="28" spans="1:11" ht="19.7" customHeight="1" x14ac:dyDescent="0.15">
      <c r="A28" s="88"/>
      <c r="B28" s="28" t="b">
        <f>+IF(C28="☑第7回　上級　｜他機関との連携・総合演習",TRUE,FALSE)</f>
        <v>0</v>
      </c>
      <c r="C28" s="58" t="s">
        <v>58</v>
      </c>
      <c r="D28" s="58"/>
      <c r="E28" s="58"/>
      <c r="F28" s="58" t="s">
        <v>19</v>
      </c>
      <c r="G28" s="59"/>
      <c r="H28" s="2"/>
    </row>
    <row r="29" spans="1:11" ht="19.7" customHeight="1" x14ac:dyDescent="0.15">
      <c r="A29" s="88"/>
      <c r="B29" s="28" t="b">
        <f>+IF(C29="☑第8回　ＣＳＭ｜がれきの下の医療　午前の部",TRUE,FALSE)</f>
        <v>0</v>
      </c>
      <c r="C29" s="58" t="s">
        <v>59</v>
      </c>
      <c r="D29" s="58"/>
      <c r="E29" s="58"/>
      <c r="F29" s="58" t="s">
        <v>20</v>
      </c>
      <c r="G29" s="59"/>
      <c r="H29" s="2"/>
    </row>
    <row r="30" spans="1:11" ht="19.7" customHeight="1" x14ac:dyDescent="0.15">
      <c r="A30" s="89"/>
      <c r="B30" s="24" t="b">
        <f>+IF(C30="☑第8回　ＣＳＭ｜がれきの下の医療　午後の部",TRUE,FALSE)</f>
        <v>0</v>
      </c>
      <c r="C30" s="58" t="s">
        <v>60</v>
      </c>
      <c r="D30" s="58"/>
      <c r="E30" s="58"/>
      <c r="F30" s="79" t="s">
        <v>20</v>
      </c>
      <c r="G30" s="80"/>
      <c r="H30" s="2"/>
    </row>
    <row r="31" spans="1:11" ht="39.6" customHeight="1" x14ac:dyDescent="0.15">
      <c r="A31" s="81" t="s">
        <v>21</v>
      </c>
      <c r="B31" s="82"/>
      <c r="C31" s="82"/>
      <c r="D31" s="82"/>
      <c r="E31" s="82"/>
      <c r="F31" s="82"/>
      <c r="G31" s="82"/>
      <c r="H31" s="2"/>
    </row>
    <row r="32" spans="1:11" ht="15.75" customHeight="1" x14ac:dyDescent="0.15">
      <c r="A32" s="12"/>
      <c r="B32" s="13"/>
      <c r="C32" s="83" t="s">
        <v>22</v>
      </c>
      <c r="D32" s="83"/>
      <c r="E32" s="83"/>
      <c r="F32" s="83"/>
      <c r="G32" s="84"/>
      <c r="H32" s="2"/>
    </row>
    <row r="33" spans="1:11" x14ac:dyDescent="0.15">
      <c r="A33" s="10"/>
      <c r="B33" s="14"/>
      <c r="C33" s="85" t="s">
        <v>23</v>
      </c>
      <c r="D33" s="85"/>
      <c r="E33" s="85"/>
      <c r="F33" s="85"/>
      <c r="G33" s="86"/>
      <c r="H33" s="2"/>
      <c r="J33" s="29"/>
      <c r="K33" s="29"/>
    </row>
    <row r="34" spans="1:11" x14ac:dyDescent="0.15">
      <c r="A34" s="15"/>
      <c r="B34" s="16"/>
      <c r="C34" s="85" t="s">
        <v>24</v>
      </c>
      <c r="D34" s="85"/>
      <c r="E34" s="85"/>
      <c r="F34" s="85"/>
      <c r="G34" s="86"/>
      <c r="H34" s="2"/>
      <c r="J34" s="29"/>
      <c r="K34" s="29"/>
    </row>
    <row r="35" spans="1:11" x14ac:dyDescent="0.15">
      <c r="A35" s="17"/>
      <c r="B35" s="18"/>
      <c r="C35" s="68" t="s">
        <v>25</v>
      </c>
      <c r="D35" s="68"/>
      <c r="E35" s="68"/>
      <c r="F35" s="68"/>
      <c r="G35" s="69"/>
      <c r="H35" s="2"/>
      <c r="J35" s="29"/>
      <c r="K35" s="29"/>
    </row>
    <row r="36" spans="1:11" ht="16.5" thickBot="1" x14ac:dyDescent="0.2">
      <c r="A36" s="2" t="s">
        <v>26</v>
      </c>
      <c r="B36" s="2"/>
      <c r="C36" s="2"/>
      <c r="D36" s="2"/>
      <c r="E36" s="2"/>
      <c r="F36" s="2"/>
      <c r="G36" s="2"/>
      <c r="H36" s="2"/>
      <c r="J36" s="29"/>
      <c r="K36" s="29"/>
    </row>
    <row r="37" spans="1:11" ht="39.6" customHeight="1" x14ac:dyDescent="0.15">
      <c r="A37" s="70" t="s">
        <v>27</v>
      </c>
      <c r="B37" s="71"/>
      <c r="C37" s="71"/>
      <c r="D37" s="71"/>
      <c r="E37" s="71"/>
      <c r="F37" s="71"/>
      <c r="G37" s="72"/>
      <c r="H37" s="2"/>
      <c r="J37" s="29"/>
      <c r="K37" s="29"/>
    </row>
    <row r="38" spans="1:11" x14ac:dyDescent="0.15">
      <c r="A38" s="73" t="s">
        <v>28</v>
      </c>
      <c r="B38" s="74"/>
      <c r="C38" s="74"/>
      <c r="D38" s="74"/>
      <c r="E38" s="74"/>
      <c r="F38" s="74"/>
      <c r="G38" s="75"/>
      <c r="H38" s="2"/>
      <c r="J38" s="29"/>
      <c r="K38" s="29"/>
    </row>
    <row r="39" spans="1:11" ht="16.5" thickBot="1" x14ac:dyDescent="0.2">
      <c r="A39" s="76" t="s">
        <v>29</v>
      </c>
      <c r="B39" s="77"/>
      <c r="C39" s="77"/>
      <c r="D39" s="77"/>
      <c r="E39" s="77"/>
      <c r="F39" s="77"/>
      <c r="G39" s="78"/>
      <c r="H39" s="2"/>
      <c r="J39" s="29"/>
      <c r="K39" s="29"/>
    </row>
    <row r="40" spans="1:11" x14ac:dyDescent="0.15">
      <c r="A40" s="2"/>
      <c r="B40" s="2"/>
      <c r="C40" s="2"/>
      <c r="D40" s="2"/>
      <c r="E40" s="2"/>
      <c r="F40" s="2"/>
      <c r="G40" s="2"/>
      <c r="H40" s="2"/>
      <c r="J40" s="30"/>
      <c r="K40" s="30"/>
    </row>
    <row r="41" spans="1:11" x14ac:dyDescent="0.15">
      <c r="J41" s="30"/>
      <c r="K41" s="30"/>
    </row>
  </sheetData>
  <mergeCells count="47">
    <mergeCell ref="C29:E29"/>
    <mergeCell ref="F29:G29"/>
    <mergeCell ref="A22:A30"/>
    <mergeCell ref="C22:E22"/>
    <mergeCell ref="F22:G22"/>
    <mergeCell ref="C23:E23"/>
    <mergeCell ref="F23:G23"/>
    <mergeCell ref="C24:E24"/>
    <mergeCell ref="F24:G24"/>
    <mergeCell ref="C25:E25"/>
    <mergeCell ref="F25:G25"/>
    <mergeCell ref="C26:E26"/>
    <mergeCell ref="F26:G26"/>
    <mergeCell ref="C27:E27"/>
    <mergeCell ref="F27:G27"/>
    <mergeCell ref="C28:E28"/>
    <mergeCell ref="C35:G35"/>
    <mergeCell ref="A37:G37"/>
    <mergeCell ref="A38:G38"/>
    <mergeCell ref="A39:G39"/>
    <mergeCell ref="C30:E30"/>
    <mergeCell ref="F30:G30"/>
    <mergeCell ref="A31:G31"/>
    <mergeCell ref="C32:G32"/>
    <mergeCell ref="C33:G33"/>
    <mergeCell ref="C34:G34"/>
    <mergeCell ref="F28:G28"/>
    <mergeCell ref="A11:A17"/>
    <mergeCell ref="A21:G21"/>
    <mergeCell ref="B17:C17"/>
    <mergeCell ref="D17:G17"/>
    <mergeCell ref="A18:A19"/>
    <mergeCell ref="B20:G20"/>
    <mergeCell ref="B8:D8"/>
    <mergeCell ref="E8:G8"/>
    <mergeCell ref="A1:G1"/>
    <mergeCell ref="A3:G3"/>
    <mergeCell ref="A4:G4"/>
    <mergeCell ref="B7:D7"/>
    <mergeCell ref="E7:G7"/>
    <mergeCell ref="C9:D9"/>
    <mergeCell ref="E9:F9"/>
    <mergeCell ref="C11:G16"/>
    <mergeCell ref="B11:B16"/>
    <mergeCell ref="B19:C19"/>
    <mergeCell ref="D18:G19"/>
    <mergeCell ref="B10:G10"/>
  </mergeCells>
  <phoneticPr fontId="2"/>
  <dataValidations count="16">
    <dataValidation type="list" allowBlank="1" showInputMessage="1" showErrorMessage="1" sqref="F6">
      <formula1>"1,2,3,4,5,6,7,8,9,10,11,12,13,14,15,16,17,18,19,20,21,22,23,24,25,26,27,28,29,30,31"</formula1>
    </dataValidation>
    <dataValidation type="list" allowBlank="1" showInputMessage="1" showErrorMessage="1" sqref="D6">
      <formula1>"1,2,3,4,5,6,7,8,9,10,11,12"</formula1>
    </dataValidation>
    <dataValidation type="list" allowBlank="1" showInputMessage="1" showErrorMessage="1" sqref="C6">
      <formula1>"2018,2019,2020"</formula1>
    </dataValidation>
    <dataValidation type="list" allowBlank="1" showInputMessage="1" showErrorMessage="1" sqref="C9:D9">
      <formula1>"□男性,☑男性"</formula1>
    </dataValidation>
    <dataValidation type="list" allowBlank="1" showInputMessage="1" showErrorMessage="1" sqref="E9:F9">
      <formula1>"□女性,☑女性"</formula1>
    </dataValidation>
    <dataValidation type="list" allowBlank="1" showInputMessage="1" showErrorMessage="1" sqref="C11:G16">
      <formula1>$J$7:$J$24</formula1>
    </dataValidation>
    <dataValidation type="list" allowBlank="1" showInputMessage="1" showErrorMessage="1" sqref="B19">
      <formula1>"個人,勤務先"</formula1>
    </dataValidation>
    <dataValidation type="list" allowBlank="1" showInputMessage="1" showErrorMessage="1" sqref="C22:E22">
      <formula1>"□第1回　初級Ａ｜災害概論・EMIS・情報処理・通信,☑第1回　初級Ａ｜災害概論・EMIS・情報処理・通信"</formula1>
    </dataValidation>
    <dataValidation type="list" allowBlank="1" showInputMessage="1" showErrorMessage="1" sqref="C23:E23">
      <formula1>"□第2回　初級Ａ｜災害概論・EMIS・情報処理・通信,☑第2回　初級Ａ｜災害概論・EMIS・情報処理・通信"</formula1>
    </dataValidation>
    <dataValidation type="list" allowBlank="1" showInputMessage="1" showErrorMessage="1" sqref="C24:E24">
      <formula1>"□第3回　初級Ｂ｜トリアージ・机上シミュレーション,☑第3回　初級Ｂ｜トリアージ・机上シミュレーション"</formula1>
    </dataValidation>
    <dataValidation type="list" allowBlank="1" showInputMessage="1" showErrorMessage="1" sqref="C25:E25">
      <formula1>"□第4回　初級Ｂ｜トリアージ・机上シミュレーション,☑第4回　初級Ｂ｜トリアージ・机上シミュレーション"</formula1>
    </dataValidation>
    <dataValidation type="list" allowBlank="1" showInputMessage="1" showErrorMessage="1" sqref="C26:E26">
      <formula1>"□第5回　中級　｜机上シミュレーション・避難所運営・心のケア,☑第5回　中級　｜机上シミュレーション・避難所運営・心のケア"</formula1>
    </dataValidation>
    <dataValidation type="list" allowBlank="1" showInputMessage="1" showErrorMessage="1" sqref="C27:E27">
      <formula1>"□第6回　中級　｜机上シミュレーション・避難所運営・心のケア,☑第6回　中級　｜机上シミュレーション・避難所運営・心のケア"</formula1>
    </dataValidation>
    <dataValidation type="list" allowBlank="1" showInputMessage="1" showErrorMessage="1" sqref="C28:E28">
      <formula1>"□第7回　上級　｜他機関との連携・総合演習,☑第7回　上級　｜他機関との連携・総合演習"</formula1>
    </dataValidation>
    <dataValidation type="list" allowBlank="1" showInputMessage="1" showErrorMessage="1" sqref="C29:E29">
      <formula1>"□第8回　ＣＳＭ｜がれきの下の医療　午前の部,☑第8回　ＣＳＭ｜がれきの下の医療　午前の部"</formula1>
    </dataValidation>
    <dataValidation type="list" allowBlank="1" showInputMessage="1" showErrorMessage="1" sqref="C30:E30">
      <formula1>"□第8回　ＣＳＭ｜がれきの下の医療　午後の部,☑第8回　ＣＳＭ｜がれきの下の医療　午後の部"</formula1>
    </dataValidation>
  </dataValidations>
  <hyperlinks>
    <hyperlink ref="C35" r:id="rId1"/>
  </hyperlinks>
  <pageMargins left="0.98425196850393704" right="0.70866141732283472" top="0.74803149606299213" bottom="0.74803149606299213"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平成30年度災害医療研修受講申込書</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2018-02-28T04:05:54Z</dcterms:created>
  <dcterms:modified xsi:type="dcterms:W3CDTF">2018-03-12T07:18:19Z</dcterms:modified>
</cp:coreProperties>
</file>