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jiwatemedacjp-my.sharepoint.com/personal/masaru_gamasawa_j_iwate-med_ac_jp/Documents/シミュレーションセンター/01 使用状況管理/■施設使用願・借用願/"/>
    </mc:Choice>
  </mc:AlternateContent>
  <xr:revisionPtr revIDLastSave="0" documentId="13_ncr:1_{6F3F1ABA-46BF-4AAD-A6D4-36EBE98B12FC}" xr6:coauthVersionLast="47" xr6:coauthVersionMax="47" xr10:uidLastSave="{00000000-0000-0000-0000-000000000000}"/>
  <bookViews>
    <workbookView xWindow="6975" yWindow="210" windowWidth="14175" windowHeight="16095" xr2:uid="{00000000-000D-0000-FFFF-FFFF00000000}"/>
  </bookViews>
  <sheets>
    <sheet name="備品使用願" sheetId="1" r:id="rId1"/>
    <sheet name="一覧表" sheetId="2" r:id="rId2"/>
  </sheets>
  <definedNames>
    <definedName name="_xlnm.Print_Area" localSheetId="0">備品使用願!$A$1:$AK$123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8" i="2" l="1"/>
  <c r="A37" i="2"/>
  <c r="A36" i="2"/>
  <c r="A35" i="2"/>
  <c r="A34" i="2"/>
  <c r="A33" i="2"/>
  <c r="A39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H3" i="2"/>
  <c r="H1" i="2"/>
  <c r="H2" i="2"/>
  <c r="AC43" i="1" l="1"/>
  <c r="AC42" i="1"/>
  <c r="AC41" i="1"/>
  <c r="AC40" i="1"/>
  <c r="AN21" i="1" l="1"/>
  <c r="AN5" i="1"/>
  <c r="L22" i="1" l="1"/>
  <c r="AN22" i="1"/>
  <c r="AM22" i="1" l="1"/>
  <c r="Y22" i="1" s="1"/>
  <c r="AM21" i="1"/>
  <c r="Y21" i="1" s="1"/>
  <c r="N32" i="1" l="1"/>
  <c r="N31" i="1"/>
  <c r="Z5" i="1"/>
  <c r="AM5" i="1" s="1"/>
  <c r="AN32" i="1"/>
  <c r="AN31" i="1"/>
  <c r="AM32" i="1" l="1"/>
  <c r="AA32" i="1" s="1"/>
  <c r="AM31" i="1"/>
  <c r="AA3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22" authorId="0" shapeId="0" xr:uid="{00000000-0006-0000-0000-000001000000}">
      <text>
        <r>
          <rPr>
            <b/>
            <sz val="9"/>
            <color indexed="81"/>
            <rFont val="Meiryo UI"/>
            <family val="3"/>
            <charset val="128"/>
          </rPr>
          <t xml:space="preserve">備品使用日時が不連続の複数になる場合
</t>
        </r>
        <r>
          <rPr>
            <sz val="9"/>
            <color indexed="81"/>
            <rFont val="Meiryo UI"/>
            <family val="3"/>
            <charset val="128"/>
          </rPr>
          <t>使用日時が不連続で複数になる場合【例）毎週金曜日の3か月先まで】はこちらをチェックしてください。右側の【一覧表を参照する】をクリックすると備品使用日程一覧表に移動します。必要事項を記入し、備品使用願と併せて提出してください</t>
        </r>
        <r>
          <rPr>
            <sz val="9"/>
            <color indexed="81"/>
            <rFont val="ＭＳ Ｐゴシック"/>
            <family val="3"/>
            <charset val="128"/>
          </rPr>
          <t>。</t>
        </r>
      </text>
    </comment>
  </commentList>
</comments>
</file>

<file path=xl/sharedStrings.xml><?xml version="1.0" encoding="utf-8"?>
<sst xmlns="http://schemas.openxmlformats.org/spreadsheetml/2006/main" count="454" uniqueCount="206">
  <si>
    <t>年</t>
    <rPh sb="0" eb="1">
      <t>ネン</t>
    </rPh>
    <phoneticPr fontId="1"/>
  </si>
  <si>
    <t>日</t>
    <rPh sb="0" eb="1">
      <t>ニチ</t>
    </rPh>
    <phoneticPr fontId="1"/>
  </si>
  <si>
    <t>：</t>
    <phoneticPr fontId="1"/>
  </si>
  <si>
    <t>）</t>
    <phoneticPr fontId="1"/>
  </si>
  <si>
    <t>名</t>
    <rPh sb="0" eb="1">
      <t>メイ</t>
    </rPh>
    <phoneticPr fontId="1"/>
  </si>
  <si>
    <t>６．備考</t>
    <rPh sb="2" eb="4">
      <t>ビコウ</t>
    </rPh>
    <phoneticPr fontId="1"/>
  </si>
  <si>
    <t>※注意事項</t>
    <rPh sb="1" eb="3">
      <t>チュウイ</t>
    </rPh>
    <rPh sb="3" eb="5">
      <t>ジコウ</t>
    </rPh>
    <phoneticPr fontId="1"/>
  </si>
  <si>
    <t>（</t>
    <phoneticPr fontId="1"/>
  </si>
  <si>
    <t>月</t>
    <rPh sb="0" eb="1">
      <t>ツキ</t>
    </rPh>
    <phoneticPr fontId="1"/>
  </si>
  <si>
    <t>学内者</t>
    <rPh sb="0" eb="2">
      <t>ガクナイ</t>
    </rPh>
    <rPh sb="2" eb="3">
      <t>シャ</t>
    </rPh>
    <phoneticPr fontId="1"/>
  </si>
  <si>
    <t>臨床研修医</t>
    <rPh sb="0" eb="2">
      <t>リンショウ</t>
    </rPh>
    <rPh sb="2" eb="5">
      <t>ケンシュウイ</t>
    </rPh>
    <phoneticPr fontId="1"/>
  </si>
  <si>
    <t>大学院生</t>
    <rPh sb="0" eb="2">
      <t>ダイガク</t>
    </rPh>
    <rPh sb="2" eb="4">
      <t>インセイ</t>
    </rPh>
    <phoneticPr fontId="1"/>
  </si>
  <si>
    <t>医師</t>
    <rPh sb="0" eb="2">
      <t>イシ</t>
    </rPh>
    <phoneticPr fontId="1"/>
  </si>
  <si>
    <t>看護師</t>
    <rPh sb="0" eb="3">
      <t>カンゴシ</t>
    </rPh>
    <phoneticPr fontId="1"/>
  </si>
  <si>
    <t>その他</t>
    <rPh sb="2" eb="3">
      <t>タ</t>
    </rPh>
    <phoneticPr fontId="1"/>
  </si>
  <si>
    <t>学外者</t>
    <rPh sb="0" eb="3">
      <t>ガクガイシャ</t>
    </rPh>
    <phoneticPr fontId="1"/>
  </si>
  <si>
    <t>医学部学生</t>
    <rPh sb="0" eb="2">
      <t>イガク</t>
    </rPh>
    <rPh sb="2" eb="3">
      <t>ブ</t>
    </rPh>
    <rPh sb="3" eb="5">
      <t>ガクセイ</t>
    </rPh>
    <phoneticPr fontId="1"/>
  </si>
  <si>
    <t>歯学部学生</t>
    <rPh sb="0" eb="3">
      <t>シガクブ</t>
    </rPh>
    <rPh sb="3" eb="5">
      <t>ガクセイ</t>
    </rPh>
    <phoneticPr fontId="1"/>
  </si>
  <si>
    <t>薬学部学生</t>
    <rPh sb="0" eb="3">
      <t>ヤクガクブ</t>
    </rPh>
    <rPh sb="3" eb="5">
      <t>ガクセイ</t>
    </rPh>
    <phoneticPr fontId="1"/>
  </si>
  <si>
    <t>看護学部学生</t>
    <rPh sb="0" eb="2">
      <t>カンゴ</t>
    </rPh>
    <rPh sb="2" eb="4">
      <t>ガクブ</t>
    </rPh>
    <rPh sb="4" eb="6">
      <t>ガクセイ</t>
    </rPh>
    <phoneticPr fontId="1"/>
  </si>
  <si>
    <t>】</t>
    <phoneticPr fontId="1"/>
  </si>
  <si>
    <t>【</t>
    <phoneticPr fontId="1"/>
  </si>
  <si>
    <t>センター長</t>
    <rPh sb="4" eb="5">
      <t>チョウ</t>
    </rPh>
    <phoneticPr fontId="1"/>
  </si>
  <si>
    <t>担当者</t>
    <rPh sb="0" eb="3">
      <t>タントウシャ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</si>
  <si>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</si>
  <si>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</si>
  <si>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</si>
  <si>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所属</t>
    <rPh sb="0" eb="2">
      <t>ショゾク</t>
    </rPh>
    <phoneticPr fontId="1"/>
  </si>
  <si>
    <t>使用に際しては使用内規を遵守することを誓約いたします。</t>
    <rPh sb="0" eb="2">
      <t>シヨウ</t>
    </rPh>
    <rPh sb="3" eb="4">
      <t>サイ</t>
    </rPh>
    <rPh sb="7" eb="9">
      <t>シヨウ</t>
    </rPh>
    <rPh sb="9" eb="11">
      <t>ナイキ</t>
    </rPh>
    <rPh sb="12" eb="14">
      <t>ジュンシュ</t>
    </rPh>
    <rPh sb="19" eb="21">
      <t>セイヤク</t>
    </rPh>
    <phoneticPr fontId="1"/>
  </si>
  <si>
    <t>１．使用日時</t>
    <rPh sb="2" eb="4">
      <t>シヨウ</t>
    </rPh>
    <rPh sb="4" eb="5">
      <t>ニチ</t>
    </rPh>
    <rPh sb="5" eb="6">
      <t>ジ</t>
    </rPh>
    <phoneticPr fontId="1"/>
  </si>
  <si>
    <t>２．使用目的</t>
    <rPh sb="2" eb="4">
      <t>シヨウ</t>
    </rPh>
    <rPh sb="4" eb="6">
      <t>モクテキ</t>
    </rPh>
    <phoneticPr fontId="1"/>
  </si>
  <si>
    <t>３．使用人数</t>
    <rPh sb="2" eb="4">
      <t>シヨウ</t>
    </rPh>
    <rPh sb="4" eb="6">
      <t>ニンズウ</t>
    </rPh>
    <phoneticPr fontId="1"/>
  </si>
  <si>
    <t>クリニカルシミュレーションセンター内で使用</t>
    <rPh sb="17" eb="18">
      <t>ナイ</t>
    </rPh>
    <rPh sb="19" eb="21">
      <t>シヨウ</t>
    </rPh>
    <phoneticPr fontId="1"/>
  </si>
  <si>
    <t>４．使用場所</t>
    <rPh sb="2" eb="4">
      <t>シヨウ</t>
    </rPh>
    <rPh sb="4" eb="6">
      <t>バショ</t>
    </rPh>
    <phoneticPr fontId="1"/>
  </si>
  <si>
    <t>使用場所：</t>
    <rPh sb="0" eb="2">
      <t>シヨウ</t>
    </rPh>
    <rPh sb="2" eb="4">
      <t>バショ</t>
    </rPh>
    <phoneticPr fontId="1"/>
  </si>
  <si>
    <t>搬出日時：</t>
    <rPh sb="0" eb="2">
      <t>ハンシュツ</t>
    </rPh>
    <rPh sb="2" eb="4">
      <t>ニチジ</t>
    </rPh>
    <phoneticPr fontId="1"/>
  </si>
  <si>
    <t>搬入日時：</t>
    <rPh sb="0" eb="2">
      <t>ハンニュウ</t>
    </rPh>
    <rPh sb="2" eb="4">
      <t>ニチジ</t>
    </rPh>
    <phoneticPr fontId="1"/>
  </si>
  <si>
    <t>５．使用備品</t>
    <rPh sb="2" eb="4">
      <t>シヨウ</t>
    </rPh>
    <rPh sb="4" eb="6">
      <t>ビヒン</t>
    </rPh>
    <phoneticPr fontId="1"/>
  </si>
  <si>
    <t>番号</t>
    <rPh sb="0" eb="2">
      <t>バンゴウ</t>
    </rPh>
    <phoneticPr fontId="1"/>
  </si>
  <si>
    <t>備品名称</t>
    <rPh sb="0" eb="2">
      <t>ビヒン</t>
    </rPh>
    <rPh sb="2" eb="4">
      <t>メイショウ</t>
    </rPh>
    <phoneticPr fontId="1"/>
  </si>
  <si>
    <t>京都科学</t>
    <rPh sb="0" eb="2">
      <t>キョウト</t>
    </rPh>
    <rPh sb="2" eb="4">
      <t>カガク</t>
    </rPh>
    <phoneticPr fontId="1"/>
  </si>
  <si>
    <t>災害医療机上シミュレーションキット　エマルゴトレーニングシステム</t>
    <rPh sb="0" eb="2">
      <t>サイガイ</t>
    </rPh>
    <rPh sb="2" eb="4">
      <t>イリョウ</t>
    </rPh>
    <rPh sb="4" eb="6">
      <t>キジョウ</t>
    </rPh>
    <phoneticPr fontId="1"/>
  </si>
  <si>
    <t>成人型高度患者シミュレータ　SimMan3G</t>
    <rPh sb="0" eb="3">
      <t>セイジンガタ</t>
    </rPh>
    <rPh sb="3" eb="5">
      <t>コウド</t>
    </rPh>
    <rPh sb="5" eb="7">
      <t>カンジャ</t>
    </rPh>
    <phoneticPr fontId="1"/>
  </si>
  <si>
    <t>シリコンレサシテータ（成人用）</t>
    <rPh sb="11" eb="14">
      <t>セイジンヨウ</t>
    </rPh>
    <phoneticPr fontId="1"/>
  </si>
  <si>
    <t>動脈採血シミュレータ</t>
    <rPh sb="0" eb="2">
      <t>ドウミャク</t>
    </rPh>
    <rPh sb="2" eb="4">
      <t>サイケツ</t>
    </rPh>
    <phoneticPr fontId="1"/>
  </si>
  <si>
    <t>村中医療器</t>
    <rPh sb="0" eb="2">
      <t>ムラナカ</t>
    </rPh>
    <rPh sb="2" eb="4">
      <t>イリョウ</t>
    </rPh>
    <rPh sb="4" eb="5">
      <t>キ</t>
    </rPh>
    <phoneticPr fontId="1"/>
  </si>
  <si>
    <t>乳児気道管理トレーナー</t>
    <rPh sb="0" eb="2">
      <t>ニュウジ</t>
    </rPh>
    <rPh sb="2" eb="4">
      <t>キドウ</t>
    </rPh>
    <rPh sb="4" eb="6">
      <t>カンリ</t>
    </rPh>
    <phoneticPr fontId="1"/>
  </si>
  <si>
    <t>ミニ気管切開トレーナー</t>
    <rPh sb="2" eb="4">
      <t>キカン</t>
    </rPh>
    <rPh sb="4" eb="6">
      <t>セッカイ</t>
    </rPh>
    <phoneticPr fontId="1"/>
  </si>
  <si>
    <t>日本ライトサービス</t>
    <rPh sb="0" eb="2">
      <t>ニホン</t>
    </rPh>
    <phoneticPr fontId="1"/>
  </si>
  <si>
    <t>血圧測定シミュレータ</t>
    <rPh sb="0" eb="2">
      <t>ケツアツ</t>
    </rPh>
    <rPh sb="2" eb="4">
      <t>ソクテイ</t>
    </rPh>
    <phoneticPr fontId="1"/>
  </si>
  <si>
    <t>男性導尿・浣腸シミュレータ</t>
    <rPh sb="0" eb="2">
      <t>ダンセイ</t>
    </rPh>
    <rPh sb="2" eb="4">
      <t>ドウニョウ</t>
    </rPh>
    <rPh sb="5" eb="7">
      <t>カンチョウ</t>
    </rPh>
    <phoneticPr fontId="1"/>
  </si>
  <si>
    <t>女性導尿・浣腸シミュレータ</t>
    <rPh sb="0" eb="2">
      <t>ジョセイ</t>
    </rPh>
    <rPh sb="2" eb="4">
      <t>ドウニョウ</t>
    </rPh>
    <rPh sb="5" eb="7">
      <t>カンチョウ</t>
    </rPh>
    <phoneticPr fontId="1"/>
  </si>
  <si>
    <t>耳の診察シミュレータ”EAR"</t>
    <rPh sb="0" eb="1">
      <t>ミミ</t>
    </rPh>
    <rPh sb="2" eb="4">
      <t>シンサツ</t>
    </rPh>
    <phoneticPr fontId="1"/>
  </si>
  <si>
    <t>吸引モデルⅡ型</t>
    <rPh sb="0" eb="2">
      <t>キュウイン</t>
    </rPh>
    <rPh sb="6" eb="7">
      <t>ガタ</t>
    </rPh>
    <phoneticPr fontId="1"/>
  </si>
  <si>
    <t>手洗いトレーニング　グリッターバグセット</t>
    <rPh sb="0" eb="2">
      <t>テアラ</t>
    </rPh>
    <phoneticPr fontId="1"/>
  </si>
  <si>
    <t>局所麻酔実習キット</t>
    <rPh sb="0" eb="2">
      <t>キョクショ</t>
    </rPh>
    <rPh sb="2" eb="4">
      <t>マスイ</t>
    </rPh>
    <rPh sb="4" eb="6">
      <t>ジッシュウ</t>
    </rPh>
    <phoneticPr fontId="1"/>
  </si>
  <si>
    <t>スーチャーチューター（縫合手技実習キット）</t>
    <rPh sb="11" eb="13">
      <t>ホウゴウ</t>
    </rPh>
    <rPh sb="13" eb="15">
      <t>シュギ</t>
    </rPh>
    <rPh sb="15" eb="17">
      <t>ジッシュウ</t>
    </rPh>
    <phoneticPr fontId="1"/>
  </si>
  <si>
    <t>縫合練習キット</t>
    <rPh sb="0" eb="2">
      <t>ホウゴウ</t>
    </rPh>
    <rPh sb="2" eb="4">
      <t>レンシュウ</t>
    </rPh>
    <phoneticPr fontId="1"/>
  </si>
  <si>
    <t>糸結び手技トレーナー</t>
    <rPh sb="0" eb="1">
      <t>イト</t>
    </rPh>
    <rPh sb="1" eb="2">
      <t>ムス</t>
    </rPh>
    <rPh sb="3" eb="5">
      <t>シュギ</t>
    </rPh>
    <phoneticPr fontId="1"/>
  </si>
  <si>
    <t>電子体温計</t>
    <rPh sb="0" eb="2">
      <t>デンシ</t>
    </rPh>
    <rPh sb="2" eb="5">
      <t>タイオンケイ</t>
    </rPh>
    <phoneticPr fontId="1"/>
  </si>
  <si>
    <t>アネロイド血圧計</t>
    <rPh sb="5" eb="8">
      <t>ケツアツケイ</t>
    </rPh>
    <phoneticPr fontId="1"/>
  </si>
  <si>
    <t>聴診器｜クラシックⅡS.E.ブラック</t>
    <rPh sb="0" eb="3">
      <t>チョウシンキ</t>
    </rPh>
    <phoneticPr fontId="1"/>
  </si>
  <si>
    <t>打診器セット</t>
    <rPh sb="0" eb="2">
      <t>ダシン</t>
    </rPh>
    <rPh sb="2" eb="3">
      <t>キ</t>
    </rPh>
    <phoneticPr fontId="1"/>
  </si>
  <si>
    <t>松吉医科器械</t>
    <rPh sb="0" eb="2">
      <t>マツヨシ</t>
    </rPh>
    <rPh sb="2" eb="4">
      <t>イカ</t>
    </rPh>
    <rPh sb="4" eb="6">
      <t>キカイ</t>
    </rPh>
    <phoneticPr fontId="1"/>
  </si>
  <si>
    <t>知覚検査器セット</t>
    <rPh sb="0" eb="2">
      <t>チカク</t>
    </rPh>
    <rPh sb="2" eb="4">
      <t>ケンサ</t>
    </rPh>
    <rPh sb="4" eb="5">
      <t>キ</t>
    </rPh>
    <phoneticPr fontId="1"/>
  </si>
  <si>
    <t>神経診察セット</t>
    <rPh sb="0" eb="2">
      <t>シンケイ</t>
    </rPh>
    <rPh sb="2" eb="4">
      <t>シンサツ</t>
    </rPh>
    <phoneticPr fontId="1"/>
  </si>
  <si>
    <t>ウェルチアレン</t>
    <phoneticPr fontId="1"/>
  </si>
  <si>
    <t>電動ベッド</t>
    <rPh sb="0" eb="2">
      <t>デンドウ</t>
    </rPh>
    <phoneticPr fontId="1"/>
  </si>
  <si>
    <t>パラマウントベッド</t>
    <phoneticPr fontId="1"/>
  </si>
  <si>
    <t>タカダベッド</t>
    <phoneticPr fontId="1"/>
  </si>
  <si>
    <t>簡易ベッド用枕｜タカダベッド　キューブ　ライトブルー</t>
    <rPh sb="0" eb="2">
      <t>カンイ</t>
    </rPh>
    <rPh sb="5" eb="6">
      <t>ヨウ</t>
    </rPh>
    <rPh sb="6" eb="7">
      <t>マクラ</t>
    </rPh>
    <phoneticPr fontId="1"/>
  </si>
  <si>
    <t>インバーター式シャウカステン架台付</t>
    <rPh sb="6" eb="7">
      <t>シキ</t>
    </rPh>
    <rPh sb="14" eb="16">
      <t>カダイ</t>
    </rPh>
    <rPh sb="16" eb="17">
      <t>ツ</t>
    </rPh>
    <phoneticPr fontId="1"/>
  </si>
  <si>
    <t>アルミ製ハイローストレッチャー</t>
    <rPh sb="3" eb="4">
      <t>セイ</t>
    </rPh>
    <phoneticPr fontId="1"/>
  </si>
  <si>
    <t>液晶プロジェクター</t>
    <rPh sb="0" eb="2">
      <t>エキショウ</t>
    </rPh>
    <phoneticPr fontId="1"/>
  </si>
  <si>
    <t>手動式吸引機（ハンドバルブアスピレーター）</t>
    <rPh sb="0" eb="3">
      <t>シュドウシキ</t>
    </rPh>
    <rPh sb="3" eb="6">
      <t>キュウインキ</t>
    </rPh>
    <phoneticPr fontId="1"/>
  </si>
  <si>
    <t>スクリーン</t>
    <phoneticPr fontId="1"/>
  </si>
  <si>
    <t>シミュレーションセンター長　様</t>
    <rPh sb="12" eb="13">
      <t>チョウ</t>
    </rPh>
    <rPh sb="14" eb="15">
      <t>サマ</t>
    </rPh>
    <phoneticPr fontId="1"/>
  </si>
  <si>
    <t>係長</t>
    <rPh sb="0" eb="1">
      <t>カカリ</t>
    </rPh>
    <rPh sb="1" eb="2">
      <t>チョウ</t>
    </rPh>
    <phoneticPr fontId="1"/>
  </si>
  <si>
    <t>担当課長</t>
    <rPh sb="0" eb="2">
      <t>タントウ</t>
    </rPh>
    <rPh sb="2" eb="4">
      <t>カチョウ</t>
    </rPh>
    <phoneticPr fontId="1"/>
  </si>
  <si>
    <t>総括課長</t>
    <rPh sb="0" eb="2">
      <t>ソウカツ</t>
    </rPh>
    <rPh sb="2" eb="4">
      <t>カチョウ</t>
    </rPh>
    <phoneticPr fontId="1"/>
  </si>
  <si>
    <t>シミュレーションセンター備品使用願</t>
    <rPh sb="12" eb="14">
      <t>ビヒン</t>
    </rPh>
    <rPh sb="14" eb="16">
      <t>シヨウ</t>
    </rPh>
    <rPh sb="16" eb="17">
      <t>ネガ</t>
    </rPh>
    <phoneticPr fontId="1"/>
  </si>
  <si>
    <t>下記によりシミュレーションセンターの備品の借用をご許可下さるようお願いいたします。</t>
    <rPh sb="0" eb="2">
      <t>カキ</t>
    </rPh>
    <rPh sb="18" eb="20">
      <t>ビヒン</t>
    </rPh>
    <rPh sb="21" eb="23">
      <t>シャクヨウ</t>
    </rPh>
    <rPh sb="25" eb="27">
      <t>キョカ</t>
    </rPh>
    <rPh sb="27" eb="28">
      <t>クダ</t>
    </rPh>
    <rPh sb="33" eb="34">
      <t>ネガ</t>
    </rPh>
    <phoneticPr fontId="1"/>
  </si>
  <si>
    <t>氏名</t>
    <rPh sb="0" eb="2">
      <t>シメイ</t>
    </rPh>
    <phoneticPr fontId="1"/>
  </si>
  <si>
    <t>■使用責任者</t>
    <rPh sb="1" eb="3">
      <t>シヨウ</t>
    </rPh>
    <rPh sb="3" eb="6">
      <t>セキニンシャ</t>
    </rPh>
    <phoneticPr fontId="1"/>
  </si>
  <si>
    <t>■事務担当者</t>
    <rPh sb="1" eb="3">
      <t>ジム</t>
    </rPh>
    <rPh sb="3" eb="6">
      <t>タントウシャ</t>
    </rPh>
    <phoneticPr fontId="1"/>
  </si>
  <si>
    <t>使用開始：</t>
    <rPh sb="0" eb="2">
      <t>シヨウ</t>
    </rPh>
    <rPh sb="2" eb="4">
      <t>カイシ</t>
    </rPh>
    <phoneticPr fontId="1"/>
  </si>
  <si>
    <t>使用終了：</t>
    <rPh sb="0" eb="2">
      <t>シヨウ</t>
    </rPh>
    <rPh sb="2" eb="4">
      <t>シュウリョウ</t>
    </rPh>
    <phoneticPr fontId="1"/>
  </si>
  <si>
    <t>令和</t>
  </si>
  <si>
    <t>内訳</t>
    <rPh sb="0" eb="2">
      <t>ウチワケ</t>
    </rPh>
    <phoneticPr fontId="1"/>
  </si>
  <si>
    <t>どちらかを選択して、
必要事項を記入して
下さい。</t>
    <rPh sb="5" eb="7">
      <t>センタク</t>
    </rPh>
    <rPh sb="11" eb="13">
      <t>ヒツヨウ</t>
    </rPh>
    <rPh sb="13" eb="15">
      <t>ジコウ</t>
    </rPh>
    <rPh sb="16" eb="18">
      <t>キニュウ</t>
    </rPh>
    <rPh sb="21" eb="22">
      <t>クダ</t>
    </rPh>
    <phoneticPr fontId="1"/>
  </si>
  <si>
    <t>メーカー</t>
    <phoneticPr fontId="1"/>
  </si>
  <si>
    <t>ノルメカエイシア</t>
    <phoneticPr fontId="1"/>
  </si>
  <si>
    <t>ガデリウス</t>
    <phoneticPr fontId="1"/>
  </si>
  <si>
    <t>カテゴリ</t>
    <phoneticPr fontId="1"/>
  </si>
  <si>
    <t>教材</t>
    <rPh sb="0" eb="2">
      <t>キョウザイ</t>
    </rPh>
    <phoneticPr fontId="1"/>
  </si>
  <si>
    <t>シミュレータ</t>
    <phoneticPr fontId="1"/>
  </si>
  <si>
    <t>CAE集団災害訓練　高機能患者シミュレータ　Caesar</t>
    <rPh sb="3" eb="5">
      <t>シュウダン</t>
    </rPh>
    <rPh sb="5" eb="7">
      <t>サイガイ</t>
    </rPh>
    <rPh sb="7" eb="9">
      <t>クンレン</t>
    </rPh>
    <rPh sb="10" eb="13">
      <t>コウキノウ</t>
    </rPh>
    <rPh sb="13" eb="15">
      <t>カンジャ</t>
    </rPh>
    <phoneticPr fontId="1"/>
  </si>
  <si>
    <t>〇</t>
    <phoneticPr fontId="1"/>
  </si>
  <si>
    <t>×</t>
    <phoneticPr fontId="1"/>
  </si>
  <si>
    <t>レールダルメディカルジャパン</t>
    <phoneticPr fontId="1"/>
  </si>
  <si>
    <t>成人型高度患者シミュレータ　SimMan</t>
    <rPh sb="0" eb="3">
      <t>セイジンガタ</t>
    </rPh>
    <rPh sb="3" eb="5">
      <t>コウド</t>
    </rPh>
    <rPh sb="5" eb="7">
      <t>カンジャ</t>
    </rPh>
    <phoneticPr fontId="1"/>
  </si>
  <si>
    <t>ナーシングアン</t>
    <phoneticPr fontId="1"/>
  </si>
  <si>
    <t>心臓病診察シミュレータ　イチロー</t>
    <rPh sb="0" eb="3">
      <t>シンゾウビョウ</t>
    </rPh>
    <rPh sb="3" eb="5">
      <t>シンサツ</t>
    </rPh>
    <phoneticPr fontId="1"/>
  </si>
  <si>
    <t>呼吸音聴診シミュレータ　ラング</t>
    <rPh sb="0" eb="2">
      <t>コキュウ</t>
    </rPh>
    <rPh sb="2" eb="3">
      <t>オン</t>
    </rPh>
    <rPh sb="3" eb="5">
      <t>チョウシン</t>
    </rPh>
    <phoneticPr fontId="1"/>
  </si>
  <si>
    <t>フィジカルアセスメントモデル"Physiko"</t>
    <phoneticPr fontId="1"/>
  </si>
  <si>
    <t>教材用医療機器</t>
    <rPh sb="0" eb="3">
      <t>キョウザイヨウ</t>
    </rPh>
    <rPh sb="3" eb="5">
      <t>イリョウ</t>
    </rPh>
    <rPh sb="5" eb="7">
      <t>キキ</t>
    </rPh>
    <phoneticPr fontId="1"/>
  </si>
  <si>
    <t>シリコンレサシテータ（小児用）</t>
    <rPh sb="11" eb="14">
      <t>ショウニヨウ</t>
    </rPh>
    <phoneticPr fontId="1"/>
  </si>
  <si>
    <t>AEDレサシアントレーニングシステム　スキルレポータモデル</t>
    <phoneticPr fontId="1"/>
  </si>
  <si>
    <t>AEDレサシアントレーニングシステム　スキルガイドモデル</t>
    <phoneticPr fontId="1"/>
  </si>
  <si>
    <t>レサシアンモジュラーシステム　スキルガイドモデル</t>
    <phoneticPr fontId="1"/>
  </si>
  <si>
    <t>乳房触診トレーナー</t>
    <rPh sb="0" eb="2">
      <t>ニュウボウ</t>
    </rPh>
    <rPh sb="2" eb="4">
      <t>ショクシン</t>
    </rPh>
    <phoneticPr fontId="1"/>
  </si>
  <si>
    <t>CVC穿刺挿入シミュレータ</t>
    <rPh sb="3" eb="5">
      <t>センシ</t>
    </rPh>
    <rPh sb="5" eb="7">
      <t>ソウニュウ</t>
    </rPh>
    <phoneticPr fontId="1"/>
  </si>
  <si>
    <t>経管栄養シミュレータ（経鼻・経口・胃ろう）</t>
    <rPh sb="0" eb="4">
      <t>ケイカンエイヨウ</t>
    </rPh>
    <rPh sb="11" eb="13">
      <t>ケイビ</t>
    </rPh>
    <rPh sb="14" eb="16">
      <t>ケイコウ</t>
    </rPh>
    <rPh sb="17" eb="18">
      <t>イ</t>
    </rPh>
    <phoneticPr fontId="1"/>
  </si>
  <si>
    <t>テルモ</t>
    <phoneticPr fontId="1"/>
  </si>
  <si>
    <t>３M</t>
    <phoneticPr fontId="1"/>
  </si>
  <si>
    <t>MMI　ペンライト（ノックタイプ　シルバー）</t>
    <phoneticPr fontId="1"/>
  </si>
  <si>
    <t>2クランクギャッチベッド</t>
    <phoneticPr fontId="1"/>
  </si>
  <si>
    <t>ギャッチベッド</t>
    <phoneticPr fontId="1"/>
  </si>
  <si>
    <t>簡易ベッド｜タカダベッド　粉体ムーブDXライトブルー</t>
    <rPh sb="0" eb="2">
      <t>カンイ</t>
    </rPh>
    <rPh sb="13" eb="15">
      <t>フンタイ</t>
    </rPh>
    <phoneticPr fontId="1"/>
  </si>
  <si>
    <t>パルスオキシメーター</t>
    <phoneticPr fontId="1"/>
  </si>
  <si>
    <t>ブルークロス</t>
    <phoneticPr fontId="1"/>
  </si>
  <si>
    <t>救急カート</t>
    <rPh sb="0" eb="2">
      <t>キュウキュウ</t>
    </rPh>
    <phoneticPr fontId="1"/>
  </si>
  <si>
    <t>床頭台</t>
    <rPh sb="0" eb="3">
      <t>ショウトウダイ</t>
    </rPh>
    <phoneticPr fontId="1"/>
  </si>
  <si>
    <t>床頭台（ハイタイプ）</t>
    <rPh sb="0" eb="3">
      <t>ショウトウダイ</t>
    </rPh>
    <phoneticPr fontId="1"/>
  </si>
  <si>
    <t>コードレス聴診教育システムセット</t>
    <rPh sb="5" eb="7">
      <t>チョウシン</t>
    </rPh>
    <rPh sb="7" eb="9">
      <t>キョウイク</t>
    </rPh>
    <phoneticPr fontId="1"/>
  </si>
  <si>
    <t>日立</t>
    <rPh sb="0" eb="2">
      <t>ヒタチ</t>
    </rPh>
    <phoneticPr fontId="1"/>
  </si>
  <si>
    <t>心エコー　Philips</t>
    <rPh sb="0" eb="1">
      <t>シン</t>
    </rPh>
    <phoneticPr fontId="1"/>
  </si>
  <si>
    <t>Philips</t>
    <phoneticPr fontId="1"/>
  </si>
  <si>
    <t>心エコー　GE</t>
    <rPh sb="0" eb="1">
      <t>シン</t>
    </rPh>
    <phoneticPr fontId="1"/>
  </si>
  <si>
    <t>GE</t>
    <phoneticPr fontId="1"/>
  </si>
  <si>
    <t>12誘導心電図モニター</t>
    <rPh sb="2" eb="4">
      <t>ユウドウ</t>
    </rPh>
    <rPh sb="4" eb="7">
      <t>シンデンズ</t>
    </rPh>
    <phoneticPr fontId="1"/>
  </si>
  <si>
    <t>フタバ電子</t>
    <rPh sb="3" eb="5">
      <t>デンシ</t>
    </rPh>
    <phoneticPr fontId="1"/>
  </si>
  <si>
    <t>除細動装置</t>
    <rPh sb="0" eb="3">
      <t>ジョサイドウ</t>
    </rPh>
    <rPh sb="3" eb="5">
      <t>ソウチ</t>
    </rPh>
    <phoneticPr fontId="1"/>
  </si>
  <si>
    <t>備品</t>
    <rPh sb="0" eb="2">
      <t>ビヒン</t>
    </rPh>
    <phoneticPr fontId="1"/>
  </si>
  <si>
    <t>長机</t>
    <rPh sb="0" eb="1">
      <t>ナガ</t>
    </rPh>
    <rPh sb="1" eb="2">
      <t>ツクエ</t>
    </rPh>
    <phoneticPr fontId="1"/>
  </si>
  <si>
    <t>椅子</t>
    <rPh sb="0" eb="2">
      <t>イス</t>
    </rPh>
    <phoneticPr fontId="1"/>
  </si>
  <si>
    <t>キャスター付き椅子</t>
    <rPh sb="5" eb="6">
      <t>ツ</t>
    </rPh>
    <rPh sb="7" eb="9">
      <t>イス</t>
    </rPh>
    <phoneticPr fontId="1"/>
  </si>
  <si>
    <t>液晶モニター</t>
    <rPh sb="0" eb="2">
      <t>エキショウ</t>
    </rPh>
    <phoneticPr fontId="1"/>
  </si>
  <si>
    <t>②</t>
    <phoneticPr fontId="1"/>
  </si>
  <si>
    <t>備品の使用は、学内行事等を優先させていただきます。</t>
    <rPh sb="0" eb="2">
      <t>ビヒン</t>
    </rPh>
    <rPh sb="3" eb="5">
      <t>シヨウ</t>
    </rPh>
    <rPh sb="7" eb="9">
      <t>ガクナイ</t>
    </rPh>
    <rPh sb="9" eb="11">
      <t>ギョウジ</t>
    </rPh>
    <rPh sb="11" eb="12">
      <t>ナド</t>
    </rPh>
    <rPh sb="13" eb="15">
      <t>ユウセン</t>
    </rPh>
    <phoneticPr fontId="1"/>
  </si>
  <si>
    <t>③</t>
    <phoneticPr fontId="1"/>
  </si>
  <si>
    <t>①</t>
    <phoneticPr fontId="1"/>
  </si>
  <si>
    <t>消耗部品等に使用の前後で著しい劣化が見られた場合は、部品請求させていただきます。</t>
    <rPh sb="0" eb="2">
      <t>ショウモウ</t>
    </rPh>
    <rPh sb="2" eb="4">
      <t>ブヒン</t>
    </rPh>
    <rPh sb="4" eb="5">
      <t>ナド</t>
    </rPh>
    <rPh sb="6" eb="8">
      <t>シヨウ</t>
    </rPh>
    <rPh sb="9" eb="11">
      <t>ゼンゴ</t>
    </rPh>
    <rPh sb="12" eb="13">
      <t>イチジル</t>
    </rPh>
    <rPh sb="15" eb="17">
      <t>レッカ</t>
    </rPh>
    <rPh sb="18" eb="19">
      <t>ミ</t>
    </rPh>
    <rPh sb="22" eb="24">
      <t>バアイ</t>
    </rPh>
    <rPh sb="26" eb="28">
      <t>ブヒン</t>
    </rPh>
    <rPh sb="28" eb="30">
      <t>セイキュウ</t>
    </rPh>
    <phoneticPr fontId="1"/>
  </si>
  <si>
    <t>備品の使用にあたっては、破損に十分注意し、万一破損または減失したときは、それにより生じた損害を賠償していただきます。</t>
    <rPh sb="0" eb="2">
      <t>ビヒン</t>
    </rPh>
    <rPh sb="3" eb="5">
      <t>シヨウ</t>
    </rPh>
    <rPh sb="12" eb="14">
      <t>ハソン</t>
    </rPh>
    <rPh sb="15" eb="17">
      <t>ジュウブン</t>
    </rPh>
    <rPh sb="17" eb="19">
      <t>チュウイ</t>
    </rPh>
    <rPh sb="21" eb="23">
      <t>マンイチ</t>
    </rPh>
    <rPh sb="23" eb="25">
      <t>ハソン</t>
    </rPh>
    <rPh sb="28" eb="30">
      <t>ゲンシツ</t>
    </rPh>
    <rPh sb="41" eb="42">
      <t>ショウ</t>
    </rPh>
    <rPh sb="44" eb="46">
      <t>ソンガイ</t>
    </rPh>
    <rPh sb="47" eb="49">
      <t>バイショウ</t>
    </rPh>
    <phoneticPr fontId="1"/>
  </si>
  <si>
    <t>・「使用備品一覧」の使用数の欄に使用する備品の数量を記入して下さい。
・「使用備品一覧」に記載のないものは下記に名称と使用数量を記載してください。</t>
    <rPh sb="37" eb="39">
      <t>シヨウ</t>
    </rPh>
    <rPh sb="39" eb="41">
      <t>ビヒン</t>
    </rPh>
    <rPh sb="41" eb="43">
      <t>イチラン</t>
    </rPh>
    <rPh sb="45" eb="47">
      <t>キサイ</t>
    </rPh>
    <rPh sb="53" eb="55">
      <t>カキ</t>
    </rPh>
    <rPh sb="56" eb="58">
      <t>メイショウ</t>
    </rPh>
    <rPh sb="59" eb="61">
      <t>シヨウ</t>
    </rPh>
    <rPh sb="61" eb="63">
      <t>スウリョウ</t>
    </rPh>
    <rPh sb="64" eb="66">
      <t>キサイ</t>
    </rPh>
    <phoneticPr fontId="1"/>
  </si>
  <si>
    <t>：</t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</si>
  <si>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</si>
  <si>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</si>
  <si>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マルチメディア教育研究棟3Fクリニカルシミュレーションセンター以外で使用する場合は、使用場所と搬出・搬入日時を記入して下さい。</t>
    <rPh sb="7" eb="9">
      <t>キョウイク</t>
    </rPh>
    <rPh sb="9" eb="11">
      <t>ケンキュウ</t>
    </rPh>
    <rPh sb="11" eb="12">
      <t>トウ</t>
    </rPh>
    <rPh sb="31" eb="33">
      <t>イガイ</t>
    </rPh>
    <rPh sb="34" eb="36">
      <t>シヨウ</t>
    </rPh>
    <rPh sb="38" eb="40">
      <t>バアイ</t>
    </rPh>
    <rPh sb="42" eb="44">
      <t>シヨウ</t>
    </rPh>
    <rPh sb="44" eb="46">
      <t>バショ</t>
    </rPh>
    <rPh sb="47" eb="49">
      <t>ハンシュツ</t>
    </rPh>
    <rPh sb="50" eb="52">
      <t>ハンニュウ</t>
    </rPh>
    <rPh sb="52" eb="54">
      <t>ニチジ</t>
    </rPh>
    <rPh sb="55" eb="57">
      <t>キニュウ</t>
    </rPh>
    <rPh sb="59" eb="60">
      <t>クダ</t>
    </rPh>
    <phoneticPr fontId="1"/>
  </si>
  <si>
    <t>☎</t>
    <phoneticPr fontId="1"/>
  </si>
  <si>
    <t>✉</t>
    <phoneticPr fontId="1"/>
  </si>
  <si>
    <t>使用備品一覧</t>
    <rPh sb="0" eb="2">
      <t>シヨウ</t>
    </rPh>
    <rPh sb="2" eb="4">
      <t>ビヒン</t>
    </rPh>
    <rPh sb="4" eb="6">
      <t>イチラン</t>
    </rPh>
    <phoneticPr fontId="1"/>
  </si>
  <si>
    <t>使用責任者と同一</t>
    <rPh sb="0" eb="2">
      <t>シヨウ</t>
    </rPh>
    <rPh sb="2" eb="5">
      <t>セキニンシャ</t>
    </rPh>
    <rPh sb="6" eb="8">
      <t>ドウイツ</t>
    </rPh>
    <phoneticPr fontId="1"/>
  </si>
  <si>
    <t>ノートパソコン</t>
    <phoneticPr fontId="1"/>
  </si>
  <si>
    <t>HP</t>
    <phoneticPr fontId="1"/>
  </si>
  <si>
    <t>Windows10、Office2010</t>
    <phoneticPr fontId="1"/>
  </si>
  <si>
    <t>所有数</t>
    <rPh sb="0" eb="3">
      <t>ショユウスウ</t>
    </rPh>
    <phoneticPr fontId="1"/>
  </si>
  <si>
    <t>借用数</t>
    <rPh sb="0" eb="2">
      <t>シャクヨウ</t>
    </rPh>
    <rPh sb="2" eb="3">
      <t>スウ</t>
    </rPh>
    <phoneticPr fontId="1"/>
  </si>
  <si>
    <t>CAE Healthcare
(ガデリウス）</t>
    <phoneticPr fontId="1"/>
  </si>
  <si>
    <t>AEDトレーナー２付</t>
    <rPh sb="9" eb="10">
      <t>ツ</t>
    </rPh>
    <phoneticPr fontId="1"/>
  </si>
  <si>
    <t>胸部診察トレーニングシステム（イチローとラング）　　”ICHIRO-PLUS"</t>
    <rPh sb="0" eb="2">
      <t>キョウブ</t>
    </rPh>
    <rPh sb="2" eb="4">
      <t>シンサツ</t>
    </rPh>
    <phoneticPr fontId="1"/>
  </si>
  <si>
    <t>イチローとラングの一体型</t>
    <rPh sb="9" eb="12">
      <t>イッタイガタ</t>
    </rPh>
    <phoneticPr fontId="1"/>
  </si>
  <si>
    <t>採血・静注シミュレータ”シンジョーⅡ”</t>
    <rPh sb="0" eb="2">
      <t>サイケツ</t>
    </rPh>
    <rPh sb="3" eb="4">
      <t>シズカ</t>
    </rPh>
    <rPh sb="4" eb="5">
      <t>チュウ</t>
    </rPh>
    <phoneticPr fontId="1"/>
  </si>
  <si>
    <t>腕２本/１セット</t>
    <rPh sb="0" eb="1">
      <t>ウデ</t>
    </rPh>
    <rPh sb="2" eb="3">
      <t>ホン</t>
    </rPh>
    <phoneticPr fontId="1"/>
  </si>
  <si>
    <t>小児の手背静脈注射シミュレータ</t>
    <rPh sb="0" eb="2">
      <t>ショウニ</t>
    </rPh>
    <rPh sb="3" eb="4">
      <t>テ</t>
    </rPh>
    <rPh sb="4" eb="5">
      <t>セ</t>
    </rPh>
    <rPh sb="5" eb="7">
      <t>ジョウミャク</t>
    </rPh>
    <rPh sb="7" eb="9">
      <t>チュウシャ</t>
    </rPh>
    <phoneticPr fontId="1"/>
  </si>
  <si>
    <t>ポンプはNo.14のシンジョーⅡと共用です。</t>
    <rPh sb="17" eb="19">
      <t>キョウヨウ</t>
    </rPh>
    <phoneticPr fontId="1"/>
  </si>
  <si>
    <t>腰椎・硬膜外穿刺シミュレータ”ルンバールくんⅡ”</t>
    <rPh sb="0" eb="2">
      <t>ヨウツイ</t>
    </rPh>
    <rPh sb="3" eb="6">
      <t>コウマクガイ</t>
    </rPh>
    <rPh sb="6" eb="8">
      <t>センシ</t>
    </rPh>
    <phoneticPr fontId="1"/>
  </si>
  <si>
    <t>気管挿管シミュレータ（ＤＡＭシミュレータ）</t>
    <rPh sb="0" eb="4">
      <t>キカンソウカン</t>
    </rPh>
    <phoneticPr fontId="1"/>
  </si>
  <si>
    <t>注意事項</t>
    <rPh sb="0" eb="2">
      <t>チュウイ</t>
    </rPh>
    <rPh sb="2" eb="4">
      <t>ジコウ</t>
    </rPh>
    <phoneticPr fontId="1"/>
  </si>
  <si>
    <t>眼底診察シミュレータ”EYE"</t>
    <rPh sb="0" eb="2">
      <t>ガンテイ</t>
    </rPh>
    <rPh sb="2" eb="4">
      <t>シンサツ</t>
    </rPh>
    <phoneticPr fontId="1"/>
  </si>
  <si>
    <t>高研</t>
    <rPh sb="0" eb="1">
      <t>タカ</t>
    </rPh>
    <rPh sb="1" eb="2">
      <t>ケン</t>
    </rPh>
    <phoneticPr fontId="1"/>
  </si>
  <si>
    <t>シリコンレサシテータ（新生児用）</t>
    <rPh sb="11" eb="14">
      <t>シンセイジ</t>
    </rPh>
    <rPh sb="14" eb="15">
      <t>ヨウ</t>
    </rPh>
    <phoneticPr fontId="1"/>
  </si>
  <si>
    <t>気管挿管セット（成人・新生児用）</t>
    <rPh sb="0" eb="4">
      <t>キカンソウカン</t>
    </rPh>
    <rPh sb="8" eb="10">
      <t>セイジン</t>
    </rPh>
    <rPh sb="11" eb="15">
      <t>シンセイジヨウ</t>
    </rPh>
    <phoneticPr fontId="1"/>
  </si>
  <si>
    <t>小児用聴診器｜クラシックⅡブラック</t>
    <rPh sb="0" eb="3">
      <t>ショウニヨウ</t>
    </rPh>
    <rPh sb="3" eb="6">
      <t>チョウシンキ</t>
    </rPh>
    <phoneticPr fontId="1"/>
  </si>
  <si>
    <t>検眼耳鏡セット</t>
    <rPh sb="0" eb="2">
      <t>ケンガン</t>
    </rPh>
    <rPh sb="2" eb="3">
      <t>ミミ</t>
    </rPh>
    <rPh sb="3" eb="4">
      <t>カガミ</t>
    </rPh>
    <phoneticPr fontId="1"/>
  </si>
  <si>
    <t>足踏式吸引機（フットサクションポンプ）</t>
    <rPh sb="0" eb="1">
      <t>アシ</t>
    </rPh>
    <rPh sb="1" eb="2">
      <t>フ</t>
    </rPh>
    <rPh sb="2" eb="3">
      <t>シキ</t>
    </rPh>
    <rPh sb="3" eb="6">
      <t>キュウインキ</t>
    </rPh>
    <phoneticPr fontId="1"/>
  </si>
  <si>
    <t>プラム静音・制振回診車</t>
    <rPh sb="3" eb="4">
      <t>セイ</t>
    </rPh>
    <rPh sb="4" eb="5">
      <t>オン</t>
    </rPh>
    <rPh sb="6" eb="8">
      <t>セイシン</t>
    </rPh>
    <rPh sb="8" eb="10">
      <t>カイシン</t>
    </rPh>
    <rPh sb="10" eb="11">
      <t>シャ</t>
    </rPh>
    <phoneticPr fontId="1"/>
  </si>
  <si>
    <t>心エコー　ALOKA</t>
    <rPh sb="0" eb="1">
      <t>シン</t>
    </rPh>
    <phoneticPr fontId="1"/>
  </si>
  <si>
    <t>NEC</t>
    <phoneticPr fontId="1"/>
  </si>
  <si>
    <t>袖机付き椅子</t>
    <rPh sb="0" eb="1">
      <t>ソデ</t>
    </rPh>
    <rPh sb="1" eb="2">
      <t>ツクエ</t>
    </rPh>
    <rPh sb="2" eb="3">
      <t>ツ</t>
    </rPh>
    <rPh sb="4" eb="6">
      <t>イス</t>
    </rPh>
    <phoneticPr fontId="1"/>
  </si>
  <si>
    <t>ナーシングアンチェア</t>
    <phoneticPr fontId="1"/>
  </si>
  <si>
    <t>気管支・消化器内視鏡シミュレータ　AccuTouch</t>
    <rPh sb="0" eb="3">
      <t>キカンシ</t>
    </rPh>
    <rPh sb="4" eb="7">
      <t>ショウカキ</t>
    </rPh>
    <rPh sb="7" eb="10">
      <t>ナイシキョウ</t>
    </rPh>
    <phoneticPr fontId="1"/>
  </si>
  <si>
    <t>内視鏡手術トレーニングシミュレータ　RapVR</t>
    <rPh sb="0" eb="3">
      <t>ナイシキョウ</t>
    </rPh>
    <rPh sb="3" eb="5">
      <t>シュジュツ</t>
    </rPh>
    <phoneticPr fontId="1"/>
  </si>
  <si>
    <t>縫合パットは借用者が準備</t>
    <rPh sb="0" eb="2">
      <t>ホウゴウ</t>
    </rPh>
    <rPh sb="6" eb="8">
      <t>シャクヨウ</t>
    </rPh>
    <rPh sb="8" eb="9">
      <t>シャ</t>
    </rPh>
    <rPh sb="10" eb="12">
      <t>ジュンビ</t>
    </rPh>
    <phoneticPr fontId="1"/>
  </si>
  <si>
    <t>〇</t>
    <phoneticPr fontId="1"/>
  </si>
  <si>
    <t>×</t>
    <phoneticPr fontId="1"/>
  </si>
  <si>
    <t>持出</t>
    <rPh sb="0" eb="2">
      <t>モチダシ</t>
    </rPh>
    <phoneticPr fontId="1"/>
  </si>
  <si>
    <t>『備品使用日程
　一覧表に記載』</t>
    <rPh sb="1" eb="3">
      <t>ビヒン</t>
    </rPh>
    <rPh sb="3" eb="5">
      <t>シヨウ</t>
    </rPh>
    <rPh sb="5" eb="7">
      <t>ニッテイ</t>
    </rPh>
    <rPh sb="9" eb="11">
      <t>イチラン</t>
    </rPh>
    <rPh sb="11" eb="12">
      <t>ヒョウ</t>
    </rPh>
    <rPh sb="13" eb="15">
      <t>キサイ</t>
    </rPh>
    <phoneticPr fontId="1"/>
  </si>
  <si>
    <t>使用目的</t>
    <rPh sb="0" eb="2">
      <t>シヨウ</t>
    </rPh>
    <rPh sb="2" eb="4">
      <t>モクテキ</t>
    </rPh>
    <phoneticPr fontId="33"/>
  </si>
  <si>
    <t>使用責任者</t>
    <rPh sb="0" eb="2">
      <t>シヨウ</t>
    </rPh>
    <rPh sb="2" eb="5">
      <t>セキニンシャ</t>
    </rPh>
    <phoneticPr fontId="1"/>
  </si>
  <si>
    <t>申請日</t>
    <rPh sb="0" eb="2">
      <t>シンセイ</t>
    </rPh>
    <rPh sb="2" eb="3">
      <t>ビ</t>
    </rPh>
    <phoneticPr fontId="33"/>
  </si>
  <si>
    <t>使用開始日</t>
    <rPh sb="0" eb="2">
      <t>シヨウ</t>
    </rPh>
    <rPh sb="2" eb="4">
      <t>カイシ</t>
    </rPh>
    <rPh sb="4" eb="5">
      <t>ビ</t>
    </rPh>
    <phoneticPr fontId="33"/>
  </si>
  <si>
    <t>使用開始時間</t>
    <rPh sb="0" eb="2">
      <t>シヨウ</t>
    </rPh>
    <rPh sb="2" eb="4">
      <t>カイシ</t>
    </rPh>
    <rPh sb="4" eb="6">
      <t>ジカン</t>
    </rPh>
    <phoneticPr fontId="33"/>
  </si>
  <si>
    <t>使用終了日</t>
    <rPh sb="0" eb="2">
      <t>シヨウ</t>
    </rPh>
    <rPh sb="2" eb="5">
      <t>シュウリョウビ</t>
    </rPh>
    <phoneticPr fontId="33"/>
  </si>
  <si>
    <t>使用終了時間</t>
    <rPh sb="0" eb="2">
      <t>シヨウ</t>
    </rPh>
    <rPh sb="2" eb="4">
      <t>シュウリョウ</t>
    </rPh>
    <rPh sb="4" eb="6">
      <t>ジカン</t>
    </rPh>
    <phoneticPr fontId="33"/>
  </si>
  <si>
    <t>入力の際は
2020/1/1
の様に記載すると、
下記の例のように
表示されます</t>
    <rPh sb="0" eb="2">
      <t>ニュウリョク</t>
    </rPh>
    <rPh sb="3" eb="4">
      <t>サイ</t>
    </rPh>
    <rPh sb="16" eb="17">
      <t>ヨウ</t>
    </rPh>
    <rPh sb="18" eb="20">
      <t>キサイ</t>
    </rPh>
    <rPh sb="25" eb="27">
      <t>カキ</t>
    </rPh>
    <rPh sb="28" eb="29">
      <t>レイ</t>
    </rPh>
    <rPh sb="34" eb="36">
      <t>ヒョウジ</t>
    </rPh>
    <phoneticPr fontId="33"/>
  </si>
  <si>
    <t>入力の際は
17:00
の様に記載してください</t>
    <rPh sb="0" eb="2">
      <t>ニュウリョク</t>
    </rPh>
    <rPh sb="3" eb="4">
      <t>サイ</t>
    </rPh>
    <rPh sb="13" eb="14">
      <t>ヨウ</t>
    </rPh>
    <rPh sb="15" eb="17">
      <t>キサイ</t>
    </rPh>
    <phoneticPr fontId="33"/>
  </si>
  <si>
    <t>準備期間も含めた時間となります。</t>
    <rPh sb="0" eb="2">
      <t>ジュンビ</t>
    </rPh>
    <rPh sb="2" eb="4">
      <t>キカン</t>
    </rPh>
    <rPh sb="5" eb="6">
      <t>フク</t>
    </rPh>
    <rPh sb="8" eb="10">
      <t>ジカン</t>
    </rPh>
    <phoneticPr fontId="33"/>
  </si>
  <si>
    <t>例）</t>
    <rPh sb="0" eb="1">
      <t>レイ</t>
    </rPh>
    <phoneticPr fontId="33"/>
  </si>
  <si>
    <t>No.</t>
    <phoneticPr fontId="33"/>
  </si>
  <si>
    <t>搬出時間</t>
    <rPh sb="0" eb="2">
      <t>ハンシュツ</t>
    </rPh>
    <rPh sb="2" eb="4">
      <t>ジカン</t>
    </rPh>
    <phoneticPr fontId="1"/>
  </si>
  <si>
    <t>シミュレーションセンター備品使用日程一覧表</t>
    <rPh sb="12" eb="14">
      <t>ビヒン</t>
    </rPh>
    <rPh sb="14" eb="16">
      <t>シヨウ</t>
    </rPh>
    <rPh sb="16" eb="18">
      <t>ニッテイ</t>
    </rPh>
    <rPh sb="18" eb="20">
      <t>イチラン</t>
    </rPh>
    <rPh sb="20" eb="21">
      <t>ヒョウ</t>
    </rPh>
    <phoneticPr fontId="33"/>
  </si>
  <si>
    <t>センター外に持ち出す際はこちらもご記入ください</t>
    <rPh sb="4" eb="5">
      <t>ガイ</t>
    </rPh>
    <rPh sb="6" eb="7">
      <t>モ</t>
    </rPh>
    <rPh sb="8" eb="9">
      <t>ダ</t>
    </rPh>
    <rPh sb="10" eb="11">
      <t>サイ</t>
    </rPh>
    <rPh sb="17" eb="19">
      <t>キニュウ</t>
    </rPh>
    <phoneticPr fontId="1"/>
  </si>
  <si>
    <t>搬出（貸出）日</t>
    <rPh sb="0" eb="2">
      <t>ハンシュツ</t>
    </rPh>
    <rPh sb="3" eb="5">
      <t>カシダシ</t>
    </rPh>
    <rPh sb="6" eb="7">
      <t>ヒ</t>
    </rPh>
    <phoneticPr fontId="33"/>
  </si>
  <si>
    <t>搬入（返却）日</t>
    <rPh sb="0" eb="2">
      <t>ハンニュウ</t>
    </rPh>
    <rPh sb="3" eb="5">
      <t>ヘンキャク</t>
    </rPh>
    <rPh sb="6" eb="7">
      <t>ヒ</t>
    </rPh>
    <phoneticPr fontId="33"/>
  </si>
  <si>
    <t>搬入時間</t>
    <rPh sb="0" eb="2">
      <t>ハンニュウ</t>
    </rPh>
    <rPh sb="2" eb="4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</si>
</sst>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0"/>
    <numFmt numFmtId="177" formatCode="[$-411]ge\.m\.d\ \(aaa\);@"/>
    <numFmt numFmtId="178" formatCode="h:mm;@"/>
    <numFmt numFmtId="179" formatCode="0_);[Red]\(0\)"/>
    <numFmt numFmtId="180" formatCode="[$-411]ge\.m\.d;@"/>
  </numFmts>
  <fonts count="3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MS UI Gothic"/>
      <family val="3"/>
      <charset val="128"/>
    </font>
    <font>
      <sz val="16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0"/>
      <name val="Meiryo UI"/>
      <family val="3"/>
      <charset val="128"/>
    </font>
    <font>
      <sz val="9"/>
      <name val="Meiryo UI"/>
      <family val="3"/>
      <charset val="128"/>
    </font>
    <font>
      <sz val="28"/>
      <name val="Meiryo UI"/>
      <family val="3"/>
      <charset val="128"/>
    </font>
    <font>
      <sz val="28"/>
      <color theme="1"/>
      <name val="Meiryo UI"/>
      <family val="3"/>
      <charset val="128"/>
    </font>
    <font>
      <b/>
      <sz val="16"/>
      <color theme="1"/>
      <name val="ＭＳ 明朝"/>
      <family val="1"/>
      <charset val="128"/>
    </font>
    <font>
      <b/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8"/>
      <color theme="1"/>
      <name val="Meiryo UI"/>
      <family val="3"/>
      <charset val="128"/>
    </font>
    <font>
      <sz val="8"/>
      <color theme="0"/>
      <name val="Meiryo UI"/>
      <family val="3"/>
      <charset val="128"/>
    </font>
    <font>
      <sz val="10"/>
      <color theme="0" tint="-0.14999847407452621"/>
      <name val="ＭＳ 明朝"/>
      <family val="1"/>
      <charset val="128"/>
    </font>
    <font>
      <b/>
      <sz val="14"/>
      <color theme="1"/>
      <name val="Meiryo UI"/>
      <family val="3"/>
      <charset val="128"/>
    </font>
    <font>
      <sz val="6"/>
      <name val="Meiryo UI"/>
      <family val="2"/>
      <charset val="128"/>
    </font>
    <font>
      <sz val="10"/>
      <color theme="1"/>
      <name val="Meiryo UI"/>
      <family val="2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Meiryo UI"/>
      <family val="3"/>
      <charset val="128"/>
    </font>
    <font>
      <sz val="9"/>
      <color indexed="8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249977111117893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2" fillId="0" borderId="8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>
      <alignment vertical="center"/>
    </xf>
    <xf numFmtId="0" fontId="14" fillId="0" borderId="4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9" xfId="0" applyFont="1" applyBorder="1" applyAlignment="1">
      <alignment horizontal="left" vertical="center"/>
    </xf>
    <xf numFmtId="0" fontId="16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3" fillId="0" borderId="3" xfId="0" applyFont="1" applyBorder="1">
      <alignment vertical="center"/>
    </xf>
    <xf numFmtId="0" fontId="23" fillId="0" borderId="0" xfId="0" applyFont="1">
      <alignment vertical="center"/>
    </xf>
    <xf numFmtId="0" fontId="23" fillId="0" borderId="3" xfId="0" applyFont="1" applyBorder="1" applyAlignment="1">
      <alignment vertical="top"/>
    </xf>
    <xf numFmtId="0" fontId="14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6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16" fillId="0" borderId="8" xfId="0" applyFont="1" applyBorder="1">
      <alignment vertical="center"/>
    </xf>
    <xf numFmtId="0" fontId="16" fillId="0" borderId="9" xfId="0" applyFont="1" applyBorder="1" applyAlignment="1">
      <alignment horizontal="left" vertical="center"/>
    </xf>
    <xf numFmtId="0" fontId="13" fillId="0" borderId="0" xfId="0" applyFont="1" applyAlignment="1"/>
    <xf numFmtId="0" fontId="19" fillId="0" borderId="0" xfId="0" applyFont="1" applyAlignment="1"/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9" fillId="0" borderId="0" xfId="0" applyFont="1">
      <alignment vertical="center"/>
    </xf>
    <xf numFmtId="0" fontId="18" fillId="0" borderId="0" xfId="0" applyFont="1" applyAlignment="1"/>
    <xf numFmtId="0" fontId="18" fillId="0" borderId="0" xfId="0" applyFont="1" applyAlignment="1">
      <alignment vertical="center" wrapText="1"/>
    </xf>
    <xf numFmtId="0" fontId="18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0" fillId="0" borderId="0" xfId="0" applyFont="1">
      <alignment vertical="center"/>
    </xf>
    <xf numFmtId="0" fontId="31" fillId="2" borderId="7" xfId="0" applyFont="1" applyFill="1" applyBorder="1">
      <alignment vertical="center"/>
    </xf>
    <xf numFmtId="0" fontId="32" fillId="0" borderId="0" xfId="0" applyFon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8" fontId="34" fillId="0" borderId="42" xfId="0" applyNumberFormat="1" applyFont="1" applyBorder="1" applyAlignment="1"/>
    <xf numFmtId="0" fontId="0" fillId="0" borderId="0" xfId="0" applyAlignment="1">
      <alignment horizontal="center" vertical="center"/>
    </xf>
    <xf numFmtId="177" fontId="15" fillId="0" borderId="1" xfId="0" applyNumberFormat="1" applyFont="1" applyBorder="1" applyAlignment="1">
      <alignment horizontal="center" vertical="center" wrapText="1"/>
    </xf>
    <xf numFmtId="178" fontId="15" fillId="0" borderId="1" xfId="0" applyNumberFormat="1" applyFont="1" applyBorder="1" applyAlignment="1">
      <alignment horizontal="center" vertical="center"/>
    </xf>
    <xf numFmtId="177" fontId="15" fillId="0" borderId="1" xfId="0" applyNumberFormat="1" applyFont="1" applyBorder="1" applyAlignment="1">
      <alignment horizontal="center" vertical="center"/>
    </xf>
    <xf numFmtId="178" fontId="15" fillId="0" borderId="1" xfId="0" applyNumberFormat="1" applyFont="1" applyBorder="1" applyAlignment="1">
      <alignment horizontal="center" vertical="center" wrapText="1"/>
    </xf>
    <xf numFmtId="179" fontId="15" fillId="2" borderId="44" xfId="0" applyNumberFormat="1" applyFont="1" applyFill="1" applyBorder="1">
      <alignment vertical="center"/>
    </xf>
    <xf numFmtId="177" fontId="15" fillId="2" borderId="45" xfId="0" applyNumberFormat="1" applyFont="1" applyFill="1" applyBorder="1">
      <alignment vertical="center"/>
    </xf>
    <xf numFmtId="178" fontId="15" fillId="2" borderId="45" xfId="0" applyNumberFormat="1" applyFont="1" applyFill="1" applyBorder="1">
      <alignment vertical="center"/>
    </xf>
    <xf numFmtId="179" fontId="15" fillId="0" borderId="46" xfId="0" applyNumberFormat="1" applyFont="1" applyBorder="1">
      <alignment vertical="center"/>
    </xf>
    <xf numFmtId="177" fontId="15" fillId="0" borderId="46" xfId="0" applyNumberFormat="1" applyFont="1" applyBorder="1">
      <alignment vertical="center"/>
    </xf>
    <xf numFmtId="178" fontId="15" fillId="0" borderId="46" xfId="0" applyNumberFormat="1" applyFont="1" applyBorder="1">
      <alignment vertical="center"/>
    </xf>
    <xf numFmtId="179" fontId="15" fillId="0" borderId="47" xfId="0" applyNumberFormat="1" applyFont="1" applyBorder="1">
      <alignment vertical="center"/>
    </xf>
    <xf numFmtId="177" fontId="15" fillId="0" borderId="47" xfId="0" applyNumberFormat="1" applyFont="1" applyBorder="1">
      <alignment vertical="center"/>
    </xf>
    <xf numFmtId="178" fontId="15" fillId="0" borderId="47" xfId="0" applyNumberFormat="1" applyFont="1" applyBorder="1">
      <alignment vertical="center"/>
    </xf>
    <xf numFmtId="177" fontId="15" fillId="0" borderId="48" xfId="0" applyNumberFormat="1" applyFont="1" applyBorder="1">
      <alignment vertical="center"/>
    </xf>
    <xf numFmtId="178" fontId="15" fillId="0" borderId="48" xfId="0" applyNumberFormat="1" applyFont="1" applyBorder="1">
      <alignment vertical="center"/>
    </xf>
    <xf numFmtId="178" fontId="34" fillId="0" borderId="49" xfId="0" applyNumberFormat="1" applyFont="1" applyBorder="1" applyAlignment="1"/>
    <xf numFmtId="179" fontId="15" fillId="0" borderId="48" xfId="0" applyNumberFormat="1" applyFont="1" applyBorder="1">
      <alignment vertical="center"/>
    </xf>
    <xf numFmtId="0" fontId="15" fillId="2" borderId="30" xfId="0" applyFont="1" applyFill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29" fillId="0" borderId="0" xfId="0" applyFont="1" applyAlignment="1">
      <alignment horizontal="left" vertical="top"/>
    </xf>
    <xf numFmtId="0" fontId="15" fillId="0" borderId="30" xfId="0" applyFont="1" applyBorder="1" applyAlignment="1">
      <alignment horizontal="right" vertical="center"/>
    </xf>
    <xf numFmtId="0" fontId="15" fillId="0" borderId="30" xfId="0" applyFont="1" applyBorder="1" applyAlignment="1">
      <alignment horizontal="left" vertical="center" indent="1" shrinkToFit="1"/>
    </xf>
    <xf numFmtId="0" fontId="15" fillId="0" borderId="3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left" vertical="center" shrinkToFit="1"/>
    </xf>
    <xf numFmtId="0" fontId="15" fillId="0" borderId="31" xfId="0" applyFont="1" applyBorder="1" applyAlignment="1">
      <alignment horizontal="left" vertical="center" shrinkToFit="1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2" borderId="30" xfId="0" applyFont="1" applyFill="1" applyBorder="1" applyAlignment="1">
      <alignment horizontal="left" vertical="center" indent="1" shrinkToFit="1"/>
    </xf>
    <xf numFmtId="0" fontId="15" fillId="2" borderId="31" xfId="0" applyFont="1" applyFill="1" applyBorder="1" applyAlignment="1">
      <alignment horizontal="center" vertical="center" shrinkToFit="1"/>
    </xf>
    <xf numFmtId="0" fontId="15" fillId="2" borderId="32" xfId="0" applyFont="1" applyFill="1" applyBorder="1" applyAlignment="1">
      <alignment horizontal="center" vertical="center" shrinkToFit="1"/>
    </xf>
    <xf numFmtId="0" fontId="15" fillId="2" borderId="33" xfId="0" applyFont="1" applyFill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 shrinkToFit="1"/>
    </xf>
    <xf numFmtId="0" fontId="15" fillId="0" borderId="11" xfId="0" applyFont="1" applyBorder="1" applyAlignment="1">
      <alignment horizontal="left" vertical="center" shrinkToFit="1"/>
    </xf>
    <xf numFmtId="0" fontId="27" fillId="0" borderId="0" xfId="0" applyFont="1" applyAlignment="1">
      <alignment horizontal="left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2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distributed" vertical="top"/>
    </xf>
    <xf numFmtId="0" fontId="16" fillId="0" borderId="3" xfId="0" applyFont="1" applyBorder="1" applyAlignment="1">
      <alignment horizontal="distributed" vertical="top"/>
    </xf>
    <xf numFmtId="0" fontId="16" fillId="0" borderId="15" xfId="0" applyFont="1" applyBorder="1" applyAlignment="1">
      <alignment horizontal="distributed" vertical="top"/>
    </xf>
    <xf numFmtId="0" fontId="16" fillId="0" borderId="0" xfId="0" applyFont="1" applyAlignment="1">
      <alignment horizontal="distributed" vertical="top"/>
    </xf>
    <xf numFmtId="0" fontId="16" fillId="0" borderId="16" xfId="0" applyFont="1" applyBorder="1" applyAlignment="1">
      <alignment horizontal="distributed" vertical="top"/>
    </xf>
    <xf numFmtId="0" fontId="16" fillId="0" borderId="8" xfId="0" applyFont="1" applyBorder="1" applyAlignment="1">
      <alignment horizontal="distributed" vertical="top"/>
    </xf>
    <xf numFmtId="0" fontId="15" fillId="0" borderId="0" xfId="0" applyFont="1" applyAlignment="1">
      <alignment horizontal="distributed" vertical="top"/>
    </xf>
    <xf numFmtId="0" fontId="15" fillId="0" borderId="0" xfId="0" applyFont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4" fillId="0" borderId="8" xfId="0" applyFont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textRotation="255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left" vertical="top"/>
    </xf>
    <xf numFmtId="0" fontId="13" fillId="0" borderId="29" xfId="0" applyFont="1" applyBorder="1" applyAlignment="1">
      <alignment horizontal="left" vertical="top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top"/>
    </xf>
    <xf numFmtId="0" fontId="21" fillId="0" borderId="0" xfId="0" applyFont="1" applyAlignment="1">
      <alignment horizontal="left"/>
    </xf>
    <xf numFmtId="0" fontId="5" fillId="0" borderId="11" xfId="0" applyFont="1" applyBorder="1" applyAlignment="1">
      <alignment horizontal="distributed" vertical="center"/>
    </xf>
    <xf numFmtId="0" fontId="14" fillId="0" borderId="10" xfId="0" applyFont="1" applyBorder="1" applyAlignment="1">
      <alignment horizontal="left" vertical="center" wrapText="1" indent="1"/>
    </xf>
    <xf numFmtId="0" fontId="14" fillId="0" borderId="11" xfId="0" applyFont="1" applyBorder="1" applyAlignment="1">
      <alignment horizontal="left" vertical="center" wrapText="1" indent="1"/>
    </xf>
    <xf numFmtId="0" fontId="14" fillId="0" borderId="12" xfId="0" applyFont="1" applyBorder="1" applyAlignment="1">
      <alignment horizontal="left" vertical="center" wrapText="1" indent="1"/>
    </xf>
    <xf numFmtId="0" fontId="16" fillId="0" borderId="14" xfId="0" applyFont="1" applyBorder="1" applyAlignment="1">
      <alignment horizontal="center" vertical="top"/>
    </xf>
    <xf numFmtId="0" fontId="16" fillId="0" borderId="3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left" vertical="center" shrinkToFit="1"/>
    </xf>
    <xf numFmtId="49" fontId="14" fillId="0" borderId="11" xfId="0" applyNumberFormat="1" applyFont="1" applyBorder="1" applyAlignment="1">
      <alignment horizontal="left" vertical="center" shrinkToFit="1"/>
    </xf>
    <xf numFmtId="0" fontId="22" fillId="0" borderId="11" xfId="1" applyBorder="1" applyAlignment="1">
      <alignment horizontal="left" vertical="center" shrinkToFit="1"/>
    </xf>
    <xf numFmtId="0" fontId="14" fillId="0" borderId="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24" fillId="0" borderId="0" xfId="0" applyFont="1" applyAlignment="1">
      <alignment horizontal="center" vertical="center"/>
    </xf>
    <xf numFmtId="14" fontId="14" fillId="0" borderId="3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shrinkToFit="1"/>
    </xf>
    <xf numFmtId="176" fontId="14" fillId="0" borderId="3" xfId="0" applyNumberFormat="1" applyFont="1" applyBorder="1" applyAlignment="1">
      <alignment horizontal="center" vertical="center" shrinkToFit="1"/>
    </xf>
    <xf numFmtId="176" fontId="14" fillId="0" borderId="8" xfId="0" applyNumberFormat="1" applyFont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6" xfId="0" applyFont="1" applyFill="1" applyBorder="1" applyAlignment="1">
      <alignment horizontal="left"/>
    </xf>
    <xf numFmtId="0" fontId="14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2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17" fillId="0" borderId="3" xfId="0" applyFont="1" applyBorder="1" applyAlignment="1">
      <alignment horizontal="left"/>
    </xf>
    <xf numFmtId="14" fontId="14" fillId="0" borderId="0" xfId="0" applyNumberFormat="1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176" fontId="14" fillId="0" borderId="8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16" xfId="0" applyFont="1" applyBorder="1" applyAlignment="1">
      <alignment horizontal="right" vertical="top"/>
    </xf>
    <xf numFmtId="0" fontId="14" fillId="0" borderId="8" xfId="0" applyFont="1" applyBorder="1" applyAlignment="1">
      <alignment horizontal="right" vertical="top"/>
    </xf>
    <xf numFmtId="179" fontId="15" fillId="0" borderId="1" xfId="0" applyNumberFormat="1" applyFont="1" applyBorder="1" applyAlignment="1">
      <alignment horizontal="center" vertical="center"/>
    </xf>
    <xf numFmtId="179" fontId="15" fillId="0" borderId="43" xfId="0" applyNumberFormat="1" applyFont="1" applyBorder="1" applyAlignment="1">
      <alignment horizontal="center" vertical="center"/>
    </xf>
    <xf numFmtId="180" fontId="13" fillId="0" borderId="42" xfId="0" applyNumberFormat="1" applyFont="1" applyBorder="1" applyAlignment="1">
      <alignment horizontal="left" vertical="center"/>
    </xf>
    <xf numFmtId="0" fontId="13" fillId="0" borderId="49" xfId="0" applyFont="1" applyBorder="1" applyAlignment="1">
      <alignment horizontal="left" shrinkToFit="1"/>
    </xf>
    <xf numFmtId="178" fontId="15" fillId="0" borderId="50" xfId="0" applyNumberFormat="1" applyFont="1" applyBorder="1" applyAlignment="1">
      <alignment horizontal="center" vertical="center" wrapText="1"/>
    </xf>
    <xf numFmtId="178" fontId="15" fillId="0" borderId="51" xfId="0" applyNumberFormat="1" applyFont="1" applyBorder="1" applyAlignment="1">
      <alignment horizontal="center" vertical="center" wrapText="1"/>
    </xf>
    <xf numFmtId="178" fontId="15" fillId="0" borderId="52" xfId="0" applyNumberFormat="1" applyFont="1" applyBorder="1" applyAlignment="1">
      <alignment horizontal="center" vertical="center" wrapText="1"/>
    </xf>
  </cellXfs>
  <cellStyles count="2">
    <cellStyle name="ハイパーリンク" xfId="1" builtinId="8" customBuiltin="1"/>
    <cellStyle name="標準" xfId="0" builtinId="0"/>
  </cellStyles>
  <dxfs count="4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M$28" lockText="1" noThreeD="1"/>
</file>

<file path=xl/ctrlProps/ctrlProp2.xml><?xml version="1.0" encoding="utf-8"?>
<formControlPr xmlns="http://schemas.microsoft.com/office/spreadsheetml/2009/9/main" objectType="CheckBox" fmlaLink="$AM$29" lockText="1" noThreeD="1"/>
</file>

<file path=xl/ctrlProps/ctrlProp3.xml><?xml version="1.0" encoding="utf-8"?>
<formControlPr xmlns="http://schemas.microsoft.com/office/spreadsheetml/2009/9/main" objectType="CheckBox" fmlaLink="AM12" lockText="1" noThreeD="1"/>
</file>

<file path=xl/ctrlProps/ctrlProp4.xml><?xml version="1.0" encoding="utf-8"?>
<formControlPr xmlns="http://schemas.microsoft.com/office/spreadsheetml/2009/9/main" objectType="CheckBox" fmlaLink="$A$2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19968;&#35239;&#34920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633;&#21697;&#20351;&#29992;&#39000;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27</xdr:row>
          <xdr:rowOff>57150</xdr:rowOff>
        </xdr:from>
        <xdr:to>
          <xdr:col>7</xdr:col>
          <xdr:colOff>190500</xdr:colOff>
          <xdr:row>27</xdr:row>
          <xdr:rowOff>304800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29</xdr:row>
          <xdr:rowOff>28575</xdr:rowOff>
        </xdr:from>
        <xdr:to>
          <xdr:col>7</xdr:col>
          <xdr:colOff>190500</xdr:colOff>
          <xdr:row>30</xdr:row>
          <xdr:rowOff>47625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161925</xdr:colOff>
      <xdr:row>8</xdr:row>
      <xdr:rowOff>19051</xdr:rowOff>
    </xdr:from>
    <xdr:to>
      <xdr:col>14</xdr:col>
      <xdr:colOff>66675</xdr:colOff>
      <xdr:row>10</xdr:row>
      <xdr:rowOff>28576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61925" y="1590676"/>
          <a:ext cx="2705100" cy="552450"/>
        </a:xfrm>
        <a:prstGeom prst="roundRect">
          <a:avLst>
            <a:gd name="adj" fmla="val 6262"/>
          </a:avLst>
        </a:prstGeom>
        <a:solidFill>
          <a:srgbClr val="FFC000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注意事項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黄色の網掛け部分は必須項目です。</a:t>
          </a:r>
          <a:endParaRPr kumimoji="1" lang="en-US" altLang="ja-JP" sz="9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9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11</xdr:row>
          <xdr:rowOff>123825</xdr:rowOff>
        </xdr:from>
        <xdr:to>
          <xdr:col>24</xdr:col>
          <xdr:colOff>19050</xdr:colOff>
          <xdr:row>12</xdr:row>
          <xdr:rowOff>19050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76200</xdr:rowOff>
        </xdr:from>
        <xdr:to>
          <xdr:col>1</xdr:col>
          <xdr:colOff>19050</xdr:colOff>
          <xdr:row>21</xdr:row>
          <xdr:rowOff>219075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38</xdr:col>
      <xdr:colOff>0</xdr:colOff>
      <xdr:row>20</xdr:row>
      <xdr:rowOff>0</xdr:rowOff>
    </xdr:from>
    <xdr:to>
      <xdr:col>47</xdr:col>
      <xdr:colOff>38100</xdr:colOff>
      <xdr:row>21</xdr:row>
      <xdr:rowOff>57149</xdr:rowOff>
    </xdr:to>
    <xdr:sp macro="" textlink="">
      <xdr:nvSpPr>
        <xdr:cNvPr id="7" name="角丸四角形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581900" y="5048250"/>
          <a:ext cx="1666875" cy="361949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一覧表を参照する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0</xdr:row>
      <xdr:rowOff>161925</xdr:rowOff>
    </xdr:from>
    <xdr:to>
      <xdr:col>12</xdr:col>
      <xdr:colOff>28575</xdr:colOff>
      <xdr:row>2</xdr:row>
      <xdr:rowOff>19050</xdr:rowOff>
    </xdr:to>
    <xdr:sp macro="" textlink="">
      <xdr:nvSpPr>
        <xdr:cNvPr id="3" name="角丸四角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67575" y="161925"/>
          <a:ext cx="1895475" cy="371475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備品使用願に戻る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123"/>
  <sheetViews>
    <sheetView showGridLines="0" tabSelected="1" zoomScaleNormal="100" workbookViewId="0">
      <selection activeCell="AI5" sqref="AI5:AJ5"/>
    </sheetView>
  </sheetViews>
  <sheetFormatPr defaultColWidth="9" defaultRowHeight="13.5"/>
  <cols>
    <col min="1" max="36" width="2.625" style="1" customWidth="1"/>
    <col min="37" max="37" width="2.625" style="9" customWidth="1"/>
    <col min="38" max="38" width="2.375" style="1" customWidth="1"/>
    <col min="39" max="40" width="2.375" style="7" customWidth="1"/>
    <col min="41" max="55" width="2.375" style="8" customWidth="1"/>
    <col min="56" max="86" width="2.375" style="1" customWidth="1"/>
    <col min="87" max="16384" width="9" style="1"/>
  </cols>
  <sheetData>
    <row r="1" spans="1:40" ht="22.5" customHeight="1">
      <c r="A1" s="149" t="s">
        <v>22</v>
      </c>
      <c r="B1" s="149"/>
      <c r="C1" s="149"/>
      <c r="D1" s="149"/>
      <c r="E1" s="149" t="s">
        <v>79</v>
      </c>
      <c r="F1" s="149"/>
      <c r="G1" s="149"/>
      <c r="H1" s="149"/>
      <c r="I1" s="149" t="s">
        <v>78</v>
      </c>
      <c r="J1" s="149"/>
      <c r="K1" s="149"/>
      <c r="L1" s="149"/>
      <c r="M1" s="149" t="s">
        <v>77</v>
      </c>
      <c r="N1" s="149"/>
      <c r="O1" s="149"/>
      <c r="P1" s="149"/>
      <c r="Q1" s="149" t="s">
        <v>23</v>
      </c>
      <c r="R1" s="149"/>
      <c r="S1" s="149"/>
      <c r="T1" s="149"/>
    </row>
    <row r="2" spans="1:40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40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</row>
    <row r="4" spans="1:40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</row>
    <row r="5" spans="1:40" ht="15.7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Z5" s="124" t="str">
        <f ca="1">IF(TODAY()&gt;DATE(2019,4,30),"令和","平成")</f>
        <v>令和</v>
      </c>
      <c r="AA5" s="124"/>
      <c r="AB5" s="120"/>
      <c r="AC5" s="120"/>
      <c r="AD5" s="120"/>
      <c r="AE5" s="3" t="s">
        <v>26</v>
      </c>
      <c r="AF5" s="120"/>
      <c r="AG5" s="120"/>
      <c r="AH5" s="3" t="s">
        <v>25</v>
      </c>
      <c r="AI5" s="120"/>
      <c r="AJ5" s="120"/>
      <c r="AK5" s="10" t="s">
        <v>24</v>
      </c>
      <c r="AM5" s="7">
        <f ca="1">+IF(Z5="平成",AN5+1988,IF(Z5="令和",AN5+2018,AN5))</f>
        <v>2018</v>
      </c>
      <c r="AN5" s="7">
        <f>IF(AB5="元",1,AB5)</f>
        <v>0</v>
      </c>
    </row>
    <row r="6" spans="1:40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40" ht="14.25">
      <c r="A7" s="123" t="s">
        <v>76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</row>
    <row r="8" spans="1:40" ht="17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40" ht="17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41" t="s">
        <v>83</v>
      </c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</row>
    <row r="10" spans="1:40" ht="26.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S10" s="196" t="s">
        <v>27</v>
      </c>
      <c r="T10" s="196"/>
      <c r="U10" s="196"/>
      <c r="V10" s="196"/>
      <c r="W10" s="196"/>
      <c r="X10" s="14" t="s">
        <v>145</v>
      </c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</row>
    <row r="11" spans="1:40" ht="26.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S11" s="197" t="s">
        <v>82</v>
      </c>
      <c r="T11" s="197"/>
      <c r="U11" s="197"/>
      <c r="V11" s="197"/>
      <c r="W11" s="197"/>
      <c r="X11" s="14" t="s">
        <v>145</v>
      </c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</row>
    <row r="12" spans="1:40" ht="26.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141" t="s">
        <v>84</v>
      </c>
      <c r="S12" s="141"/>
      <c r="T12" s="141"/>
      <c r="U12" s="141"/>
      <c r="V12" s="141"/>
      <c r="W12" s="141"/>
      <c r="X12" s="49"/>
      <c r="Y12" s="198" t="s">
        <v>152</v>
      </c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M12" s="7" t="b">
        <v>0</v>
      </c>
    </row>
    <row r="13" spans="1:40" ht="26.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S13" s="196" t="s">
        <v>27</v>
      </c>
      <c r="T13" s="196"/>
      <c r="U13" s="196"/>
      <c r="V13" s="196"/>
      <c r="W13" s="196"/>
      <c r="X13" s="14" t="s">
        <v>145</v>
      </c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</row>
    <row r="14" spans="1:40" ht="26.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S14" s="155" t="s">
        <v>82</v>
      </c>
      <c r="T14" s="155"/>
      <c r="U14" s="155"/>
      <c r="V14" s="155"/>
      <c r="W14" s="155"/>
      <c r="X14" s="14" t="s">
        <v>145</v>
      </c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</row>
    <row r="15" spans="1:40" ht="26.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S15" s="155" t="s">
        <v>146</v>
      </c>
      <c r="T15" s="155"/>
      <c r="U15" s="155"/>
      <c r="V15" s="155"/>
      <c r="W15" s="155"/>
      <c r="X15" s="14" t="s">
        <v>145</v>
      </c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</row>
    <row r="16" spans="1:40" ht="26.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S16" s="142" t="s">
        <v>147</v>
      </c>
      <c r="T16" s="142"/>
      <c r="U16" s="142"/>
      <c r="V16" s="142"/>
      <c r="W16" s="142"/>
      <c r="X16" s="14" t="s">
        <v>145</v>
      </c>
      <c r="Y16" s="153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</row>
    <row r="17" spans="1:40" ht="42.6" customHeight="1">
      <c r="A17" s="105" t="s">
        <v>80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4"/>
    </row>
    <row r="18" spans="1:40" ht="14.25">
      <c r="B18" s="107" t="s">
        <v>81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2"/>
    </row>
    <row r="19" spans="1:40" ht="14.25">
      <c r="B19" s="107" t="s">
        <v>28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2"/>
    </row>
    <row r="20" spans="1:40" ht="7.5" customHeight="1"/>
    <row r="21" spans="1:40" ht="24" customHeight="1">
      <c r="A21" s="179" t="s">
        <v>29</v>
      </c>
      <c r="B21" s="180"/>
      <c r="C21" s="180"/>
      <c r="D21" s="180"/>
      <c r="E21" s="180"/>
      <c r="F21" s="181"/>
      <c r="G21" s="172" t="s">
        <v>85</v>
      </c>
      <c r="H21" s="173"/>
      <c r="I21" s="173"/>
      <c r="J21" s="173"/>
      <c r="K21" s="173"/>
      <c r="L21" s="148" t="s">
        <v>87</v>
      </c>
      <c r="M21" s="148"/>
      <c r="N21" s="154"/>
      <c r="O21" s="154"/>
      <c r="P21" s="154"/>
      <c r="Q21" s="15" t="s">
        <v>0</v>
      </c>
      <c r="R21" s="154"/>
      <c r="S21" s="154"/>
      <c r="T21" s="15" t="s">
        <v>8</v>
      </c>
      <c r="U21" s="154"/>
      <c r="V21" s="154"/>
      <c r="W21" s="15" t="s">
        <v>1</v>
      </c>
      <c r="X21" s="15" t="s">
        <v>7</v>
      </c>
      <c r="Y21" s="159" t="str">
        <f>IF(OR(AM21="",R21="",U21=""),"",MID("日月火水木金土",WEEKDAY(+DATE(AM21,R21,U21),1),1))</f>
        <v/>
      </c>
      <c r="Z21" s="159"/>
      <c r="AA21" s="15" t="s">
        <v>3</v>
      </c>
      <c r="AB21" s="154"/>
      <c r="AC21" s="154"/>
      <c r="AD21" s="15" t="s">
        <v>2</v>
      </c>
      <c r="AE21" s="161"/>
      <c r="AF21" s="161"/>
      <c r="AG21" s="16"/>
      <c r="AH21" s="16"/>
      <c r="AI21" s="16"/>
      <c r="AJ21" s="16"/>
      <c r="AK21" s="17"/>
      <c r="AM21" s="7">
        <f>+IF(L21="平成",AN21+1988,IF(L21="令和",AN21+2018,AN21))</f>
        <v>2018</v>
      </c>
      <c r="AN21" s="7">
        <f>IF(N21="元",1,N21)</f>
        <v>0</v>
      </c>
    </row>
    <row r="22" spans="1:40" ht="24" customHeight="1">
      <c r="A22" s="52" t="b">
        <v>0</v>
      </c>
      <c r="B22" s="182" t="s">
        <v>187</v>
      </c>
      <c r="C22" s="182"/>
      <c r="D22" s="182"/>
      <c r="E22" s="182"/>
      <c r="F22" s="183"/>
      <c r="G22" s="174" t="s">
        <v>86</v>
      </c>
      <c r="H22" s="175"/>
      <c r="I22" s="175"/>
      <c r="J22" s="175"/>
      <c r="K22" s="175"/>
      <c r="L22" s="120" t="str">
        <f ca="1">IF(TODAY()&gt;DATE(2019,4,30),"令和","平成")</f>
        <v>令和</v>
      </c>
      <c r="M22" s="120"/>
      <c r="N22" s="160"/>
      <c r="O22" s="160"/>
      <c r="P22" s="160"/>
      <c r="Q22" s="13" t="s">
        <v>0</v>
      </c>
      <c r="R22" s="160"/>
      <c r="S22" s="160"/>
      <c r="T22" s="13" t="s">
        <v>8</v>
      </c>
      <c r="U22" s="160"/>
      <c r="V22" s="160"/>
      <c r="W22" s="13" t="s">
        <v>1</v>
      </c>
      <c r="X22" s="13" t="s">
        <v>7</v>
      </c>
      <c r="Y22" s="118" t="str">
        <f ca="1">IF(OR(AM22="",R22="",U22=""),"",MID("日月火水木金土",WEEKDAY(+DATE(AM22,R22,U22),1),1))</f>
        <v/>
      </c>
      <c r="Z22" s="118"/>
      <c r="AA22" s="13" t="s">
        <v>3</v>
      </c>
      <c r="AB22" s="160"/>
      <c r="AC22" s="160"/>
      <c r="AD22" s="13" t="s">
        <v>2</v>
      </c>
      <c r="AE22" s="162"/>
      <c r="AF22" s="162"/>
      <c r="AG22" s="18"/>
      <c r="AH22" s="18"/>
      <c r="AI22" s="18"/>
      <c r="AJ22" s="18"/>
      <c r="AK22" s="19"/>
      <c r="AM22" s="7">
        <f ca="1">+IF(L22="平成",AN22+1988,IF(L22="令和",AN22+2018,AN22))</f>
        <v>2018</v>
      </c>
      <c r="AN22" s="7">
        <f>IF(N22="元",1,N22)</f>
        <v>0</v>
      </c>
    </row>
    <row r="23" spans="1:40" ht="54.95" customHeight="1">
      <c r="A23" s="176" t="s">
        <v>30</v>
      </c>
      <c r="B23" s="177"/>
      <c r="C23" s="177"/>
      <c r="D23" s="177"/>
      <c r="E23" s="177"/>
      <c r="F23" s="178"/>
      <c r="G23" s="143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5"/>
    </row>
    <row r="24" spans="1:40" ht="15.95" customHeight="1">
      <c r="A24" s="163" t="s">
        <v>31</v>
      </c>
      <c r="B24" s="164"/>
      <c r="C24" s="164"/>
      <c r="D24" s="164"/>
      <c r="E24" s="164"/>
      <c r="F24" s="165"/>
      <c r="G24" s="116"/>
      <c r="H24" s="117"/>
      <c r="I24" s="117"/>
      <c r="J24" s="117"/>
      <c r="K24" s="187" t="s">
        <v>4</v>
      </c>
      <c r="L24" s="121" t="s">
        <v>88</v>
      </c>
      <c r="M24" s="114" t="s">
        <v>16</v>
      </c>
      <c r="N24" s="114"/>
      <c r="O24" s="114"/>
      <c r="P24" s="114"/>
      <c r="Q24" s="115"/>
      <c r="R24" s="115"/>
      <c r="S24" s="21" t="s">
        <v>4</v>
      </c>
      <c r="T24" s="108" t="s">
        <v>11</v>
      </c>
      <c r="U24" s="109"/>
      <c r="V24" s="109"/>
      <c r="W24" s="115"/>
      <c r="X24" s="115"/>
      <c r="Y24" s="21" t="s">
        <v>4</v>
      </c>
      <c r="Z24" s="146" t="s">
        <v>14</v>
      </c>
      <c r="AA24" s="147"/>
      <c r="AB24" s="29" t="s">
        <v>7</v>
      </c>
      <c r="AC24" s="119"/>
      <c r="AD24" s="119"/>
      <c r="AE24" s="119"/>
      <c r="AF24" s="119"/>
      <c r="AG24" s="119"/>
      <c r="AH24" s="31" t="s">
        <v>3</v>
      </c>
      <c r="AI24" s="119"/>
      <c r="AJ24" s="119"/>
      <c r="AK24" s="22" t="s">
        <v>4</v>
      </c>
    </row>
    <row r="25" spans="1:40" ht="15.95" customHeight="1">
      <c r="A25" s="163"/>
      <c r="B25" s="164"/>
      <c r="C25" s="164"/>
      <c r="D25" s="164"/>
      <c r="E25" s="164"/>
      <c r="F25" s="165"/>
      <c r="G25" s="116"/>
      <c r="H25" s="117"/>
      <c r="I25" s="117"/>
      <c r="J25" s="117"/>
      <c r="K25" s="188"/>
      <c r="L25" s="121"/>
      <c r="M25" s="114" t="s">
        <v>17</v>
      </c>
      <c r="N25" s="114"/>
      <c r="O25" s="114"/>
      <c r="P25" s="114"/>
      <c r="Q25" s="115"/>
      <c r="R25" s="115"/>
      <c r="S25" s="21" t="s">
        <v>4</v>
      </c>
      <c r="T25" s="110" t="s">
        <v>10</v>
      </c>
      <c r="U25" s="111"/>
      <c r="V25" s="111"/>
      <c r="W25" s="115"/>
      <c r="X25" s="115"/>
      <c r="Y25" s="21" t="s">
        <v>4</v>
      </c>
      <c r="Z25" s="26"/>
      <c r="AA25" s="11"/>
      <c r="AB25" s="30"/>
      <c r="AC25" s="12"/>
      <c r="AD25" s="12"/>
      <c r="AE25" s="12"/>
      <c r="AF25" s="12"/>
      <c r="AG25" s="12"/>
      <c r="AH25" s="20"/>
      <c r="AI25" s="12"/>
      <c r="AJ25" s="12"/>
      <c r="AK25" s="23"/>
    </row>
    <row r="26" spans="1:40" ht="15.95" customHeight="1">
      <c r="A26" s="163"/>
      <c r="B26" s="164"/>
      <c r="C26" s="164"/>
      <c r="D26" s="164"/>
      <c r="E26" s="164"/>
      <c r="F26" s="165"/>
      <c r="G26" s="116"/>
      <c r="H26" s="117"/>
      <c r="I26" s="117"/>
      <c r="J26" s="117"/>
      <c r="K26" s="188"/>
      <c r="L26" s="121"/>
      <c r="M26" s="114" t="s">
        <v>18</v>
      </c>
      <c r="N26" s="114"/>
      <c r="O26" s="114"/>
      <c r="P26" s="114"/>
      <c r="Q26" s="115"/>
      <c r="R26" s="115"/>
      <c r="S26" s="21" t="s">
        <v>4</v>
      </c>
      <c r="T26" s="110" t="s">
        <v>12</v>
      </c>
      <c r="U26" s="111"/>
      <c r="V26" s="111"/>
      <c r="W26" s="115">
        <v>2</v>
      </c>
      <c r="X26" s="115"/>
      <c r="Y26" s="21" t="s">
        <v>4</v>
      </c>
      <c r="Z26" s="26"/>
      <c r="AA26" s="11"/>
      <c r="AB26" s="11"/>
      <c r="AC26" s="158" t="s">
        <v>21</v>
      </c>
      <c r="AD26" s="111" t="s">
        <v>9</v>
      </c>
      <c r="AE26" s="111"/>
      <c r="AF26" s="111"/>
      <c r="AG26" s="115"/>
      <c r="AH26" s="115"/>
      <c r="AI26" s="12" t="s">
        <v>4</v>
      </c>
      <c r="AJ26" s="122" t="s">
        <v>20</v>
      </c>
      <c r="AK26" s="24"/>
    </row>
    <row r="27" spans="1:40" ht="15.95" customHeight="1">
      <c r="A27" s="163"/>
      <c r="B27" s="164"/>
      <c r="C27" s="164"/>
      <c r="D27" s="164"/>
      <c r="E27" s="164"/>
      <c r="F27" s="165"/>
      <c r="G27" s="116"/>
      <c r="H27" s="117"/>
      <c r="I27" s="117"/>
      <c r="J27" s="117"/>
      <c r="K27" s="189"/>
      <c r="L27" s="121"/>
      <c r="M27" s="114" t="s">
        <v>19</v>
      </c>
      <c r="N27" s="114"/>
      <c r="O27" s="114"/>
      <c r="P27" s="114"/>
      <c r="Q27" s="115"/>
      <c r="R27" s="115"/>
      <c r="S27" s="21" t="s">
        <v>4</v>
      </c>
      <c r="T27" s="112" t="s">
        <v>13</v>
      </c>
      <c r="U27" s="113"/>
      <c r="V27" s="113"/>
      <c r="W27" s="115"/>
      <c r="X27" s="115"/>
      <c r="Y27" s="21" t="s">
        <v>4</v>
      </c>
      <c r="Z27" s="27"/>
      <c r="AA27" s="28"/>
      <c r="AB27" s="11"/>
      <c r="AC27" s="158"/>
      <c r="AD27" s="157" t="s">
        <v>15</v>
      </c>
      <c r="AE27" s="157"/>
      <c r="AF27" s="157"/>
      <c r="AG27" s="115"/>
      <c r="AH27" s="115"/>
      <c r="AI27" s="25" t="s">
        <v>4</v>
      </c>
      <c r="AJ27" s="122"/>
      <c r="AK27" s="24"/>
    </row>
    <row r="28" spans="1:40" ht="28.35" customHeight="1">
      <c r="A28" s="166" t="s">
        <v>33</v>
      </c>
      <c r="B28" s="167"/>
      <c r="C28" s="167"/>
      <c r="D28" s="167"/>
      <c r="E28" s="167"/>
      <c r="F28" s="168"/>
      <c r="G28" s="126"/>
      <c r="H28" s="127"/>
      <c r="I28" s="128" t="s">
        <v>32</v>
      </c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9"/>
      <c r="AM28" s="7" t="b">
        <v>0</v>
      </c>
    </row>
    <row r="29" spans="1:40" ht="30" customHeight="1">
      <c r="A29" s="169"/>
      <c r="B29" s="170"/>
      <c r="C29" s="170"/>
      <c r="D29" s="170"/>
      <c r="E29" s="170"/>
      <c r="F29" s="171"/>
      <c r="G29" s="133"/>
      <c r="H29" s="134"/>
      <c r="I29" s="130" t="s">
        <v>148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2"/>
      <c r="AM29" s="7" t="b">
        <v>0</v>
      </c>
    </row>
    <row r="30" spans="1:40" ht="18" customHeight="1">
      <c r="A30" s="102" t="s">
        <v>89</v>
      </c>
      <c r="B30" s="103"/>
      <c r="C30" s="103"/>
      <c r="D30" s="103"/>
      <c r="E30" s="103"/>
      <c r="F30" s="104"/>
      <c r="G30" s="133"/>
      <c r="H30" s="134"/>
      <c r="I30" s="202" t="s">
        <v>34</v>
      </c>
      <c r="J30" s="203"/>
      <c r="K30" s="203"/>
      <c r="L30" s="203"/>
      <c r="M30" s="203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5"/>
    </row>
    <row r="31" spans="1:40" ht="18" customHeight="1">
      <c r="A31" s="102"/>
      <c r="B31" s="103"/>
      <c r="C31" s="103"/>
      <c r="D31" s="103"/>
      <c r="E31" s="103"/>
      <c r="F31" s="104"/>
      <c r="G31" s="133"/>
      <c r="H31" s="134"/>
      <c r="I31" s="202" t="s">
        <v>35</v>
      </c>
      <c r="J31" s="203"/>
      <c r="K31" s="203"/>
      <c r="L31" s="203"/>
      <c r="M31" s="203"/>
      <c r="N31" s="156" t="str">
        <f ca="1">IF(TODAY()&gt;DATE(2019,4,30),"令和","平成")</f>
        <v>令和</v>
      </c>
      <c r="O31" s="156"/>
      <c r="P31" s="156"/>
      <c r="Q31" s="156"/>
      <c r="R31" s="156"/>
      <c r="S31" s="32" t="s">
        <v>0</v>
      </c>
      <c r="T31" s="156"/>
      <c r="U31" s="156"/>
      <c r="V31" s="32" t="s">
        <v>8</v>
      </c>
      <c r="W31" s="156"/>
      <c r="X31" s="156"/>
      <c r="Y31" s="32" t="s">
        <v>1</v>
      </c>
      <c r="Z31" s="32" t="s">
        <v>7</v>
      </c>
      <c r="AA31" s="199" t="str">
        <f ca="1">IF(OR(AM31="",T31="",W31=""),"",MID("日月火水木金土",WEEKDAY(+DATE(AM31,T31,W31),1),1))</f>
        <v/>
      </c>
      <c r="AB31" s="199"/>
      <c r="AC31" s="32" t="s">
        <v>3</v>
      </c>
      <c r="AD31" s="156"/>
      <c r="AE31" s="156"/>
      <c r="AF31" s="32" t="s">
        <v>2</v>
      </c>
      <c r="AG31" s="200"/>
      <c r="AH31" s="200"/>
      <c r="AI31" s="33"/>
      <c r="AJ31" s="33"/>
      <c r="AK31" s="34"/>
      <c r="AM31" s="7">
        <f ca="1">+IF(N31="平成",AN31+1988,IF(N31="令和",AN31+2018,AN31))</f>
        <v>2018</v>
      </c>
      <c r="AN31" s="7">
        <f>IF(P31="元",1,P31)</f>
        <v>0</v>
      </c>
    </row>
    <row r="32" spans="1:40" ht="18" customHeight="1">
      <c r="A32" s="102"/>
      <c r="B32" s="103"/>
      <c r="C32" s="103"/>
      <c r="D32" s="103"/>
      <c r="E32" s="103"/>
      <c r="F32" s="104"/>
      <c r="G32" s="135"/>
      <c r="H32" s="136"/>
      <c r="I32" s="206" t="s">
        <v>36</v>
      </c>
      <c r="J32" s="207"/>
      <c r="K32" s="207"/>
      <c r="L32" s="207"/>
      <c r="M32" s="207"/>
      <c r="N32" s="120" t="str">
        <f ca="1">IF(TODAY()&gt;DATE(2019,4,30),"令和","平成")</f>
        <v>令和</v>
      </c>
      <c r="O32" s="120"/>
      <c r="P32" s="120"/>
      <c r="Q32" s="120"/>
      <c r="R32" s="120"/>
      <c r="S32" s="13" t="s">
        <v>0</v>
      </c>
      <c r="T32" s="120"/>
      <c r="U32" s="120"/>
      <c r="V32" s="13" t="s">
        <v>8</v>
      </c>
      <c r="W32" s="120"/>
      <c r="X32" s="120"/>
      <c r="Y32" s="13" t="s">
        <v>1</v>
      </c>
      <c r="Z32" s="13" t="s">
        <v>7</v>
      </c>
      <c r="AA32" s="118" t="str">
        <f ca="1">IF(OR(AM32="",T32="",W32=""),"",MID("日月火水木金土",WEEKDAY(+DATE(AM32,T32,W32),1),1))</f>
        <v/>
      </c>
      <c r="AB32" s="118"/>
      <c r="AC32" s="13" t="s">
        <v>3</v>
      </c>
      <c r="AD32" s="120"/>
      <c r="AE32" s="120"/>
      <c r="AF32" s="13" t="s">
        <v>2</v>
      </c>
      <c r="AG32" s="201"/>
      <c r="AH32" s="201"/>
      <c r="AI32" s="36"/>
      <c r="AJ32" s="36"/>
      <c r="AK32" s="37"/>
      <c r="AM32" s="7">
        <f ca="1">+IF(N32="平成",AN32+1988,IF(N32="令和",AN32+2018,AN32))</f>
        <v>2018</v>
      </c>
      <c r="AN32" s="7">
        <f>IF(P32="元",1,P32)</f>
        <v>0</v>
      </c>
    </row>
    <row r="33" spans="1:55" ht="30" customHeight="1">
      <c r="A33" s="179" t="s">
        <v>37</v>
      </c>
      <c r="B33" s="180"/>
      <c r="C33" s="180"/>
      <c r="D33" s="180"/>
      <c r="E33" s="180"/>
      <c r="F33" s="181"/>
      <c r="G33" s="193" t="s">
        <v>144</v>
      </c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5"/>
    </row>
    <row r="34" spans="1:55" ht="32.1" customHeight="1">
      <c r="A34" s="190"/>
      <c r="B34" s="191"/>
      <c r="C34" s="191"/>
      <c r="D34" s="191"/>
      <c r="E34" s="191"/>
      <c r="F34" s="192"/>
      <c r="G34" s="137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9"/>
    </row>
    <row r="35" spans="1:55" ht="39.950000000000003" customHeight="1">
      <c r="A35" s="125" t="s">
        <v>5</v>
      </c>
      <c r="B35" s="125"/>
      <c r="C35" s="125"/>
      <c r="D35" s="125"/>
      <c r="E35" s="125"/>
      <c r="F35" s="125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</row>
    <row r="36" spans="1:55" s="38" customFormat="1" ht="18" customHeight="1">
      <c r="A36" s="101" t="s">
        <v>6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M36" s="46"/>
      <c r="AN36" s="46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</row>
    <row r="37" spans="1:55" s="41" customFormat="1" ht="14.25">
      <c r="A37" s="40" t="s">
        <v>141</v>
      </c>
      <c r="B37" s="186" t="s">
        <v>143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M37" s="47"/>
      <c r="AN37" s="47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</row>
    <row r="38" spans="1:55" s="44" customFormat="1" ht="14.25">
      <c r="A38" s="43" t="s">
        <v>138</v>
      </c>
      <c r="B38" s="184" t="s">
        <v>142</v>
      </c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M38" s="48"/>
      <c r="AN38" s="48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</row>
    <row r="39" spans="1:55" s="44" customFormat="1" ht="14.25">
      <c r="A39" s="43" t="s">
        <v>140</v>
      </c>
      <c r="B39" s="185" t="s">
        <v>139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M39" s="48"/>
      <c r="AN39" s="48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</row>
    <row r="40" spans="1:55" s="35" customFormat="1" ht="12">
      <c r="A40" s="77" t="s">
        <v>151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96" t="s">
        <v>27</v>
      </c>
      <c r="AB40" s="96"/>
      <c r="AC40" s="99" t="str">
        <f>IF(Y13="",IF(Y10="","",Y10),Y13)</f>
        <v/>
      </c>
      <c r="AD40" s="99"/>
      <c r="AE40" s="99"/>
      <c r="AF40" s="99"/>
      <c r="AG40" s="99"/>
      <c r="AH40" s="99"/>
      <c r="AI40" s="99"/>
      <c r="AJ40" s="99"/>
      <c r="AK40" s="99"/>
      <c r="AM40" s="51"/>
      <c r="AN40" s="51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</row>
    <row r="41" spans="1:55" s="35" customFormat="1" ht="12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97" t="s">
        <v>82</v>
      </c>
      <c r="AB41" s="97"/>
      <c r="AC41" s="100" t="str">
        <f>IF(Y14="",IF(Y11="","",Y11),Y14)</f>
        <v/>
      </c>
      <c r="AD41" s="100"/>
      <c r="AE41" s="100"/>
      <c r="AF41" s="100"/>
      <c r="AG41" s="100"/>
      <c r="AH41" s="100"/>
      <c r="AI41" s="100"/>
      <c r="AJ41" s="100"/>
      <c r="AK41" s="100"/>
      <c r="AM41" s="51"/>
      <c r="AN41" s="51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</row>
    <row r="42" spans="1:55" s="35" customFormat="1" ht="14.2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98" t="s">
        <v>149</v>
      </c>
      <c r="AB42" s="98"/>
      <c r="AC42" s="100" t="str">
        <f>IF(Y15="","",Y15)</f>
        <v/>
      </c>
      <c r="AD42" s="100"/>
      <c r="AE42" s="100"/>
      <c r="AF42" s="100"/>
      <c r="AG42" s="100"/>
      <c r="AH42" s="100"/>
      <c r="AI42" s="100"/>
      <c r="AJ42" s="100"/>
      <c r="AK42" s="100"/>
      <c r="AM42" s="51"/>
      <c r="AN42" s="51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</row>
    <row r="43" spans="1:55" s="35" customFormat="1" ht="14.2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98" t="s">
        <v>150</v>
      </c>
      <c r="AB43" s="98"/>
      <c r="AC43" s="100" t="str">
        <f>IF(Y16="","",Y16)</f>
        <v/>
      </c>
      <c r="AD43" s="100"/>
      <c r="AE43" s="100"/>
      <c r="AF43" s="100"/>
      <c r="AG43" s="100"/>
      <c r="AH43" s="100"/>
      <c r="AI43" s="100"/>
      <c r="AJ43" s="100"/>
      <c r="AK43" s="100"/>
      <c r="AM43" s="51"/>
      <c r="AN43" s="51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</row>
    <row r="44" spans="1:55" s="35" customFormat="1" ht="12.75" thickBot="1">
      <c r="AK44" s="50"/>
      <c r="AM44" s="51"/>
      <c r="AN44" s="51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</row>
    <row r="45" spans="1:55" s="35" customFormat="1" ht="20.100000000000001" customHeight="1" thickBot="1">
      <c r="A45" s="75" t="s">
        <v>38</v>
      </c>
      <c r="B45" s="75"/>
      <c r="C45" s="75" t="s">
        <v>93</v>
      </c>
      <c r="D45" s="75"/>
      <c r="E45" s="75"/>
      <c r="F45" s="75"/>
      <c r="G45" s="75" t="s">
        <v>39</v>
      </c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 t="s">
        <v>90</v>
      </c>
      <c r="U45" s="75"/>
      <c r="V45" s="75"/>
      <c r="W45" s="75"/>
      <c r="X45" s="75"/>
      <c r="Y45" s="75" t="s">
        <v>156</v>
      </c>
      <c r="Z45" s="75"/>
      <c r="AA45" s="75" t="s">
        <v>186</v>
      </c>
      <c r="AB45" s="75"/>
      <c r="AC45" s="75" t="s">
        <v>168</v>
      </c>
      <c r="AD45" s="75"/>
      <c r="AE45" s="75"/>
      <c r="AF45" s="75"/>
      <c r="AG45" s="75"/>
      <c r="AH45" s="75"/>
      <c r="AI45" s="91"/>
      <c r="AJ45" s="92" t="s">
        <v>157</v>
      </c>
      <c r="AK45" s="93"/>
      <c r="AM45" s="51"/>
      <c r="AN45" s="51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</row>
    <row r="46" spans="1:55" s="35" customFormat="1" ht="20.100000000000001" customHeight="1">
      <c r="A46" s="78">
        <v>1</v>
      </c>
      <c r="B46" s="78"/>
      <c r="C46" s="79" t="s">
        <v>95</v>
      </c>
      <c r="D46" s="79"/>
      <c r="E46" s="79"/>
      <c r="F46" s="79"/>
      <c r="G46" s="79" t="s">
        <v>42</v>
      </c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6" t="s">
        <v>99</v>
      </c>
      <c r="U46" s="76"/>
      <c r="V46" s="76"/>
      <c r="W46" s="76"/>
      <c r="X46" s="76"/>
      <c r="Y46" s="80">
        <v>2</v>
      </c>
      <c r="Z46" s="80"/>
      <c r="AA46" s="81" t="s">
        <v>98</v>
      </c>
      <c r="AB46" s="81"/>
      <c r="AC46" s="82"/>
      <c r="AD46" s="82"/>
      <c r="AE46" s="82"/>
      <c r="AF46" s="82"/>
      <c r="AG46" s="82"/>
      <c r="AH46" s="82"/>
      <c r="AI46" s="83"/>
      <c r="AJ46" s="94"/>
      <c r="AK46" s="95"/>
      <c r="AM46" s="51"/>
      <c r="AN46" s="51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</row>
    <row r="47" spans="1:55" s="35" customFormat="1" ht="20.100000000000001" customHeight="1">
      <c r="A47" s="78">
        <v>2</v>
      </c>
      <c r="B47" s="78"/>
      <c r="C47" s="79" t="s">
        <v>95</v>
      </c>
      <c r="D47" s="79"/>
      <c r="E47" s="79"/>
      <c r="F47" s="79"/>
      <c r="G47" s="79" t="s">
        <v>100</v>
      </c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6" t="s">
        <v>99</v>
      </c>
      <c r="U47" s="76"/>
      <c r="V47" s="76"/>
      <c r="W47" s="76"/>
      <c r="X47" s="76"/>
      <c r="Y47" s="80">
        <v>1</v>
      </c>
      <c r="Z47" s="80"/>
      <c r="AA47" s="81" t="s">
        <v>98</v>
      </c>
      <c r="AB47" s="81"/>
      <c r="AC47" s="82"/>
      <c r="AD47" s="82"/>
      <c r="AE47" s="82"/>
      <c r="AF47" s="82"/>
      <c r="AG47" s="82"/>
      <c r="AH47" s="82"/>
      <c r="AI47" s="83"/>
      <c r="AJ47" s="84"/>
      <c r="AK47" s="85"/>
      <c r="AM47" s="51"/>
      <c r="AN47" s="51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</row>
    <row r="48" spans="1:55" s="35" customFormat="1" ht="20.100000000000001" customHeight="1">
      <c r="A48" s="78">
        <v>3</v>
      </c>
      <c r="B48" s="78"/>
      <c r="C48" s="79" t="s">
        <v>95</v>
      </c>
      <c r="D48" s="79"/>
      <c r="E48" s="79"/>
      <c r="F48" s="79"/>
      <c r="G48" s="79" t="s">
        <v>101</v>
      </c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6" t="s">
        <v>99</v>
      </c>
      <c r="U48" s="76"/>
      <c r="V48" s="76"/>
      <c r="W48" s="76"/>
      <c r="X48" s="76"/>
      <c r="Y48" s="80">
        <v>1</v>
      </c>
      <c r="Z48" s="80"/>
      <c r="AA48" s="81" t="s">
        <v>98</v>
      </c>
      <c r="AB48" s="81"/>
      <c r="AC48" s="82"/>
      <c r="AD48" s="82"/>
      <c r="AE48" s="82"/>
      <c r="AF48" s="82"/>
      <c r="AG48" s="82"/>
      <c r="AH48" s="82"/>
      <c r="AI48" s="83"/>
      <c r="AJ48" s="84"/>
      <c r="AK48" s="85"/>
      <c r="AM48" s="51"/>
      <c r="AN48" s="51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</row>
    <row r="49" spans="1:55" s="35" customFormat="1" ht="20.100000000000001" customHeight="1">
      <c r="A49" s="78">
        <v>4</v>
      </c>
      <c r="B49" s="78"/>
      <c r="C49" s="79" t="s">
        <v>95</v>
      </c>
      <c r="D49" s="79"/>
      <c r="E49" s="79"/>
      <c r="F49" s="79"/>
      <c r="G49" s="79" t="s">
        <v>96</v>
      </c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6" t="s">
        <v>158</v>
      </c>
      <c r="U49" s="76"/>
      <c r="V49" s="76"/>
      <c r="W49" s="76"/>
      <c r="X49" s="76"/>
      <c r="Y49" s="80">
        <v>1</v>
      </c>
      <c r="Z49" s="80"/>
      <c r="AA49" s="81" t="s">
        <v>98</v>
      </c>
      <c r="AB49" s="81"/>
      <c r="AC49" s="82"/>
      <c r="AD49" s="82"/>
      <c r="AE49" s="82"/>
      <c r="AF49" s="82"/>
      <c r="AG49" s="82"/>
      <c r="AH49" s="82"/>
      <c r="AI49" s="83"/>
      <c r="AJ49" s="84"/>
      <c r="AK49" s="85"/>
      <c r="AM49" s="51"/>
      <c r="AN49" s="51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</row>
    <row r="50" spans="1:55" s="35" customFormat="1" ht="20.100000000000001" customHeight="1">
      <c r="A50" s="78">
        <v>5</v>
      </c>
      <c r="B50" s="78"/>
      <c r="C50" s="79" t="s">
        <v>95</v>
      </c>
      <c r="D50" s="79"/>
      <c r="E50" s="79"/>
      <c r="F50" s="79"/>
      <c r="G50" s="79" t="s">
        <v>104</v>
      </c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6" t="s">
        <v>40</v>
      </c>
      <c r="U50" s="76"/>
      <c r="V50" s="76"/>
      <c r="W50" s="76"/>
      <c r="X50" s="76"/>
      <c r="Y50" s="80">
        <v>2</v>
      </c>
      <c r="Z50" s="80"/>
      <c r="AA50" s="81" t="s">
        <v>98</v>
      </c>
      <c r="AB50" s="81"/>
      <c r="AC50" s="82"/>
      <c r="AD50" s="82"/>
      <c r="AE50" s="82"/>
      <c r="AF50" s="82"/>
      <c r="AG50" s="82"/>
      <c r="AH50" s="82"/>
      <c r="AI50" s="83"/>
      <c r="AJ50" s="84"/>
      <c r="AK50" s="85"/>
      <c r="AM50" s="51"/>
      <c r="AN50" s="51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</row>
    <row r="51" spans="1:55" s="35" customFormat="1" ht="20.100000000000001" customHeight="1">
      <c r="A51" s="78">
        <v>6</v>
      </c>
      <c r="B51" s="78"/>
      <c r="C51" s="79" t="s">
        <v>95</v>
      </c>
      <c r="D51" s="79"/>
      <c r="E51" s="79"/>
      <c r="F51" s="79"/>
      <c r="G51" s="79" t="s">
        <v>107</v>
      </c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6" t="s">
        <v>99</v>
      </c>
      <c r="U51" s="76"/>
      <c r="V51" s="76"/>
      <c r="W51" s="76"/>
      <c r="X51" s="76"/>
      <c r="Y51" s="80">
        <v>5</v>
      </c>
      <c r="Z51" s="80"/>
      <c r="AA51" s="81" t="s">
        <v>97</v>
      </c>
      <c r="AB51" s="81"/>
      <c r="AC51" s="82" t="s">
        <v>159</v>
      </c>
      <c r="AD51" s="82"/>
      <c r="AE51" s="82"/>
      <c r="AF51" s="82"/>
      <c r="AG51" s="82"/>
      <c r="AH51" s="82"/>
      <c r="AI51" s="83"/>
      <c r="AJ51" s="84"/>
      <c r="AK51" s="85"/>
      <c r="AM51" s="51"/>
      <c r="AN51" s="51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</row>
    <row r="52" spans="1:55" s="35" customFormat="1" ht="20.100000000000001" customHeight="1">
      <c r="A52" s="78">
        <v>7</v>
      </c>
      <c r="B52" s="78"/>
      <c r="C52" s="79" t="s">
        <v>95</v>
      </c>
      <c r="D52" s="79"/>
      <c r="E52" s="79"/>
      <c r="F52" s="79"/>
      <c r="G52" s="79" t="s">
        <v>108</v>
      </c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6" t="s">
        <v>99</v>
      </c>
      <c r="U52" s="76"/>
      <c r="V52" s="76"/>
      <c r="W52" s="76"/>
      <c r="X52" s="76"/>
      <c r="Y52" s="80">
        <v>5</v>
      </c>
      <c r="Z52" s="80"/>
      <c r="AA52" s="81" t="s">
        <v>97</v>
      </c>
      <c r="AB52" s="81"/>
      <c r="AC52" s="82" t="s">
        <v>159</v>
      </c>
      <c r="AD52" s="82"/>
      <c r="AE52" s="82"/>
      <c r="AF52" s="82"/>
      <c r="AG52" s="82"/>
      <c r="AH52" s="82"/>
      <c r="AI52" s="83"/>
      <c r="AJ52" s="84"/>
      <c r="AK52" s="85"/>
      <c r="AM52" s="51"/>
      <c r="AN52" s="51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</row>
    <row r="53" spans="1:55" s="35" customFormat="1" ht="20.100000000000001" customHeight="1">
      <c r="A53" s="78">
        <v>8</v>
      </c>
      <c r="B53" s="78"/>
      <c r="C53" s="79" t="s">
        <v>95</v>
      </c>
      <c r="D53" s="79"/>
      <c r="E53" s="79"/>
      <c r="F53" s="79"/>
      <c r="G53" s="79" t="s">
        <v>109</v>
      </c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6" t="s">
        <v>99</v>
      </c>
      <c r="U53" s="76"/>
      <c r="V53" s="76"/>
      <c r="W53" s="76"/>
      <c r="X53" s="76"/>
      <c r="Y53" s="80">
        <v>10</v>
      </c>
      <c r="Z53" s="80"/>
      <c r="AA53" s="81" t="s">
        <v>97</v>
      </c>
      <c r="AB53" s="81"/>
      <c r="AC53" s="82"/>
      <c r="AD53" s="82"/>
      <c r="AE53" s="82"/>
      <c r="AF53" s="82"/>
      <c r="AG53" s="82"/>
      <c r="AH53" s="82"/>
      <c r="AI53" s="83"/>
      <c r="AJ53" s="84"/>
      <c r="AK53" s="85"/>
      <c r="AM53" s="51"/>
      <c r="AN53" s="51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</row>
    <row r="54" spans="1:55" s="35" customFormat="1" ht="20.100000000000001" customHeight="1">
      <c r="A54" s="78">
        <v>9</v>
      </c>
      <c r="B54" s="78"/>
      <c r="C54" s="79" t="s">
        <v>95</v>
      </c>
      <c r="D54" s="79"/>
      <c r="E54" s="79"/>
      <c r="F54" s="79"/>
      <c r="G54" s="79" t="s">
        <v>181</v>
      </c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6" t="s">
        <v>92</v>
      </c>
      <c r="U54" s="76"/>
      <c r="V54" s="76"/>
      <c r="W54" s="76"/>
      <c r="X54" s="76"/>
      <c r="Y54" s="80">
        <v>1</v>
      </c>
      <c r="Z54" s="80"/>
      <c r="AA54" s="81" t="s">
        <v>98</v>
      </c>
      <c r="AB54" s="81"/>
      <c r="AC54" s="82"/>
      <c r="AD54" s="82"/>
      <c r="AE54" s="82"/>
      <c r="AF54" s="82"/>
      <c r="AG54" s="82"/>
      <c r="AH54" s="82"/>
      <c r="AI54" s="83"/>
      <c r="AJ54" s="84"/>
      <c r="AK54" s="85"/>
      <c r="AM54" s="51"/>
      <c r="AN54" s="51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</row>
    <row r="55" spans="1:55" s="35" customFormat="1" ht="20.100000000000001" customHeight="1">
      <c r="A55" s="78">
        <v>10</v>
      </c>
      <c r="B55" s="78"/>
      <c r="C55" s="79" t="s">
        <v>95</v>
      </c>
      <c r="D55" s="79"/>
      <c r="E55" s="79"/>
      <c r="F55" s="79"/>
      <c r="G55" s="79" t="s">
        <v>182</v>
      </c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6" t="s">
        <v>92</v>
      </c>
      <c r="U55" s="76"/>
      <c r="V55" s="76"/>
      <c r="W55" s="76"/>
      <c r="X55" s="76"/>
      <c r="Y55" s="80">
        <v>1</v>
      </c>
      <c r="Z55" s="80"/>
      <c r="AA55" s="81" t="s">
        <v>98</v>
      </c>
      <c r="AB55" s="81"/>
      <c r="AC55" s="82"/>
      <c r="AD55" s="82"/>
      <c r="AE55" s="82"/>
      <c r="AF55" s="82"/>
      <c r="AG55" s="82"/>
      <c r="AH55" s="82"/>
      <c r="AI55" s="83"/>
      <c r="AJ55" s="84"/>
      <c r="AK55" s="85"/>
      <c r="AM55" s="51"/>
      <c r="AN55" s="51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</row>
    <row r="56" spans="1:55" s="35" customFormat="1" ht="20.100000000000001" customHeight="1">
      <c r="A56" s="78">
        <v>11</v>
      </c>
      <c r="B56" s="78"/>
      <c r="C56" s="79" t="s">
        <v>95</v>
      </c>
      <c r="D56" s="79"/>
      <c r="E56" s="79"/>
      <c r="F56" s="79"/>
      <c r="G56" s="79" t="s">
        <v>160</v>
      </c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6" t="s">
        <v>40</v>
      </c>
      <c r="U56" s="76"/>
      <c r="V56" s="76"/>
      <c r="W56" s="76"/>
      <c r="X56" s="76"/>
      <c r="Y56" s="80">
        <v>2</v>
      </c>
      <c r="Z56" s="80"/>
      <c r="AA56" s="81" t="s">
        <v>98</v>
      </c>
      <c r="AB56" s="81"/>
      <c r="AC56" s="82" t="s">
        <v>161</v>
      </c>
      <c r="AD56" s="82"/>
      <c r="AE56" s="82"/>
      <c r="AF56" s="82"/>
      <c r="AG56" s="82"/>
      <c r="AH56" s="82"/>
      <c r="AI56" s="83"/>
      <c r="AJ56" s="84"/>
      <c r="AK56" s="85"/>
      <c r="AM56" s="51"/>
      <c r="AN56" s="51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</row>
    <row r="57" spans="1:55" s="35" customFormat="1" ht="20.100000000000001" customHeight="1">
      <c r="A57" s="78">
        <v>12</v>
      </c>
      <c r="B57" s="78"/>
      <c r="C57" s="79" t="s">
        <v>95</v>
      </c>
      <c r="D57" s="79"/>
      <c r="E57" s="79"/>
      <c r="F57" s="79"/>
      <c r="G57" s="79" t="s">
        <v>102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6" t="s">
        <v>40</v>
      </c>
      <c r="U57" s="76"/>
      <c r="V57" s="76"/>
      <c r="W57" s="76"/>
      <c r="X57" s="76"/>
      <c r="Y57" s="80">
        <v>1</v>
      </c>
      <c r="Z57" s="80"/>
      <c r="AA57" s="81" t="s">
        <v>98</v>
      </c>
      <c r="AB57" s="81"/>
      <c r="AC57" s="82"/>
      <c r="AD57" s="82"/>
      <c r="AE57" s="82"/>
      <c r="AF57" s="82"/>
      <c r="AG57" s="82"/>
      <c r="AH57" s="82"/>
      <c r="AI57" s="83"/>
      <c r="AJ57" s="84"/>
      <c r="AK57" s="85"/>
      <c r="AM57" s="51"/>
      <c r="AN57" s="51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</row>
    <row r="58" spans="1:55" s="35" customFormat="1" ht="20.100000000000001" customHeight="1">
      <c r="A58" s="78">
        <v>13</v>
      </c>
      <c r="B58" s="78"/>
      <c r="C58" s="79" t="s">
        <v>95</v>
      </c>
      <c r="D58" s="79"/>
      <c r="E58" s="79"/>
      <c r="F58" s="79"/>
      <c r="G58" s="79" t="s">
        <v>103</v>
      </c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6" t="s">
        <v>40</v>
      </c>
      <c r="U58" s="76"/>
      <c r="V58" s="76"/>
      <c r="W58" s="76"/>
      <c r="X58" s="76"/>
      <c r="Y58" s="80">
        <v>1</v>
      </c>
      <c r="Z58" s="80"/>
      <c r="AA58" s="81" t="s">
        <v>98</v>
      </c>
      <c r="AB58" s="81"/>
      <c r="AC58" s="82"/>
      <c r="AD58" s="82"/>
      <c r="AE58" s="82"/>
      <c r="AF58" s="82"/>
      <c r="AG58" s="82"/>
      <c r="AH58" s="82"/>
      <c r="AI58" s="83"/>
      <c r="AJ58" s="84"/>
      <c r="AK58" s="85"/>
      <c r="AM58" s="51"/>
      <c r="AN58" s="51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</row>
    <row r="59" spans="1:55" s="35" customFormat="1" ht="20.100000000000001" customHeight="1">
      <c r="A59" s="78">
        <v>14</v>
      </c>
      <c r="B59" s="78"/>
      <c r="C59" s="79" t="s">
        <v>95</v>
      </c>
      <c r="D59" s="79"/>
      <c r="E59" s="79"/>
      <c r="F59" s="79"/>
      <c r="G59" s="79" t="s">
        <v>162</v>
      </c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6" t="s">
        <v>40</v>
      </c>
      <c r="U59" s="76"/>
      <c r="V59" s="76"/>
      <c r="W59" s="76"/>
      <c r="X59" s="76"/>
      <c r="Y59" s="80">
        <v>6</v>
      </c>
      <c r="Z59" s="80"/>
      <c r="AA59" s="81" t="s">
        <v>97</v>
      </c>
      <c r="AB59" s="81"/>
      <c r="AC59" s="82" t="s">
        <v>163</v>
      </c>
      <c r="AD59" s="82"/>
      <c r="AE59" s="82"/>
      <c r="AF59" s="82"/>
      <c r="AG59" s="82"/>
      <c r="AH59" s="82"/>
      <c r="AI59" s="83"/>
      <c r="AJ59" s="84"/>
      <c r="AK59" s="85"/>
      <c r="AM59" s="51"/>
      <c r="AN59" s="51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</row>
    <row r="60" spans="1:55" s="35" customFormat="1" ht="20.100000000000001" customHeight="1">
      <c r="A60" s="78">
        <v>15</v>
      </c>
      <c r="B60" s="78"/>
      <c r="C60" s="79" t="s">
        <v>95</v>
      </c>
      <c r="D60" s="79"/>
      <c r="E60" s="79"/>
      <c r="F60" s="79"/>
      <c r="G60" s="79" t="s">
        <v>44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6" t="s">
        <v>40</v>
      </c>
      <c r="U60" s="76"/>
      <c r="V60" s="76"/>
      <c r="W60" s="76"/>
      <c r="X60" s="76"/>
      <c r="Y60" s="80">
        <v>2</v>
      </c>
      <c r="Z60" s="80"/>
      <c r="AA60" s="81" t="s">
        <v>97</v>
      </c>
      <c r="AB60" s="81"/>
      <c r="AC60" s="82"/>
      <c r="AD60" s="82"/>
      <c r="AE60" s="82"/>
      <c r="AF60" s="82"/>
      <c r="AG60" s="82"/>
      <c r="AH60" s="82"/>
      <c r="AI60" s="83"/>
      <c r="AJ60" s="84"/>
      <c r="AK60" s="85"/>
      <c r="AM60" s="51"/>
      <c r="AN60" s="51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</row>
    <row r="61" spans="1:55" s="35" customFormat="1" ht="20.100000000000001" customHeight="1">
      <c r="A61" s="78">
        <v>16</v>
      </c>
      <c r="B61" s="78"/>
      <c r="C61" s="79" t="s">
        <v>95</v>
      </c>
      <c r="D61" s="79"/>
      <c r="E61" s="79"/>
      <c r="F61" s="79"/>
      <c r="G61" s="79" t="s">
        <v>164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6" t="s">
        <v>40</v>
      </c>
      <c r="U61" s="76"/>
      <c r="V61" s="76"/>
      <c r="W61" s="76"/>
      <c r="X61" s="76"/>
      <c r="Y61" s="80">
        <v>4</v>
      </c>
      <c r="Z61" s="80"/>
      <c r="AA61" s="81" t="s">
        <v>97</v>
      </c>
      <c r="AB61" s="81"/>
      <c r="AC61" s="82" t="s">
        <v>165</v>
      </c>
      <c r="AD61" s="82"/>
      <c r="AE61" s="82"/>
      <c r="AF61" s="82"/>
      <c r="AG61" s="82"/>
      <c r="AH61" s="82"/>
      <c r="AI61" s="83"/>
      <c r="AJ61" s="84"/>
      <c r="AK61" s="85"/>
      <c r="AM61" s="51"/>
      <c r="AN61" s="51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</row>
    <row r="62" spans="1:55" s="35" customFormat="1" ht="20.100000000000001" customHeight="1">
      <c r="A62" s="78">
        <v>17</v>
      </c>
      <c r="B62" s="78"/>
      <c r="C62" s="79" t="s">
        <v>95</v>
      </c>
      <c r="D62" s="79"/>
      <c r="E62" s="79"/>
      <c r="F62" s="79"/>
      <c r="G62" s="79" t="s">
        <v>166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6" t="s">
        <v>40</v>
      </c>
      <c r="U62" s="76"/>
      <c r="V62" s="76"/>
      <c r="W62" s="76"/>
      <c r="X62" s="76"/>
      <c r="Y62" s="80">
        <v>4</v>
      </c>
      <c r="Z62" s="80"/>
      <c r="AA62" s="81" t="s">
        <v>97</v>
      </c>
      <c r="AB62" s="81"/>
      <c r="AC62" s="82"/>
      <c r="AD62" s="82"/>
      <c r="AE62" s="82"/>
      <c r="AF62" s="82"/>
      <c r="AG62" s="82"/>
      <c r="AH62" s="82"/>
      <c r="AI62" s="83"/>
      <c r="AJ62" s="84"/>
      <c r="AK62" s="85"/>
      <c r="AM62" s="51"/>
      <c r="AN62" s="51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</row>
    <row r="63" spans="1:55" s="35" customFormat="1" ht="20.100000000000001" customHeight="1">
      <c r="A63" s="78">
        <v>18</v>
      </c>
      <c r="B63" s="78"/>
      <c r="C63" s="79" t="s">
        <v>95</v>
      </c>
      <c r="D63" s="79"/>
      <c r="E63" s="79"/>
      <c r="F63" s="79"/>
      <c r="G63" s="79" t="s">
        <v>167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6" t="s">
        <v>40</v>
      </c>
      <c r="U63" s="76"/>
      <c r="V63" s="76"/>
      <c r="W63" s="76"/>
      <c r="X63" s="76"/>
      <c r="Y63" s="80">
        <v>6</v>
      </c>
      <c r="Z63" s="80"/>
      <c r="AA63" s="81" t="s">
        <v>97</v>
      </c>
      <c r="AB63" s="81"/>
      <c r="AC63" s="82"/>
      <c r="AD63" s="82"/>
      <c r="AE63" s="82"/>
      <c r="AF63" s="82"/>
      <c r="AG63" s="82"/>
      <c r="AH63" s="82"/>
      <c r="AI63" s="83"/>
      <c r="AJ63" s="84"/>
      <c r="AK63" s="85"/>
      <c r="AM63" s="51"/>
      <c r="AN63" s="51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</row>
    <row r="64" spans="1:55" s="35" customFormat="1" ht="20.100000000000001" customHeight="1">
      <c r="A64" s="78">
        <v>19</v>
      </c>
      <c r="B64" s="78"/>
      <c r="C64" s="79" t="s">
        <v>95</v>
      </c>
      <c r="D64" s="79"/>
      <c r="E64" s="79"/>
      <c r="F64" s="79"/>
      <c r="G64" s="79" t="s">
        <v>46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6" t="s">
        <v>99</v>
      </c>
      <c r="U64" s="76"/>
      <c r="V64" s="76"/>
      <c r="W64" s="76"/>
      <c r="X64" s="76"/>
      <c r="Y64" s="80">
        <v>2</v>
      </c>
      <c r="Z64" s="80"/>
      <c r="AA64" s="81" t="s">
        <v>97</v>
      </c>
      <c r="AB64" s="81"/>
      <c r="AC64" s="82"/>
      <c r="AD64" s="82"/>
      <c r="AE64" s="82"/>
      <c r="AF64" s="82"/>
      <c r="AG64" s="82"/>
      <c r="AH64" s="82"/>
      <c r="AI64" s="83"/>
      <c r="AJ64" s="84"/>
      <c r="AK64" s="85"/>
      <c r="AM64" s="51"/>
      <c r="AN64" s="51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</row>
    <row r="65" spans="1:55" s="35" customFormat="1" ht="20.100000000000001" customHeight="1">
      <c r="A65" s="78">
        <v>20</v>
      </c>
      <c r="B65" s="78"/>
      <c r="C65" s="79" t="s">
        <v>95</v>
      </c>
      <c r="D65" s="79"/>
      <c r="E65" s="79"/>
      <c r="F65" s="79"/>
      <c r="G65" s="79" t="s">
        <v>47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6" t="s">
        <v>48</v>
      </c>
      <c r="U65" s="76"/>
      <c r="V65" s="76"/>
      <c r="W65" s="76"/>
      <c r="X65" s="76"/>
      <c r="Y65" s="80">
        <v>8</v>
      </c>
      <c r="Z65" s="80"/>
      <c r="AA65" s="81" t="s">
        <v>97</v>
      </c>
      <c r="AB65" s="81"/>
      <c r="AC65" s="82"/>
      <c r="AD65" s="82"/>
      <c r="AE65" s="82"/>
      <c r="AF65" s="82"/>
      <c r="AG65" s="82"/>
      <c r="AH65" s="82"/>
      <c r="AI65" s="83"/>
      <c r="AJ65" s="84"/>
      <c r="AK65" s="85"/>
      <c r="AM65" s="51"/>
      <c r="AN65" s="51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55" s="35" customFormat="1" ht="20.100000000000001" customHeight="1">
      <c r="A66" s="78">
        <v>21</v>
      </c>
      <c r="B66" s="78"/>
      <c r="C66" s="79" t="s">
        <v>95</v>
      </c>
      <c r="D66" s="79"/>
      <c r="E66" s="79"/>
      <c r="F66" s="79"/>
      <c r="G66" s="79" t="s">
        <v>49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6" t="s">
        <v>48</v>
      </c>
      <c r="U66" s="76"/>
      <c r="V66" s="76"/>
      <c r="W66" s="76"/>
      <c r="X66" s="76"/>
      <c r="Y66" s="80">
        <v>4</v>
      </c>
      <c r="Z66" s="80"/>
      <c r="AA66" s="81" t="s">
        <v>97</v>
      </c>
      <c r="AB66" s="81"/>
      <c r="AC66" s="82"/>
      <c r="AD66" s="82"/>
      <c r="AE66" s="82"/>
      <c r="AF66" s="82"/>
      <c r="AG66" s="82"/>
      <c r="AH66" s="82"/>
      <c r="AI66" s="83"/>
      <c r="AJ66" s="84"/>
      <c r="AK66" s="85"/>
      <c r="AM66" s="51"/>
      <c r="AN66" s="51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</row>
    <row r="67" spans="1:55" s="35" customFormat="1" ht="20.100000000000001" customHeight="1">
      <c r="A67" s="78">
        <v>22</v>
      </c>
      <c r="B67" s="78"/>
      <c r="C67" s="79" t="s">
        <v>95</v>
      </c>
      <c r="D67" s="79"/>
      <c r="E67" s="79"/>
      <c r="F67" s="79"/>
      <c r="G67" s="79" t="s">
        <v>50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6" t="s">
        <v>40</v>
      </c>
      <c r="U67" s="76"/>
      <c r="V67" s="76"/>
      <c r="W67" s="76"/>
      <c r="X67" s="76"/>
      <c r="Y67" s="80">
        <v>1</v>
      </c>
      <c r="Z67" s="80"/>
      <c r="AA67" s="81" t="s">
        <v>97</v>
      </c>
      <c r="AB67" s="81"/>
      <c r="AC67" s="82"/>
      <c r="AD67" s="82"/>
      <c r="AE67" s="82"/>
      <c r="AF67" s="82"/>
      <c r="AG67" s="82"/>
      <c r="AH67" s="82"/>
      <c r="AI67" s="83"/>
      <c r="AJ67" s="84"/>
      <c r="AK67" s="85"/>
      <c r="AM67" s="51"/>
      <c r="AN67" s="51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</row>
    <row r="68" spans="1:55" s="35" customFormat="1" ht="20.100000000000001" customHeight="1">
      <c r="A68" s="78">
        <v>23</v>
      </c>
      <c r="B68" s="78"/>
      <c r="C68" s="79" t="s">
        <v>95</v>
      </c>
      <c r="D68" s="79"/>
      <c r="E68" s="79"/>
      <c r="F68" s="79"/>
      <c r="G68" s="79" t="s">
        <v>51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6" t="s">
        <v>40</v>
      </c>
      <c r="U68" s="76"/>
      <c r="V68" s="76"/>
      <c r="W68" s="76"/>
      <c r="X68" s="76"/>
      <c r="Y68" s="80">
        <v>1</v>
      </c>
      <c r="Z68" s="80"/>
      <c r="AA68" s="81" t="s">
        <v>97</v>
      </c>
      <c r="AB68" s="81"/>
      <c r="AC68" s="82"/>
      <c r="AD68" s="82"/>
      <c r="AE68" s="82"/>
      <c r="AF68" s="82"/>
      <c r="AG68" s="82"/>
      <c r="AH68" s="82"/>
      <c r="AI68" s="83"/>
      <c r="AJ68" s="84"/>
      <c r="AK68" s="85"/>
      <c r="AM68" s="51"/>
      <c r="AN68" s="51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</row>
    <row r="69" spans="1:55" s="35" customFormat="1" ht="20.100000000000001" customHeight="1">
      <c r="A69" s="78">
        <v>24</v>
      </c>
      <c r="B69" s="78"/>
      <c r="C69" s="79" t="s">
        <v>95</v>
      </c>
      <c r="D69" s="79"/>
      <c r="E69" s="79"/>
      <c r="F69" s="79"/>
      <c r="G69" s="79" t="s">
        <v>169</v>
      </c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6" t="s">
        <v>40</v>
      </c>
      <c r="U69" s="76"/>
      <c r="V69" s="76"/>
      <c r="W69" s="76"/>
      <c r="X69" s="76"/>
      <c r="Y69" s="80">
        <v>3</v>
      </c>
      <c r="Z69" s="80"/>
      <c r="AA69" s="81" t="s">
        <v>97</v>
      </c>
      <c r="AB69" s="81"/>
      <c r="AC69" s="82"/>
      <c r="AD69" s="82"/>
      <c r="AE69" s="82"/>
      <c r="AF69" s="82"/>
      <c r="AG69" s="82"/>
      <c r="AH69" s="82"/>
      <c r="AI69" s="83"/>
      <c r="AJ69" s="84"/>
      <c r="AK69" s="85"/>
      <c r="AM69" s="51"/>
      <c r="AN69" s="51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</row>
    <row r="70" spans="1:55" s="35" customFormat="1" ht="20.100000000000001" customHeight="1">
      <c r="A70" s="78">
        <v>25</v>
      </c>
      <c r="B70" s="78"/>
      <c r="C70" s="79" t="s">
        <v>95</v>
      </c>
      <c r="D70" s="79"/>
      <c r="E70" s="79"/>
      <c r="F70" s="79"/>
      <c r="G70" s="79" t="s">
        <v>52</v>
      </c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6" t="s">
        <v>40</v>
      </c>
      <c r="U70" s="76"/>
      <c r="V70" s="76"/>
      <c r="W70" s="76"/>
      <c r="X70" s="76"/>
      <c r="Y70" s="80">
        <v>3</v>
      </c>
      <c r="Z70" s="80"/>
      <c r="AA70" s="81" t="s">
        <v>97</v>
      </c>
      <c r="AB70" s="81"/>
      <c r="AC70" s="82"/>
      <c r="AD70" s="82"/>
      <c r="AE70" s="82"/>
      <c r="AF70" s="82"/>
      <c r="AG70" s="82"/>
      <c r="AH70" s="82"/>
      <c r="AI70" s="83"/>
      <c r="AJ70" s="84"/>
      <c r="AK70" s="85"/>
      <c r="AM70" s="51"/>
      <c r="AN70" s="51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</row>
    <row r="71" spans="1:55" s="35" customFormat="1" ht="20.100000000000001" customHeight="1">
      <c r="A71" s="78">
        <v>26</v>
      </c>
      <c r="B71" s="78"/>
      <c r="C71" s="79" t="s">
        <v>95</v>
      </c>
      <c r="D71" s="79"/>
      <c r="E71" s="79"/>
      <c r="F71" s="79"/>
      <c r="G71" s="79" t="s">
        <v>110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6" t="s">
        <v>48</v>
      </c>
      <c r="U71" s="76"/>
      <c r="V71" s="76"/>
      <c r="W71" s="76"/>
      <c r="X71" s="76"/>
      <c r="Y71" s="80">
        <v>5</v>
      </c>
      <c r="Z71" s="80"/>
      <c r="AA71" s="81" t="s">
        <v>97</v>
      </c>
      <c r="AB71" s="81"/>
      <c r="AC71" s="82"/>
      <c r="AD71" s="82"/>
      <c r="AE71" s="82"/>
      <c r="AF71" s="82"/>
      <c r="AG71" s="82"/>
      <c r="AH71" s="82"/>
      <c r="AI71" s="83"/>
      <c r="AJ71" s="84"/>
      <c r="AK71" s="85"/>
      <c r="AM71" s="51"/>
      <c r="AN71" s="51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</row>
    <row r="72" spans="1:55" s="35" customFormat="1" ht="20.100000000000001" customHeight="1">
      <c r="A72" s="78">
        <v>27</v>
      </c>
      <c r="B72" s="78"/>
      <c r="C72" s="79" t="s">
        <v>95</v>
      </c>
      <c r="D72" s="79"/>
      <c r="E72" s="79"/>
      <c r="F72" s="79"/>
      <c r="G72" s="79" t="s">
        <v>53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6" t="s">
        <v>170</v>
      </c>
      <c r="U72" s="76"/>
      <c r="V72" s="76"/>
      <c r="W72" s="76"/>
      <c r="X72" s="76"/>
      <c r="Y72" s="80">
        <v>2</v>
      </c>
      <c r="Z72" s="80"/>
      <c r="AA72" s="81" t="s">
        <v>97</v>
      </c>
      <c r="AB72" s="81"/>
      <c r="AC72" s="82"/>
      <c r="AD72" s="82"/>
      <c r="AE72" s="82"/>
      <c r="AF72" s="82"/>
      <c r="AG72" s="82"/>
      <c r="AH72" s="82"/>
      <c r="AI72" s="83"/>
      <c r="AJ72" s="84"/>
      <c r="AK72" s="85"/>
      <c r="AM72" s="51"/>
      <c r="AN72" s="51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</row>
    <row r="73" spans="1:55" s="35" customFormat="1" ht="20.100000000000001" customHeight="1">
      <c r="A73" s="78">
        <v>28</v>
      </c>
      <c r="B73" s="78"/>
      <c r="C73" s="79" t="s">
        <v>95</v>
      </c>
      <c r="D73" s="79"/>
      <c r="E73" s="79"/>
      <c r="F73" s="79"/>
      <c r="G73" s="79" t="s">
        <v>54</v>
      </c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6" t="s">
        <v>48</v>
      </c>
      <c r="U73" s="76"/>
      <c r="V73" s="76"/>
      <c r="W73" s="76"/>
      <c r="X73" s="76"/>
      <c r="Y73" s="80">
        <v>10</v>
      </c>
      <c r="Z73" s="80"/>
      <c r="AA73" s="81" t="s">
        <v>97</v>
      </c>
      <c r="AB73" s="81"/>
      <c r="AC73" s="82"/>
      <c r="AD73" s="82"/>
      <c r="AE73" s="82"/>
      <c r="AF73" s="82"/>
      <c r="AG73" s="82"/>
      <c r="AH73" s="82"/>
      <c r="AI73" s="83"/>
      <c r="AJ73" s="84"/>
      <c r="AK73" s="85"/>
      <c r="AM73" s="51"/>
      <c r="AN73" s="51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</row>
    <row r="74" spans="1:55" s="35" customFormat="1" ht="20.100000000000001" customHeight="1">
      <c r="A74" s="78">
        <v>29</v>
      </c>
      <c r="B74" s="78"/>
      <c r="C74" s="79" t="s">
        <v>95</v>
      </c>
      <c r="D74" s="79"/>
      <c r="E74" s="79"/>
      <c r="F74" s="79"/>
      <c r="G74" s="79" t="s">
        <v>111</v>
      </c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6" t="s">
        <v>40</v>
      </c>
      <c r="U74" s="76"/>
      <c r="V74" s="76"/>
      <c r="W74" s="76"/>
      <c r="X74" s="76"/>
      <c r="Y74" s="80">
        <v>7</v>
      </c>
      <c r="Z74" s="80"/>
      <c r="AA74" s="81" t="s">
        <v>97</v>
      </c>
      <c r="AB74" s="81"/>
      <c r="AC74" s="82"/>
      <c r="AD74" s="82"/>
      <c r="AE74" s="82"/>
      <c r="AF74" s="82"/>
      <c r="AG74" s="82"/>
      <c r="AH74" s="82"/>
      <c r="AI74" s="83"/>
      <c r="AJ74" s="84"/>
      <c r="AK74" s="85"/>
      <c r="AM74" s="51"/>
      <c r="AN74" s="51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</row>
    <row r="75" spans="1:55" s="35" customFormat="1" ht="20.100000000000001" customHeight="1">
      <c r="A75" s="78">
        <v>30</v>
      </c>
      <c r="B75" s="78"/>
      <c r="C75" s="79" t="s">
        <v>95</v>
      </c>
      <c r="D75" s="79"/>
      <c r="E75" s="79"/>
      <c r="F75" s="79"/>
      <c r="G75" s="79" t="s">
        <v>112</v>
      </c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6" t="s">
        <v>40</v>
      </c>
      <c r="U75" s="76"/>
      <c r="V75" s="76"/>
      <c r="W75" s="76"/>
      <c r="X75" s="76"/>
      <c r="Y75" s="80">
        <v>7</v>
      </c>
      <c r="Z75" s="80"/>
      <c r="AA75" s="81" t="s">
        <v>97</v>
      </c>
      <c r="AB75" s="81"/>
      <c r="AC75" s="82"/>
      <c r="AD75" s="82"/>
      <c r="AE75" s="82"/>
      <c r="AF75" s="82"/>
      <c r="AG75" s="82"/>
      <c r="AH75" s="82"/>
      <c r="AI75" s="83"/>
      <c r="AJ75" s="84"/>
      <c r="AK75" s="85"/>
      <c r="AM75" s="51"/>
      <c r="AN75" s="51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</row>
    <row r="76" spans="1:55" s="35" customFormat="1" ht="20.100000000000001" customHeight="1">
      <c r="A76" s="78">
        <v>31</v>
      </c>
      <c r="B76" s="78"/>
      <c r="C76" s="79" t="s">
        <v>94</v>
      </c>
      <c r="D76" s="79"/>
      <c r="E76" s="79"/>
      <c r="F76" s="79"/>
      <c r="G76" s="79" t="s">
        <v>41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6" t="s">
        <v>91</v>
      </c>
      <c r="U76" s="76"/>
      <c r="V76" s="76"/>
      <c r="W76" s="76"/>
      <c r="X76" s="76"/>
      <c r="Y76" s="80">
        <v>1</v>
      </c>
      <c r="Z76" s="80"/>
      <c r="AA76" s="81" t="s">
        <v>97</v>
      </c>
      <c r="AB76" s="81"/>
      <c r="AC76" s="82"/>
      <c r="AD76" s="82"/>
      <c r="AE76" s="82"/>
      <c r="AF76" s="82"/>
      <c r="AG76" s="82"/>
      <c r="AH76" s="82"/>
      <c r="AI76" s="83"/>
      <c r="AJ76" s="84"/>
      <c r="AK76" s="85"/>
      <c r="AM76" s="51"/>
      <c r="AN76" s="51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</row>
    <row r="77" spans="1:55" s="35" customFormat="1" ht="20.100000000000001" customHeight="1">
      <c r="A77" s="78">
        <v>32</v>
      </c>
      <c r="B77" s="78"/>
      <c r="C77" s="79" t="s">
        <v>94</v>
      </c>
      <c r="D77" s="79"/>
      <c r="E77" s="79"/>
      <c r="F77" s="79"/>
      <c r="G77" s="79" t="s">
        <v>55</v>
      </c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6" t="s">
        <v>48</v>
      </c>
      <c r="U77" s="76"/>
      <c r="V77" s="76"/>
      <c r="W77" s="76"/>
      <c r="X77" s="76"/>
      <c r="Y77" s="80">
        <v>10</v>
      </c>
      <c r="Z77" s="80"/>
      <c r="AA77" s="81" t="s">
        <v>97</v>
      </c>
      <c r="AB77" s="81"/>
      <c r="AC77" s="82"/>
      <c r="AD77" s="82"/>
      <c r="AE77" s="82"/>
      <c r="AF77" s="82"/>
      <c r="AG77" s="82"/>
      <c r="AH77" s="82"/>
      <c r="AI77" s="83"/>
      <c r="AJ77" s="84"/>
      <c r="AK77" s="85"/>
      <c r="AM77" s="51"/>
      <c r="AN77" s="51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</row>
    <row r="78" spans="1:55" s="35" customFormat="1" ht="20.100000000000001" customHeight="1">
      <c r="A78" s="78">
        <v>33</v>
      </c>
      <c r="B78" s="78"/>
      <c r="C78" s="79" t="s">
        <v>94</v>
      </c>
      <c r="D78" s="79"/>
      <c r="E78" s="79"/>
      <c r="F78" s="79"/>
      <c r="G78" s="79" t="s">
        <v>56</v>
      </c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6" t="s">
        <v>48</v>
      </c>
      <c r="U78" s="76"/>
      <c r="V78" s="76"/>
      <c r="W78" s="76"/>
      <c r="X78" s="76"/>
      <c r="Y78" s="80">
        <v>10</v>
      </c>
      <c r="Z78" s="80"/>
      <c r="AA78" s="81" t="s">
        <v>97</v>
      </c>
      <c r="AB78" s="81"/>
      <c r="AC78" s="82"/>
      <c r="AD78" s="82"/>
      <c r="AE78" s="82"/>
      <c r="AF78" s="82"/>
      <c r="AG78" s="82"/>
      <c r="AH78" s="82"/>
      <c r="AI78" s="83"/>
      <c r="AJ78" s="84"/>
      <c r="AK78" s="85"/>
      <c r="AM78" s="51"/>
      <c r="AN78" s="51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</row>
    <row r="79" spans="1:55" s="35" customFormat="1" ht="20.100000000000001" customHeight="1">
      <c r="A79" s="78">
        <v>34</v>
      </c>
      <c r="B79" s="78"/>
      <c r="C79" s="79" t="s">
        <v>94</v>
      </c>
      <c r="D79" s="79"/>
      <c r="E79" s="79"/>
      <c r="F79" s="79"/>
      <c r="G79" s="79" t="s">
        <v>57</v>
      </c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6" t="s">
        <v>48</v>
      </c>
      <c r="U79" s="76"/>
      <c r="V79" s="76"/>
      <c r="W79" s="76"/>
      <c r="X79" s="76"/>
      <c r="Y79" s="80">
        <v>70</v>
      </c>
      <c r="Z79" s="80"/>
      <c r="AA79" s="81" t="s">
        <v>97</v>
      </c>
      <c r="AB79" s="81"/>
      <c r="AC79" s="82" t="s">
        <v>183</v>
      </c>
      <c r="AD79" s="82"/>
      <c r="AE79" s="82"/>
      <c r="AF79" s="82"/>
      <c r="AG79" s="82"/>
      <c r="AH79" s="82"/>
      <c r="AI79" s="83"/>
      <c r="AJ79" s="84"/>
      <c r="AK79" s="85"/>
      <c r="AM79" s="51"/>
      <c r="AN79" s="51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</row>
    <row r="80" spans="1:55" s="35" customFormat="1" ht="20.100000000000001" customHeight="1">
      <c r="A80" s="78">
        <v>35</v>
      </c>
      <c r="B80" s="78"/>
      <c r="C80" s="79" t="s">
        <v>94</v>
      </c>
      <c r="D80" s="79"/>
      <c r="E80" s="79"/>
      <c r="F80" s="79"/>
      <c r="G80" s="79" t="s">
        <v>58</v>
      </c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6" t="s">
        <v>48</v>
      </c>
      <c r="U80" s="76"/>
      <c r="V80" s="76"/>
      <c r="W80" s="76"/>
      <c r="X80" s="76"/>
      <c r="Y80" s="80">
        <v>10</v>
      </c>
      <c r="Z80" s="80"/>
      <c r="AA80" s="81" t="s">
        <v>97</v>
      </c>
      <c r="AB80" s="81"/>
      <c r="AC80" s="82"/>
      <c r="AD80" s="82"/>
      <c r="AE80" s="82"/>
      <c r="AF80" s="82"/>
      <c r="AG80" s="82"/>
      <c r="AH80" s="82"/>
      <c r="AI80" s="83"/>
      <c r="AJ80" s="84"/>
      <c r="AK80" s="85"/>
      <c r="AM80" s="51"/>
      <c r="AN80" s="51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</row>
    <row r="81" spans="1:55" s="35" customFormat="1" ht="20.100000000000001" customHeight="1">
      <c r="A81" s="78">
        <v>36</v>
      </c>
      <c r="B81" s="78"/>
      <c r="C81" s="79" t="s">
        <v>94</v>
      </c>
      <c r="D81" s="79"/>
      <c r="E81" s="79"/>
      <c r="F81" s="79"/>
      <c r="G81" s="79" t="s">
        <v>124</v>
      </c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6" t="s">
        <v>40</v>
      </c>
      <c r="U81" s="76"/>
      <c r="V81" s="76"/>
      <c r="W81" s="76"/>
      <c r="X81" s="76"/>
      <c r="Y81" s="80">
        <v>2</v>
      </c>
      <c r="Z81" s="80"/>
      <c r="AA81" s="81" t="s">
        <v>97</v>
      </c>
      <c r="AB81" s="81"/>
      <c r="AC81" s="82"/>
      <c r="AD81" s="82"/>
      <c r="AE81" s="82"/>
      <c r="AF81" s="82"/>
      <c r="AG81" s="82"/>
      <c r="AH81" s="82"/>
      <c r="AI81" s="83"/>
      <c r="AJ81" s="84"/>
      <c r="AK81" s="85"/>
      <c r="AM81" s="51"/>
      <c r="AN81" s="51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</row>
    <row r="82" spans="1:55" s="35" customFormat="1" ht="20.100000000000001" customHeight="1" thickBot="1">
      <c r="A82" s="78">
        <v>37</v>
      </c>
      <c r="B82" s="78"/>
      <c r="C82" s="79" t="s">
        <v>105</v>
      </c>
      <c r="D82" s="79"/>
      <c r="E82" s="79"/>
      <c r="F82" s="79"/>
      <c r="G82" s="79" t="s">
        <v>43</v>
      </c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6" t="s">
        <v>99</v>
      </c>
      <c r="U82" s="76"/>
      <c r="V82" s="76"/>
      <c r="W82" s="76"/>
      <c r="X82" s="76"/>
      <c r="Y82" s="80">
        <v>5</v>
      </c>
      <c r="Z82" s="80"/>
      <c r="AA82" s="81" t="s">
        <v>97</v>
      </c>
      <c r="AB82" s="81"/>
      <c r="AC82" s="82"/>
      <c r="AD82" s="82"/>
      <c r="AE82" s="82"/>
      <c r="AF82" s="82"/>
      <c r="AG82" s="82"/>
      <c r="AH82" s="82"/>
      <c r="AI82" s="83"/>
      <c r="AJ82" s="84"/>
      <c r="AK82" s="85"/>
      <c r="AM82" s="51"/>
      <c r="AN82" s="51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</row>
    <row r="83" spans="1:55" s="35" customFormat="1" ht="20.100000000000001" customHeight="1" thickBot="1">
      <c r="A83" s="75" t="s">
        <v>38</v>
      </c>
      <c r="B83" s="75"/>
      <c r="C83" s="90" t="s">
        <v>93</v>
      </c>
      <c r="D83" s="90"/>
      <c r="E83" s="90"/>
      <c r="F83" s="90"/>
      <c r="G83" s="75" t="s">
        <v>39</v>
      </c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 t="s">
        <v>90</v>
      </c>
      <c r="U83" s="75"/>
      <c r="V83" s="75"/>
      <c r="W83" s="75"/>
      <c r="X83" s="75"/>
      <c r="Y83" s="75" t="s">
        <v>156</v>
      </c>
      <c r="Z83" s="75"/>
      <c r="AA83" s="75" t="s">
        <v>186</v>
      </c>
      <c r="AB83" s="75"/>
      <c r="AC83" s="75" t="s">
        <v>168</v>
      </c>
      <c r="AD83" s="75"/>
      <c r="AE83" s="75"/>
      <c r="AF83" s="75"/>
      <c r="AG83" s="75"/>
      <c r="AH83" s="75"/>
      <c r="AI83" s="91"/>
      <c r="AJ83" s="92" t="s">
        <v>157</v>
      </c>
      <c r="AK83" s="93"/>
      <c r="AM83" s="51"/>
      <c r="AN83" s="51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</row>
    <row r="84" spans="1:55" s="35" customFormat="1" ht="20.100000000000001" customHeight="1">
      <c r="A84" s="78">
        <v>38</v>
      </c>
      <c r="B84" s="78"/>
      <c r="C84" s="79" t="s">
        <v>105</v>
      </c>
      <c r="D84" s="79"/>
      <c r="E84" s="79"/>
      <c r="F84" s="79"/>
      <c r="G84" s="79" t="s">
        <v>106</v>
      </c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6" t="s">
        <v>99</v>
      </c>
      <c r="U84" s="76"/>
      <c r="V84" s="76"/>
      <c r="W84" s="76"/>
      <c r="X84" s="76"/>
      <c r="Y84" s="80">
        <v>5</v>
      </c>
      <c r="Z84" s="80"/>
      <c r="AA84" s="81" t="s">
        <v>97</v>
      </c>
      <c r="AB84" s="81"/>
      <c r="AC84" s="82"/>
      <c r="AD84" s="82"/>
      <c r="AE84" s="82"/>
      <c r="AF84" s="82"/>
      <c r="AG84" s="82"/>
      <c r="AH84" s="82"/>
      <c r="AI84" s="83"/>
      <c r="AJ84" s="94"/>
      <c r="AK84" s="95"/>
      <c r="AM84" s="51"/>
      <c r="AN84" s="51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</row>
    <row r="85" spans="1:55" s="35" customFormat="1" ht="20.100000000000001" customHeight="1">
      <c r="A85" s="78">
        <v>39</v>
      </c>
      <c r="B85" s="78"/>
      <c r="C85" s="79" t="s">
        <v>105</v>
      </c>
      <c r="D85" s="79"/>
      <c r="E85" s="79"/>
      <c r="F85" s="79"/>
      <c r="G85" s="79" t="s">
        <v>171</v>
      </c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6" t="s">
        <v>99</v>
      </c>
      <c r="U85" s="76"/>
      <c r="V85" s="76"/>
      <c r="W85" s="76"/>
      <c r="X85" s="76"/>
      <c r="Y85" s="80">
        <v>5</v>
      </c>
      <c r="Z85" s="80"/>
      <c r="AA85" s="81" t="s">
        <v>97</v>
      </c>
      <c r="AB85" s="81"/>
      <c r="AC85" s="82"/>
      <c r="AD85" s="82"/>
      <c r="AE85" s="82"/>
      <c r="AF85" s="82"/>
      <c r="AG85" s="82"/>
      <c r="AH85" s="82"/>
      <c r="AI85" s="83"/>
      <c r="AJ85" s="88"/>
      <c r="AK85" s="89"/>
      <c r="AM85" s="51"/>
      <c r="AN85" s="51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</row>
    <row r="86" spans="1:55" s="35" customFormat="1" ht="20.100000000000001" customHeight="1">
      <c r="A86" s="78">
        <v>40</v>
      </c>
      <c r="B86" s="78"/>
      <c r="C86" s="79" t="s">
        <v>105</v>
      </c>
      <c r="D86" s="79"/>
      <c r="E86" s="79"/>
      <c r="F86" s="79"/>
      <c r="G86" s="79" t="s">
        <v>172</v>
      </c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6" t="s">
        <v>45</v>
      </c>
      <c r="U86" s="76"/>
      <c r="V86" s="76"/>
      <c r="W86" s="76"/>
      <c r="X86" s="76"/>
      <c r="Y86" s="80">
        <v>15</v>
      </c>
      <c r="Z86" s="80"/>
      <c r="AA86" s="81" t="s">
        <v>97</v>
      </c>
      <c r="AB86" s="81"/>
      <c r="AC86" s="82"/>
      <c r="AD86" s="82"/>
      <c r="AE86" s="82"/>
      <c r="AF86" s="82"/>
      <c r="AG86" s="82"/>
      <c r="AH86" s="82"/>
      <c r="AI86" s="83"/>
      <c r="AJ86" s="84"/>
      <c r="AK86" s="85"/>
      <c r="AM86" s="51"/>
      <c r="AN86" s="51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</row>
    <row r="87" spans="1:55" s="35" customFormat="1" ht="20.100000000000001" customHeight="1">
      <c r="A87" s="78">
        <v>41</v>
      </c>
      <c r="B87" s="78"/>
      <c r="C87" s="79" t="s">
        <v>105</v>
      </c>
      <c r="D87" s="79"/>
      <c r="E87" s="79"/>
      <c r="F87" s="79"/>
      <c r="G87" s="79" t="s">
        <v>59</v>
      </c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6" t="s">
        <v>113</v>
      </c>
      <c r="U87" s="76"/>
      <c r="V87" s="76"/>
      <c r="W87" s="76"/>
      <c r="X87" s="76"/>
      <c r="Y87" s="80">
        <v>30</v>
      </c>
      <c r="Z87" s="80"/>
      <c r="AA87" s="81" t="s">
        <v>97</v>
      </c>
      <c r="AB87" s="81"/>
      <c r="AC87" s="82"/>
      <c r="AD87" s="82"/>
      <c r="AE87" s="82"/>
      <c r="AF87" s="82"/>
      <c r="AG87" s="82"/>
      <c r="AH87" s="82"/>
      <c r="AI87" s="83"/>
      <c r="AJ87" s="84"/>
      <c r="AK87" s="85"/>
      <c r="AM87" s="51"/>
      <c r="AN87" s="51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</row>
    <row r="88" spans="1:55" s="35" customFormat="1" ht="20.100000000000001" customHeight="1">
      <c r="A88" s="78">
        <v>42</v>
      </c>
      <c r="B88" s="78"/>
      <c r="C88" s="79" t="s">
        <v>105</v>
      </c>
      <c r="D88" s="79"/>
      <c r="E88" s="79"/>
      <c r="F88" s="79"/>
      <c r="G88" s="79" t="s">
        <v>60</v>
      </c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6" t="s">
        <v>45</v>
      </c>
      <c r="U88" s="76"/>
      <c r="V88" s="76"/>
      <c r="W88" s="76"/>
      <c r="X88" s="76"/>
      <c r="Y88" s="80">
        <v>30</v>
      </c>
      <c r="Z88" s="80"/>
      <c r="AA88" s="81" t="s">
        <v>97</v>
      </c>
      <c r="AB88" s="81"/>
      <c r="AC88" s="82"/>
      <c r="AD88" s="82"/>
      <c r="AE88" s="82"/>
      <c r="AF88" s="82"/>
      <c r="AG88" s="82"/>
      <c r="AH88" s="82"/>
      <c r="AI88" s="83"/>
      <c r="AJ88" s="84"/>
      <c r="AK88" s="85"/>
      <c r="AM88" s="51"/>
      <c r="AN88" s="51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</row>
    <row r="89" spans="1:55" s="35" customFormat="1" ht="20.100000000000001" customHeight="1">
      <c r="A89" s="78">
        <v>43</v>
      </c>
      <c r="B89" s="78"/>
      <c r="C89" s="79" t="s">
        <v>105</v>
      </c>
      <c r="D89" s="79"/>
      <c r="E89" s="79"/>
      <c r="F89" s="79"/>
      <c r="G89" s="79" t="s">
        <v>61</v>
      </c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6" t="s">
        <v>114</v>
      </c>
      <c r="U89" s="76"/>
      <c r="V89" s="76"/>
      <c r="W89" s="76"/>
      <c r="X89" s="76"/>
      <c r="Y89" s="80">
        <v>60</v>
      </c>
      <c r="Z89" s="80"/>
      <c r="AA89" s="81" t="s">
        <v>97</v>
      </c>
      <c r="AB89" s="81"/>
      <c r="AC89" s="82"/>
      <c r="AD89" s="82"/>
      <c r="AE89" s="82"/>
      <c r="AF89" s="82"/>
      <c r="AG89" s="82"/>
      <c r="AH89" s="82"/>
      <c r="AI89" s="83"/>
      <c r="AJ89" s="84"/>
      <c r="AK89" s="85"/>
      <c r="AM89" s="51"/>
      <c r="AN89" s="51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</row>
    <row r="90" spans="1:55" s="35" customFormat="1" ht="20.100000000000001" customHeight="1">
      <c r="A90" s="78">
        <v>44</v>
      </c>
      <c r="B90" s="78"/>
      <c r="C90" s="79" t="s">
        <v>105</v>
      </c>
      <c r="D90" s="79"/>
      <c r="E90" s="79"/>
      <c r="F90" s="79"/>
      <c r="G90" s="79" t="s">
        <v>173</v>
      </c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6" t="s">
        <v>114</v>
      </c>
      <c r="U90" s="76"/>
      <c r="V90" s="76"/>
      <c r="W90" s="76"/>
      <c r="X90" s="76"/>
      <c r="Y90" s="80">
        <v>2</v>
      </c>
      <c r="Z90" s="80"/>
      <c r="AA90" s="81" t="s">
        <v>97</v>
      </c>
      <c r="AB90" s="81"/>
      <c r="AC90" s="82"/>
      <c r="AD90" s="82"/>
      <c r="AE90" s="82"/>
      <c r="AF90" s="82"/>
      <c r="AG90" s="82"/>
      <c r="AH90" s="82"/>
      <c r="AI90" s="83"/>
      <c r="AJ90" s="84"/>
      <c r="AK90" s="85"/>
      <c r="AM90" s="51"/>
      <c r="AN90" s="51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</row>
    <row r="91" spans="1:55" s="35" customFormat="1" ht="20.100000000000001" customHeight="1">
      <c r="A91" s="78">
        <v>45</v>
      </c>
      <c r="B91" s="78"/>
      <c r="C91" s="79" t="s">
        <v>105</v>
      </c>
      <c r="D91" s="79"/>
      <c r="E91" s="79"/>
      <c r="F91" s="79"/>
      <c r="G91" s="79" t="s">
        <v>62</v>
      </c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6" t="s">
        <v>63</v>
      </c>
      <c r="U91" s="76"/>
      <c r="V91" s="76"/>
      <c r="W91" s="76"/>
      <c r="X91" s="76"/>
      <c r="Y91" s="80">
        <v>10</v>
      </c>
      <c r="Z91" s="80"/>
      <c r="AA91" s="81" t="s">
        <v>97</v>
      </c>
      <c r="AB91" s="81"/>
      <c r="AC91" s="82"/>
      <c r="AD91" s="82"/>
      <c r="AE91" s="82"/>
      <c r="AF91" s="82"/>
      <c r="AG91" s="82"/>
      <c r="AH91" s="82"/>
      <c r="AI91" s="83"/>
      <c r="AJ91" s="84"/>
      <c r="AK91" s="85"/>
      <c r="AM91" s="51"/>
      <c r="AN91" s="51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</row>
    <row r="92" spans="1:55" s="35" customFormat="1" ht="20.100000000000001" customHeight="1">
      <c r="A92" s="78">
        <v>46</v>
      </c>
      <c r="B92" s="78"/>
      <c r="C92" s="79" t="s">
        <v>105</v>
      </c>
      <c r="D92" s="79"/>
      <c r="E92" s="79"/>
      <c r="F92" s="79"/>
      <c r="G92" s="79" t="s">
        <v>64</v>
      </c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6" t="s">
        <v>63</v>
      </c>
      <c r="U92" s="76"/>
      <c r="V92" s="76"/>
      <c r="W92" s="76"/>
      <c r="X92" s="76"/>
      <c r="Y92" s="80">
        <v>10</v>
      </c>
      <c r="Z92" s="80"/>
      <c r="AA92" s="81" t="s">
        <v>97</v>
      </c>
      <c r="AB92" s="81"/>
      <c r="AC92" s="82"/>
      <c r="AD92" s="82"/>
      <c r="AE92" s="82"/>
      <c r="AF92" s="82"/>
      <c r="AG92" s="82"/>
      <c r="AH92" s="82"/>
      <c r="AI92" s="83"/>
      <c r="AJ92" s="84"/>
      <c r="AK92" s="85"/>
      <c r="AM92" s="51"/>
      <c r="AN92" s="51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</row>
    <row r="93" spans="1:55" s="35" customFormat="1" ht="20.100000000000001" customHeight="1">
      <c r="A93" s="78">
        <v>47</v>
      </c>
      <c r="B93" s="78"/>
      <c r="C93" s="79" t="s">
        <v>105</v>
      </c>
      <c r="D93" s="79"/>
      <c r="E93" s="79"/>
      <c r="F93" s="79"/>
      <c r="G93" s="79" t="s">
        <v>65</v>
      </c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6" t="s">
        <v>40</v>
      </c>
      <c r="U93" s="76"/>
      <c r="V93" s="76"/>
      <c r="W93" s="76"/>
      <c r="X93" s="76"/>
      <c r="Y93" s="80">
        <v>4</v>
      </c>
      <c r="Z93" s="80"/>
      <c r="AA93" s="81" t="s">
        <v>97</v>
      </c>
      <c r="AB93" s="81"/>
      <c r="AC93" s="82"/>
      <c r="AD93" s="82"/>
      <c r="AE93" s="82"/>
      <c r="AF93" s="82"/>
      <c r="AG93" s="82"/>
      <c r="AH93" s="82"/>
      <c r="AI93" s="83"/>
      <c r="AJ93" s="84"/>
      <c r="AK93" s="85"/>
      <c r="AM93" s="51"/>
      <c r="AN93" s="51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</row>
    <row r="94" spans="1:55" s="35" customFormat="1" ht="20.100000000000001" customHeight="1">
      <c r="A94" s="78">
        <v>48</v>
      </c>
      <c r="B94" s="78"/>
      <c r="C94" s="79" t="s">
        <v>105</v>
      </c>
      <c r="D94" s="79"/>
      <c r="E94" s="79"/>
      <c r="F94" s="79"/>
      <c r="G94" s="79" t="s">
        <v>174</v>
      </c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6" t="s">
        <v>66</v>
      </c>
      <c r="U94" s="76"/>
      <c r="V94" s="76"/>
      <c r="W94" s="76"/>
      <c r="X94" s="76"/>
      <c r="Y94" s="80">
        <v>4</v>
      </c>
      <c r="Z94" s="80"/>
      <c r="AA94" s="81" t="s">
        <v>97</v>
      </c>
      <c r="AB94" s="81"/>
      <c r="AC94" s="82"/>
      <c r="AD94" s="82"/>
      <c r="AE94" s="82"/>
      <c r="AF94" s="82"/>
      <c r="AG94" s="82"/>
      <c r="AH94" s="82"/>
      <c r="AI94" s="83"/>
      <c r="AJ94" s="84"/>
      <c r="AK94" s="85"/>
      <c r="AM94" s="51"/>
      <c r="AN94" s="51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</row>
    <row r="95" spans="1:55" s="35" customFormat="1" ht="20.100000000000001" customHeight="1">
      <c r="A95" s="78">
        <v>49</v>
      </c>
      <c r="B95" s="78"/>
      <c r="C95" s="79" t="s">
        <v>105</v>
      </c>
      <c r="D95" s="79"/>
      <c r="E95" s="79"/>
      <c r="F95" s="79"/>
      <c r="G95" s="79" t="s">
        <v>115</v>
      </c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6" t="s">
        <v>45</v>
      </c>
      <c r="U95" s="76"/>
      <c r="V95" s="76"/>
      <c r="W95" s="76"/>
      <c r="X95" s="76"/>
      <c r="Y95" s="80">
        <v>10</v>
      </c>
      <c r="Z95" s="80"/>
      <c r="AA95" s="81" t="s">
        <v>97</v>
      </c>
      <c r="AB95" s="81"/>
      <c r="AC95" s="82"/>
      <c r="AD95" s="82"/>
      <c r="AE95" s="82"/>
      <c r="AF95" s="82"/>
      <c r="AG95" s="82"/>
      <c r="AH95" s="82"/>
      <c r="AI95" s="83"/>
      <c r="AJ95" s="84"/>
      <c r="AK95" s="85"/>
      <c r="AM95" s="51"/>
      <c r="AN95" s="51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</row>
    <row r="96" spans="1:55" s="35" customFormat="1" ht="20.100000000000001" customHeight="1">
      <c r="A96" s="78">
        <v>50</v>
      </c>
      <c r="B96" s="78"/>
      <c r="C96" s="79" t="s">
        <v>105</v>
      </c>
      <c r="D96" s="79"/>
      <c r="E96" s="79"/>
      <c r="F96" s="79"/>
      <c r="G96" s="79" t="s">
        <v>119</v>
      </c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6" t="s">
        <v>45</v>
      </c>
      <c r="U96" s="76"/>
      <c r="V96" s="76"/>
      <c r="W96" s="76"/>
      <c r="X96" s="76"/>
      <c r="Y96" s="80">
        <v>10</v>
      </c>
      <c r="Z96" s="80"/>
      <c r="AA96" s="81" t="s">
        <v>97</v>
      </c>
      <c r="AB96" s="81"/>
      <c r="AC96" s="82"/>
      <c r="AD96" s="82"/>
      <c r="AE96" s="82"/>
      <c r="AF96" s="82"/>
      <c r="AG96" s="82"/>
      <c r="AH96" s="82"/>
      <c r="AI96" s="83"/>
      <c r="AJ96" s="84"/>
      <c r="AK96" s="85"/>
      <c r="AM96" s="51"/>
      <c r="AN96" s="51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</row>
    <row r="97" spans="1:55" s="35" customFormat="1" ht="20.100000000000001" customHeight="1">
      <c r="A97" s="78">
        <v>51</v>
      </c>
      <c r="B97" s="78"/>
      <c r="C97" s="79" t="s">
        <v>105</v>
      </c>
      <c r="D97" s="79"/>
      <c r="E97" s="79"/>
      <c r="F97" s="79"/>
      <c r="G97" s="79" t="s">
        <v>74</v>
      </c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6" t="s">
        <v>120</v>
      </c>
      <c r="U97" s="76"/>
      <c r="V97" s="76"/>
      <c r="W97" s="76"/>
      <c r="X97" s="76"/>
      <c r="Y97" s="80">
        <v>10</v>
      </c>
      <c r="Z97" s="80"/>
      <c r="AA97" s="81" t="s">
        <v>97</v>
      </c>
      <c r="AB97" s="81"/>
      <c r="AC97" s="82"/>
      <c r="AD97" s="82"/>
      <c r="AE97" s="82"/>
      <c r="AF97" s="82"/>
      <c r="AG97" s="82"/>
      <c r="AH97" s="82"/>
      <c r="AI97" s="83"/>
      <c r="AJ97" s="84"/>
      <c r="AK97" s="85"/>
      <c r="AM97" s="51"/>
      <c r="AN97" s="51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</row>
    <row r="98" spans="1:55" s="35" customFormat="1" ht="20.100000000000001" customHeight="1">
      <c r="A98" s="78">
        <v>52</v>
      </c>
      <c r="B98" s="78"/>
      <c r="C98" s="79" t="s">
        <v>105</v>
      </c>
      <c r="D98" s="79"/>
      <c r="E98" s="79"/>
      <c r="F98" s="79"/>
      <c r="G98" s="79" t="s">
        <v>175</v>
      </c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6" t="s">
        <v>120</v>
      </c>
      <c r="U98" s="76"/>
      <c r="V98" s="76"/>
      <c r="W98" s="76"/>
      <c r="X98" s="76"/>
      <c r="Y98" s="80">
        <v>4</v>
      </c>
      <c r="Z98" s="80"/>
      <c r="AA98" s="81" t="s">
        <v>97</v>
      </c>
      <c r="AB98" s="81"/>
      <c r="AC98" s="82"/>
      <c r="AD98" s="82"/>
      <c r="AE98" s="82"/>
      <c r="AF98" s="82"/>
      <c r="AG98" s="82"/>
      <c r="AH98" s="82"/>
      <c r="AI98" s="83"/>
      <c r="AJ98" s="84"/>
      <c r="AK98" s="85"/>
      <c r="AM98" s="51"/>
      <c r="AN98" s="51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</row>
    <row r="99" spans="1:55" s="35" customFormat="1" ht="20.100000000000001" customHeight="1">
      <c r="A99" s="78">
        <v>53</v>
      </c>
      <c r="B99" s="78"/>
      <c r="C99" s="79" t="s">
        <v>105</v>
      </c>
      <c r="D99" s="79"/>
      <c r="E99" s="79"/>
      <c r="F99" s="79"/>
      <c r="G99" s="79" t="s">
        <v>67</v>
      </c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6" t="s">
        <v>68</v>
      </c>
      <c r="U99" s="76"/>
      <c r="V99" s="76"/>
      <c r="W99" s="76"/>
      <c r="X99" s="76"/>
      <c r="Y99" s="80">
        <v>3</v>
      </c>
      <c r="Z99" s="80"/>
      <c r="AA99" s="81" t="s">
        <v>98</v>
      </c>
      <c r="AB99" s="81"/>
      <c r="AC99" s="82"/>
      <c r="AD99" s="82"/>
      <c r="AE99" s="82"/>
      <c r="AF99" s="82"/>
      <c r="AG99" s="82"/>
      <c r="AH99" s="82"/>
      <c r="AI99" s="83"/>
      <c r="AJ99" s="84"/>
      <c r="AK99" s="85"/>
      <c r="AM99" s="51"/>
      <c r="AN99" s="51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</row>
    <row r="100" spans="1:55" s="35" customFormat="1" ht="20.100000000000001" customHeight="1">
      <c r="A100" s="78">
        <v>54</v>
      </c>
      <c r="B100" s="78"/>
      <c r="C100" s="79" t="s">
        <v>105</v>
      </c>
      <c r="D100" s="79"/>
      <c r="E100" s="79"/>
      <c r="F100" s="79"/>
      <c r="G100" s="79" t="s">
        <v>116</v>
      </c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6" t="s">
        <v>68</v>
      </c>
      <c r="U100" s="76"/>
      <c r="V100" s="76"/>
      <c r="W100" s="76"/>
      <c r="X100" s="76"/>
      <c r="Y100" s="80">
        <v>1</v>
      </c>
      <c r="Z100" s="80"/>
      <c r="AA100" s="81" t="s">
        <v>98</v>
      </c>
      <c r="AB100" s="81"/>
      <c r="AC100" s="82"/>
      <c r="AD100" s="82"/>
      <c r="AE100" s="82"/>
      <c r="AF100" s="82"/>
      <c r="AG100" s="82"/>
      <c r="AH100" s="82"/>
      <c r="AI100" s="83"/>
      <c r="AJ100" s="84"/>
      <c r="AK100" s="85"/>
      <c r="AM100" s="51"/>
      <c r="AN100" s="51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</row>
    <row r="101" spans="1:55" s="35" customFormat="1" ht="20.100000000000001" customHeight="1">
      <c r="A101" s="78">
        <v>55</v>
      </c>
      <c r="B101" s="78"/>
      <c r="C101" s="79" t="s">
        <v>105</v>
      </c>
      <c r="D101" s="79"/>
      <c r="E101" s="79"/>
      <c r="F101" s="79"/>
      <c r="G101" s="79" t="s">
        <v>117</v>
      </c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6" t="s">
        <v>68</v>
      </c>
      <c r="U101" s="76"/>
      <c r="V101" s="76"/>
      <c r="W101" s="76"/>
      <c r="X101" s="76"/>
      <c r="Y101" s="80">
        <v>4</v>
      </c>
      <c r="Z101" s="80"/>
      <c r="AA101" s="81" t="s">
        <v>98</v>
      </c>
      <c r="AB101" s="81"/>
      <c r="AC101" s="82"/>
      <c r="AD101" s="82"/>
      <c r="AE101" s="82"/>
      <c r="AF101" s="82"/>
      <c r="AG101" s="82"/>
      <c r="AH101" s="82"/>
      <c r="AI101" s="83"/>
      <c r="AJ101" s="84"/>
      <c r="AK101" s="85"/>
      <c r="AM101" s="51"/>
      <c r="AN101" s="51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</row>
    <row r="102" spans="1:55" s="35" customFormat="1" ht="20.100000000000001" customHeight="1">
      <c r="A102" s="78">
        <v>56</v>
      </c>
      <c r="B102" s="78"/>
      <c r="C102" s="79" t="s">
        <v>105</v>
      </c>
      <c r="D102" s="79"/>
      <c r="E102" s="79"/>
      <c r="F102" s="79"/>
      <c r="G102" s="79" t="s">
        <v>118</v>
      </c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6" t="s">
        <v>69</v>
      </c>
      <c r="U102" s="76"/>
      <c r="V102" s="76"/>
      <c r="W102" s="76"/>
      <c r="X102" s="76"/>
      <c r="Y102" s="80">
        <v>8</v>
      </c>
      <c r="Z102" s="80"/>
      <c r="AA102" s="81" t="s">
        <v>97</v>
      </c>
      <c r="AB102" s="81"/>
      <c r="AC102" s="82"/>
      <c r="AD102" s="82"/>
      <c r="AE102" s="82"/>
      <c r="AF102" s="82"/>
      <c r="AG102" s="82"/>
      <c r="AH102" s="82"/>
      <c r="AI102" s="83"/>
      <c r="AJ102" s="84"/>
      <c r="AK102" s="85"/>
      <c r="AM102" s="51"/>
      <c r="AN102" s="51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</row>
    <row r="103" spans="1:55" s="35" customFormat="1" ht="20.100000000000001" customHeight="1">
      <c r="A103" s="78">
        <v>57</v>
      </c>
      <c r="B103" s="78"/>
      <c r="C103" s="79" t="s">
        <v>105</v>
      </c>
      <c r="D103" s="79"/>
      <c r="E103" s="79"/>
      <c r="F103" s="79"/>
      <c r="G103" s="79" t="s">
        <v>70</v>
      </c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6" t="s">
        <v>69</v>
      </c>
      <c r="U103" s="76"/>
      <c r="V103" s="76"/>
      <c r="W103" s="76"/>
      <c r="X103" s="76"/>
      <c r="Y103" s="80">
        <v>8</v>
      </c>
      <c r="Z103" s="80"/>
      <c r="AA103" s="81" t="s">
        <v>97</v>
      </c>
      <c r="AB103" s="81"/>
      <c r="AC103" s="82"/>
      <c r="AD103" s="82"/>
      <c r="AE103" s="82"/>
      <c r="AF103" s="82"/>
      <c r="AG103" s="82"/>
      <c r="AH103" s="82"/>
      <c r="AI103" s="83"/>
      <c r="AJ103" s="84"/>
      <c r="AK103" s="85"/>
      <c r="AM103" s="51"/>
      <c r="AN103" s="51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</row>
    <row r="104" spans="1:55" s="35" customFormat="1" ht="20.100000000000001" customHeight="1">
      <c r="A104" s="78">
        <v>58</v>
      </c>
      <c r="B104" s="78"/>
      <c r="C104" s="79" t="s">
        <v>105</v>
      </c>
      <c r="D104" s="79"/>
      <c r="E104" s="79"/>
      <c r="F104" s="79"/>
      <c r="G104" s="79" t="s">
        <v>71</v>
      </c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6" t="s">
        <v>45</v>
      </c>
      <c r="U104" s="76"/>
      <c r="V104" s="76"/>
      <c r="W104" s="76"/>
      <c r="X104" s="76"/>
      <c r="Y104" s="80">
        <v>1</v>
      </c>
      <c r="Z104" s="80"/>
      <c r="AA104" s="81" t="s">
        <v>97</v>
      </c>
      <c r="AB104" s="81"/>
      <c r="AC104" s="82"/>
      <c r="AD104" s="82"/>
      <c r="AE104" s="82"/>
      <c r="AF104" s="82"/>
      <c r="AG104" s="82"/>
      <c r="AH104" s="82"/>
      <c r="AI104" s="83"/>
      <c r="AJ104" s="84"/>
      <c r="AK104" s="85"/>
      <c r="AM104" s="51"/>
      <c r="AN104" s="51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</row>
    <row r="105" spans="1:55" s="35" customFormat="1" ht="20.100000000000001" customHeight="1">
      <c r="A105" s="78">
        <v>59</v>
      </c>
      <c r="B105" s="78"/>
      <c r="C105" s="79" t="s">
        <v>105</v>
      </c>
      <c r="D105" s="79"/>
      <c r="E105" s="79"/>
      <c r="F105" s="79"/>
      <c r="G105" s="79" t="s">
        <v>72</v>
      </c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6" t="s">
        <v>68</v>
      </c>
      <c r="U105" s="76"/>
      <c r="V105" s="76"/>
      <c r="W105" s="76"/>
      <c r="X105" s="76"/>
      <c r="Y105" s="80">
        <v>3</v>
      </c>
      <c r="Z105" s="80"/>
      <c r="AA105" s="81" t="s">
        <v>97</v>
      </c>
      <c r="AB105" s="81"/>
      <c r="AC105" s="82"/>
      <c r="AD105" s="82"/>
      <c r="AE105" s="82"/>
      <c r="AF105" s="82"/>
      <c r="AG105" s="82"/>
      <c r="AH105" s="82"/>
      <c r="AI105" s="83"/>
      <c r="AJ105" s="84"/>
      <c r="AK105" s="85"/>
      <c r="AM105" s="51"/>
      <c r="AN105" s="51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</row>
    <row r="106" spans="1:55" s="35" customFormat="1" ht="20.100000000000001" customHeight="1">
      <c r="A106" s="78">
        <v>60</v>
      </c>
      <c r="B106" s="78"/>
      <c r="C106" s="79" t="s">
        <v>105</v>
      </c>
      <c r="D106" s="79"/>
      <c r="E106" s="79"/>
      <c r="F106" s="79"/>
      <c r="G106" s="79" t="s">
        <v>176</v>
      </c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6" t="s">
        <v>45</v>
      </c>
      <c r="U106" s="76"/>
      <c r="V106" s="76"/>
      <c r="W106" s="76"/>
      <c r="X106" s="76"/>
      <c r="Y106" s="80">
        <v>2</v>
      </c>
      <c r="Z106" s="80"/>
      <c r="AA106" s="81" t="s">
        <v>97</v>
      </c>
      <c r="AB106" s="81"/>
      <c r="AC106" s="82"/>
      <c r="AD106" s="82"/>
      <c r="AE106" s="82"/>
      <c r="AF106" s="82"/>
      <c r="AG106" s="82"/>
      <c r="AH106" s="82"/>
      <c r="AI106" s="83"/>
      <c r="AJ106" s="84"/>
      <c r="AK106" s="85"/>
      <c r="AM106" s="51"/>
      <c r="AN106" s="51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</row>
    <row r="107" spans="1:55" s="35" customFormat="1" ht="20.100000000000001" customHeight="1">
      <c r="A107" s="78">
        <v>61</v>
      </c>
      <c r="B107" s="78"/>
      <c r="C107" s="79" t="s">
        <v>105</v>
      </c>
      <c r="D107" s="79"/>
      <c r="E107" s="79"/>
      <c r="F107" s="79"/>
      <c r="G107" s="79" t="s">
        <v>121</v>
      </c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6"/>
      <c r="U107" s="76"/>
      <c r="V107" s="76"/>
      <c r="W107" s="76"/>
      <c r="X107" s="76"/>
      <c r="Y107" s="80">
        <v>5</v>
      </c>
      <c r="Z107" s="80"/>
      <c r="AA107" s="81" t="s">
        <v>97</v>
      </c>
      <c r="AB107" s="81"/>
      <c r="AC107" s="82"/>
      <c r="AD107" s="82"/>
      <c r="AE107" s="82"/>
      <c r="AF107" s="82"/>
      <c r="AG107" s="82"/>
      <c r="AH107" s="82"/>
      <c r="AI107" s="83"/>
      <c r="AJ107" s="84"/>
      <c r="AK107" s="85"/>
      <c r="AM107" s="51"/>
      <c r="AN107" s="51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</row>
    <row r="108" spans="1:55" s="35" customFormat="1" ht="20.100000000000001" customHeight="1">
      <c r="A108" s="78">
        <v>62</v>
      </c>
      <c r="B108" s="78"/>
      <c r="C108" s="79" t="s">
        <v>105</v>
      </c>
      <c r="D108" s="79"/>
      <c r="E108" s="79"/>
      <c r="F108" s="79"/>
      <c r="G108" s="79" t="s">
        <v>122</v>
      </c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6" t="s">
        <v>68</v>
      </c>
      <c r="U108" s="76"/>
      <c r="V108" s="76"/>
      <c r="W108" s="76"/>
      <c r="X108" s="76"/>
      <c r="Y108" s="80">
        <v>3</v>
      </c>
      <c r="Z108" s="80"/>
      <c r="AA108" s="81" t="s">
        <v>97</v>
      </c>
      <c r="AB108" s="81"/>
      <c r="AC108" s="82"/>
      <c r="AD108" s="82"/>
      <c r="AE108" s="82"/>
      <c r="AF108" s="82"/>
      <c r="AG108" s="82"/>
      <c r="AH108" s="82"/>
      <c r="AI108" s="83"/>
      <c r="AJ108" s="84"/>
      <c r="AK108" s="85"/>
      <c r="AM108" s="51"/>
      <c r="AN108" s="51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</row>
    <row r="109" spans="1:55" s="35" customFormat="1" ht="20.100000000000001" customHeight="1">
      <c r="A109" s="78">
        <v>63</v>
      </c>
      <c r="B109" s="78"/>
      <c r="C109" s="79" t="s">
        <v>105</v>
      </c>
      <c r="D109" s="79"/>
      <c r="E109" s="79"/>
      <c r="F109" s="79"/>
      <c r="G109" s="79" t="s">
        <v>123</v>
      </c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6"/>
      <c r="U109" s="76"/>
      <c r="V109" s="76"/>
      <c r="W109" s="76"/>
      <c r="X109" s="76"/>
      <c r="Y109" s="80">
        <v>2</v>
      </c>
      <c r="Z109" s="80"/>
      <c r="AA109" s="81" t="s">
        <v>97</v>
      </c>
      <c r="AB109" s="81"/>
      <c r="AC109" s="82"/>
      <c r="AD109" s="82"/>
      <c r="AE109" s="82"/>
      <c r="AF109" s="82"/>
      <c r="AG109" s="82"/>
      <c r="AH109" s="82"/>
      <c r="AI109" s="83"/>
      <c r="AJ109" s="84"/>
      <c r="AK109" s="85"/>
      <c r="AM109" s="51"/>
      <c r="AN109" s="51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</row>
    <row r="110" spans="1:55" s="35" customFormat="1" ht="20.100000000000001" customHeight="1">
      <c r="A110" s="78">
        <v>64</v>
      </c>
      <c r="B110" s="78"/>
      <c r="C110" s="79" t="s">
        <v>105</v>
      </c>
      <c r="D110" s="79"/>
      <c r="E110" s="79"/>
      <c r="F110" s="79"/>
      <c r="G110" s="79" t="s">
        <v>177</v>
      </c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6" t="s">
        <v>125</v>
      </c>
      <c r="U110" s="76"/>
      <c r="V110" s="76"/>
      <c r="W110" s="76"/>
      <c r="X110" s="76"/>
      <c r="Y110" s="80">
        <v>1</v>
      </c>
      <c r="Z110" s="80"/>
      <c r="AA110" s="81" t="s">
        <v>98</v>
      </c>
      <c r="AB110" s="81"/>
      <c r="AC110" s="82"/>
      <c r="AD110" s="82"/>
      <c r="AE110" s="82"/>
      <c r="AF110" s="82"/>
      <c r="AG110" s="82"/>
      <c r="AH110" s="82"/>
      <c r="AI110" s="83"/>
      <c r="AJ110" s="84"/>
      <c r="AK110" s="85"/>
      <c r="AM110" s="51"/>
      <c r="AN110" s="51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</row>
    <row r="111" spans="1:55" s="35" customFormat="1" ht="20.100000000000001" customHeight="1">
      <c r="A111" s="78">
        <v>65</v>
      </c>
      <c r="B111" s="78"/>
      <c r="C111" s="79" t="s">
        <v>105</v>
      </c>
      <c r="D111" s="79"/>
      <c r="E111" s="79"/>
      <c r="F111" s="79"/>
      <c r="G111" s="79" t="s">
        <v>126</v>
      </c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6" t="s">
        <v>127</v>
      </c>
      <c r="U111" s="76"/>
      <c r="V111" s="76"/>
      <c r="W111" s="76"/>
      <c r="X111" s="76"/>
      <c r="Y111" s="80">
        <v>1</v>
      </c>
      <c r="Z111" s="80"/>
      <c r="AA111" s="81" t="s">
        <v>98</v>
      </c>
      <c r="AB111" s="81"/>
      <c r="AC111" s="82"/>
      <c r="AD111" s="82"/>
      <c r="AE111" s="82"/>
      <c r="AF111" s="82"/>
      <c r="AG111" s="82"/>
      <c r="AH111" s="82"/>
      <c r="AI111" s="83"/>
      <c r="AJ111" s="84"/>
      <c r="AK111" s="85"/>
      <c r="AM111" s="51"/>
      <c r="AN111" s="51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</row>
    <row r="112" spans="1:55" s="35" customFormat="1" ht="20.100000000000001" customHeight="1">
      <c r="A112" s="78">
        <v>66</v>
      </c>
      <c r="B112" s="78"/>
      <c r="C112" s="79" t="s">
        <v>105</v>
      </c>
      <c r="D112" s="79"/>
      <c r="E112" s="79"/>
      <c r="F112" s="79"/>
      <c r="G112" s="79" t="s">
        <v>128</v>
      </c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6" t="s">
        <v>129</v>
      </c>
      <c r="U112" s="76"/>
      <c r="V112" s="76"/>
      <c r="W112" s="76"/>
      <c r="X112" s="76"/>
      <c r="Y112" s="80">
        <v>1</v>
      </c>
      <c r="Z112" s="80"/>
      <c r="AA112" s="81" t="s">
        <v>98</v>
      </c>
      <c r="AB112" s="81"/>
      <c r="AC112" s="82"/>
      <c r="AD112" s="82"/>
      <c r="AE112" s="82"/>
      <c r="AF112" s="82"/>
      <c r="AG112" s="82"/>
      <c r="AH112" s="82"/>
      <c r="AI112" s="83"/>
      <c r="AJ112" s="84"/>
      <c r="AK112" s="85"/>
      <c r="AM112" s="51"/>
      <c r="AN112" s="51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</row>
    <row r="113" spans="1:55" s="35" customFormat="1" ht="20.100000000000001" customHeight="1">
      <c r="A113" s="78">
        <v>67</v>
      </c>
      <c r="B113" s="78"/>
      <c r="C113" s="79" t="s">
        <v>105</v>
      </c>
      <c r="D113" s="79"/>
      <c r="E113" s="79"/>
      <c r="F113" s="79"/>
      <c r="G113" s="79" t="s">
        <v>130</v>
      </c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6" t="s">
        <v>131</v>
      </c>
      <c r="U113" s="76"/>
      <c r="V113" s="76"/>
      <c r="W113" s="76"/>
      <c r="X113" s="76"/>
      <c r="Y113" s="80">
        <v>2</v>
      </c>
      <c r="Z113" s="80"/>
      <c r="AA113" s="81" t="s">
        <v>98</v>
      </c>
      <c r="AB113" s="81"/>
      <c r="AC113" s="82"/>
      <c r="AD113" s="82"/>
      <c r="AE113" s="82"/>
      <c r="AF113" s="82"/>
      <c r="AG113" s="82"/>
      <c r="AH113" s="82"/>
      <c r="AI113" s="83"/>
      <c r="AJ113" s="84"/>
      <c r="AK113" s="85"/>
      <c r="AM113" s="51"/>
      <c r="AN113" s="51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</row>
    <row r="114" spans="1:55" s="35" customFormat="1" ht="20.100000000000001" customHeight="1">
      <c r="A114" s="78">
        <v>68</v>
      </c>
      <c r="B114" s="78"/>
      <c r="C114" s="79" t="s">
        <v>105</v>
      </c>
      <c r="D114" s="79"/>
      <c r="E114" s="79"/>
      <c r="F114" s="79"/>
      <c r="G114" s="79" t="s">
        <v>132</v>
      </c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6" t="s">
        <v>131</v>
      </c>
      <c r="U114" s="76"/>
      <c r="V114" s="76"/>
      <c r="W114" s="76"/>
      <c r="X114" s="76"/>
      <c r="Y114" s="80">
        <v>2</v>
      </c>
      <c r="Z114" s="80"/>
      <c r="AA114" s="81" t="s">
        <v>98</v>
      </c>
      <c r="AB114" s="81"/>
      <c r="AC114" s="82"/>
      <c r="AD114" s="82"/>
      <c r="AE114" s="82"/>
      <c r="AF114" s="82"/>
      <c r="AG114" s="82"/>
      <c r="AH114" s="82"/>
      <c r="AI114" s="83"/>
      <c r="AJ114" s="84"/>
      <c r="AK114" s="85"/>
      <c r="AM114" s="51"/>
      <c r="AN114" s="51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</row>
    <row r="115" spans="1:55" s="35" customFormat="1" ht="20.100000000000001" customHeight="1">
      <c r="A115" s="78">
        <v>69</v>
      </c>
      <c r="B115" s="78"/>
      <c r="C115" s="79" t="s">
        <v>133</v>
      </c>
      <c r="D115" s="79"/>
      <c r="E115" s="79"/>
      <c r="F115" s="79"/>
      <c r="G115" s="79" t="s">
        <v>73</v>
      </c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6"/>
      <c r="U115" s="76"/>
      <c r="V115" s="76"/>
      <c r="W115" s="76"/>
      <c r="X115" s="76"/>
      <c r="Y115" s="80">
        <v>2</v>
      </c>
      <c r="Z115" s="80"/>
      <c r="AA115" s="81" t="s">
        <v>184</v>
      </c>
      <c r="AB115" s="81"/>
      <c r="AC115" s="82"/>
      <c r="AD115" s="82"/>
      <c r="AE115" s="82"/>
      <c r="AF115" s="82"/>
      <c r="AG115" s="82"/>
      <c r="AH115" s="82"/>
      <c r="AI115" s="83"/>
      <c r="AJ115" s="84"/>
      <c r="AK115" s="85"/>
      <c r="AM115" s="51"/>
      <c r="AN115" s="51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</row>
    <row r="116" spans="1:55" s="35" customFormat="1" ht="20.100000000000001" customHeight="1">
      <c r="A116" s="78">
        <v>70</v>
      </c>
      <c r="B116" s="78"/>
      <c r="C116" s="79" t="s">
        <v>133</v>
      </c>
      <c r="D116" s="79"/>
      <c r="E116" s="79"/>
      <c r="F116" s="79"/>
      <c r="G116" s="79" t="s">
        <v>137</v>
      </c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6" t="s">
        <v>178</v>
      </c>
      <c r="U116" s="76"/>
      <c r="V116" s="76"/>
      <c r="W116" s="76"/>
      <c r="X116" s="76"/>
      <c r="Y116" s="80">
        <v>4</v>
      </c>
      <c r="Z116" s="80"/>
      <c r="AA116" s="81" t="s">
        <v>185</v>
      </c>
      <c r="AB116" s="81"/>
      <c r="AC116" s="82"/>
      <c r="AD116" s="82"/>
      <c r="AE116" s="82"/>
      <c r="AF116" s="82"/>
      <c r="AG116" s="82"/>
      <c r="AH116" s="82"/>
      <c r="AI116" s="83"/>
      <c r="AJ116" s="84"/>
      <c r="AK116" s="85"/>
      <c r="AM116" s="51"/>
      <c r="AN116" s="51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</row>
    <row r="117" spans="1:55" s="35" customFormat="1" ht="20.100000000000001" customHeight="1">
      <c r="A117" s="78">
        <v>71</v>
      </c>
      <c r="B117" s="78"/>
      <c r="C117" s="79" t="s">
        <v>133</v>
      </c>
      <c r="D117" s="79"/>
      <c r="E117" s="79"/>
      <c r="F117" s="79"/>
      <c r="G117" s="79" t="s">
        <v>153</v>
      </c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6" t="s">
        <v>154</v>
      </c>
      <c r="U117" s="76"/>
      <c r="V117" s="76"/>
      <c r="W117" s="76"/>
      <c r="X117" s="76"/>
      <c r="Y117" s="80">
        <v>2</v>
      </c>
      <c r="Z117" s="80"/>
      <c r="AA117" s="81" t="s">
        <v>184</v>
      </c>
      <c r="AB117" s="81"/>
      <c r="AC117" s="82" t="s">
        <v>155</v>
      </c>
      <c r="AD117" s="82"/>
      <c r="AE117" s="82"/>
      <c r="AF117" s="82"/>
      <c r="AG117" s="82"/>
      <c r="AH117" s="82"/>
      <c r="AI117" s="83"/>
      <c r="AJ117" s="84"/>
      <c r="AK117" s="85"/>
      <c r="AM117" s="51"/>
      <c r="AN117" s="51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</row>
    <row r="118" spans="1:55" s="35" customFormat="1" ht="20.100000000000001" customHeight="1">
      <c r="A118" s="78">
        <v>72</v>
      </c>
      <c r="B118" s="78"/>
      <c r="C118" s="79" t="s">
        <v>133</v>
      </c>
      <c r="D118" s="79"/>
      <c r="E118" s="79"/>
      <c r="F118" s="79"/>
      <c r="G118" s="79" t="s">
        <v>75</v>
      </c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6"/>
      <c r="U118" s="76"/>
      <c r="V118" s="76"/>
      <c r="W118" s="76"/>
      <c r="X118" s="76"/>
      <c r="Y118" s="80">
        <v>1</v>
      </c>
      <c r="Z118" s="80"/>
      <c r="AA118" s="81" t="s">
        <v>98</v>
      </c>
      <c r="AB118" s="81"/>
      <c r="AC118" s="82"/>
      <c r="AD118" s="82"/>
      <c r="AE118" s="82"/>
      <c r="AF118" s="82"/>
      <c r="AG118" s="82"/>
      <c r="AH118" s="82"/>
      <c r="AI118" s="83"/>
      <c r="AJ118" s="84"/>
      <c r="AK118" s="85"/>
      <c r="AM118" s="51"/>
      <c r="AN118" s="51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</row>
    <row r="119" spans="1:55" s="35" customFormat="1" ht="20.100000000000001" customHeight="1">
      <c r="A119" s="78">
        <v>73</v>
      </c>
      <c r="B119" s="78"/>
      <c r="C119" s="79" t="s">
        <v>133</v>
      </c>
      <c r="D119" s="79"/>
      <c r="E119" s="79"/>
      <c r="F119" s="79"/>
      <c r="G119" s="79" t="s">
        <v>134</v>
      </c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6"/>
      <c r="U119" s="76"/>
      <c r="V119" s="76"/>
      <c r="W119" s="76"/>
      <c r="X119" s="76"/>
      <c r="Y119" s="80">
        <v>20</v>
      </c>
      <c r="Z119" s="80"/>
      <c r="AA119" s="81" t="s">
        <v>98</v>
      </c>
      <c r="AB119" s="81"/>
      <c r="AC119" s="82"/>
      <c r="AD119" s="82"/>
      <c r="AE119" s="82"/>
      <c r="AF119" s="82"/>
      <c r="AG119" s="82"/>
      <c r="AH119" s="82"/>
      <c r="AI119" s="83"/>
      <c r="AJ119" s="84"/>
      <c r="AK119" s="85"/>
      <c r="AM119" s="51"/>
      <c r="AN119" s="51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</row>
    <row r="120" spans="1:55" s="35" customFormat="1" ht="20.100000000000001" customHeight="1">
      <c r="A120" s="78">
        <v>74</v>
      </c>
      <c r="B120" s="78"/>
      <c r="C120" s="79" t="s">
        <v>133</v>
      </c>
      <c r="D120" s="79"/>
      <c r="E120" s="79"/>
      <c r="F120" s="79"/>
      <c r="G120" s="79" t="s">
        <v>136</v>
      </c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6"/>
      <c r="U120" s="76"/>
      <c r="V120" s="76"/>
      <c r="W120" s="76"/>
      <c r="X120" s="76"/>
      <c r="Y120" s="80">
        <v>35</v>
      </c>
      <c r="Z120" s="80"/>
      <c r="AA120" s="81" t="s">
        <v>98</v>
      </c>
      <c r="AB120" s="81"/>
      <c r="AC120" s="82"/>
      <c r="AD120" s="82"/>
      <c r="AE120" s="82"/>
      <c r="AF120" s="82"/>
      <c r="AG120" s="82"/>
      <c r="AH120" s="82"/>
      <c r="AI120" s="83"/>
      <c r="AJ120" s="84"/>
      <c r="AK120" s="85"/>
      <c r="AM120" s="51"/>
      <c r="AN120" s="51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</row>
    <row r="121" spans="1:55" s="35" customFormat="1" ht="20.100000000000001" customHeight="1">
      <c r="A121" s="78">
        <v>75</v>
      </c>
      <c r="B121" s="78"/>
      <c r="C121" s="79" t="s">
        <v>133</v>
      </c>
      <c r="D121" s="79"/>
      <c r="E121" s="79"/>
      <c r="F121" s="79"/>
      <c r="G121" s="79" t="s">
        <v>179</v>
      </c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6"/>
      <c r="U121" s="76"/>
      <c r="V121" s="76"/>
      <c r="W121" s="76"/>
      <c r="X121" s="76"/>
      <c r="Y121" s="80">
        <v>26</v>
      </c>
      <c r="Z121" s="80"/>
      <c r="AA121" s="81" t="s">
        <v>98</v>
      </c>
      <c r="AB121" s="81"/>
      <c r="AC121" s="82"/>
      <c r="AD121" s="82"/>
      <c r="AE121" s="82"/>
      <c r="AF121" s="82"/>
      <c r="AG121" s="82"/>
      <c r="AH121" s="82"/>
      <c r="AI121" s="83"/>
      <c r="AJ121" s="84"/>
      <c r="AK121" s="85"/>
      <c r="AM121" s="51"/>
      <c r="AN121" s="51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</row>
    <row r="122" spans="1:55" s="35" customFormat="1" ht="20.100000000000001" customHeight="1">
      <c r="A122" s="78">
        <v>76</v>
      </c>
      <c r="B122" s="78"/>
      <c r="C122" s="79" t="s">
        <v>133</v>
      </c>
      <c r="D122" s="79"/>
      <c r="E122" s="79"/>
      <c r="F122" s="79"/>
      <c r="G122" s="79" t="s">
        <v>135</v>
      </c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6"/>
      <c r="U122" s="76"/>
      <c r="V122" s="76"/>
      <c r="W122" s="76"/>
      <c r="X122" s="76"/>
      <c r="Y122" s="80">
        <v>50</v>
      </c>
      <c r="Z122" s="80"/>
      <c r="AA122" s="81" t="s">
        <v>98</v>
      </c>
      <c r="AB122" s="81"/>
      <c r="AC122" s="82"/>
      <c r="AD122" s="82"/>
      <c r="AE122" s="82"/>
      <c r="AF122" s="82"/>
      <c r="AG122" s="82"/>
      <c r="AH122" s="82"/>
      <c r="AI122" s="83"/>
      <c r="AJ122" s="84"/>
      <c r="AK122" s="85"/>
      <c r="AM122" s="51"/>
      <c r="AN122" s="51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</row>
    <row r="123" spans="1:55" s="35" customFormat="1" ht="20.100000000000001" customHeight="1" thickBot="1">
      <c r="A123" s="78">
        <v>77</v>
      </c>
      <c r="B123" s="78"/>
      <c r="C123" s="79" t="s">
        <v>133</v>
      </c>
      <c r="D123" s="79"/>
      <c r="E123" s="79"/>
      <c r="F123" s="79"/>
      <c r="G123" s="79" t="s">
        <v>180</v>
      </c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6"/>
      <c r="U123" s="76"/>
      <c r="V123" s="76"/>
      <c r="W123" s="76"/>
      <c r="X123" s="76"/>
      <c r="Y123" s="80">
        <v>20</v>
      </c>
      <c r="Z123" s="80"/>
      <c r="AA123" s="81" t="s">
        <v>98</v>
      </c>
      <c r="AB123" s="81"/>
      <c r="AC123" s="82"/>
      <c r="AD123" s="82"/>
      <c r="AE123" s="82"/>
      <c r="AF123" s="82"/>
      <c r="AG123" s="82"/>
      <c r="AH123" s="82"/>
      <c r="AI123" s="83"/>
      <c r="AJ123" s="86"/>
      <c r="AK123" s="87"/>
      <c r="AM123" s="51"/>
      <c r="AN123" s="51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</row>
  </sheetData>
  <mergeCells count="756">
    <mergeCell ref="B38:AK38"/>
    <mergeCell ref="B39:AK39"/>
    <mergeCell ref="B37:AK37"/>
    <mergeCell ref="K24:K27"/>
    <mergeCell ref="A33:F34"/>
    <mergeCell ref="G33:AK33"/>
    <mergeCell ref="S10:W10"/>
    <mergeCell ref="S11:W11"/>
    <mergeCell ref="S13:W13"/>
    <mergeCell ref="S15:W15"/>
    <mergeCell ref="Y12:AK12"/>
    <mergeCell ref="R12:W12"/>
    <mergeCell ref="W31:X31"/>
    <mergeCell ref="W32:X32"/>
    <mergeCell ref="AA31:AB31"/>
    <mergeCell ref="AA32:AB32"/>
    <mergeCell ref="AD31:AE31"/>
    <mergeCell ref="AD32:AE32"/>
    <mergeCell ref="AG31:AH31"/>
    <mergeCell ref="AG32:AH32"/>
    <mergeCell ref="I30:M30"/>
    <mergeCell ref="N30:AK30"/>
    <mergeCell ref="I31:M31"/>
    <mergeCell ref="I32:M32"/>
    <mergeCell ref="N32:O32"/>
    <mergeCell ref="P31:R31"/>
    <mergeCell ref="P32:R32"/>
    <mergeCell ref="T31:U31"/>
    <mergeCell ref="T32:U32"/>
    <mergeCell ref="A24:F27"/>
    <mergeCell ref="A28:F29"/>
    <mergeCell ref="R21:S21"/>
    <mergeCell ref="R22:S22"/>
    <mergeCell ref="U22:V22"/>
    <mergeCell ref="G21:K21"/>
    <mergeCell ref="G22:K22"/>
    <mergeCell ref="A23:F23"/>
    <mergeCell ref="A21:F21"/>
    <mergeCell ref="B22:F22"/>
    <mergeCell ref="Y10:AK10"/>
    <mergeCell ref="Y13:AK13"/>
    <mergeCell ref="Y14:AK14"/>
    <mergeCell ref="Y15:AK15"/>
    <mergeCell ref="Y16:AK16"/>
    <mergeCell ref="U21:V21"/>
    <mergeCell ref="S14:W14"/>
    <mergeCell ref="N31:O31"/>
    <mergeCell ref="AD27:AF27"/>
    <mergeCell ref="AC26:AC27"/>
    <mergeCell ref="Y21:Z21"/>
    <mergeCell ref="AB21:AC21"/>
    <mergeCell ref="AB22:AC22"/>
    <mergeCell ref="AE21:AF21"/>
    <mergeCell ref="AE22:AF22"/>
    <mergeCell ref="N21:P21"/>
    <mergeCell ref="N22:P22"/>
    <mergeCell ref="Y11:AK11"/>
    <mergeCell ref="A1:D1"/>
    <mergeCell ref="E1:H1"/>
    <mergeCell ref="I1:L1"/>
    <mergeCell ref="A2:D5"/>
    <mergeCell ref="E2:H5"/>
    <mergeCell ref="I2:L5"/>
    <mergeCell ref="M1:P1"/>
    <mergeCell ref="M2:P5"/>
    <mergeCell ref="Q1:T1"/>
    <mergeCell ref="Q2:T5"/>
    <mergeCell ref="A7:AK7"/>
    <mergeCell ref="AF5:AG5"/>
    <mergeCell ref="AI5:AJ5"/>
    <mergeCell ref="Z5:AA5"/>
    <mergeCell ref="AB5:AD5"/>
    <mergeCell ref="A35:F35"/>
    <mergeCell ref="G28:H28"/>
    <mergeCell ref="I28:AK28"/>
    <mergeCell ref="I29:AK29"/>
    <mergeCell ref="G29:H32"/>
    <mergeCell ref="G34:AK34"/>
    <mergeCell ref="G35:AK35"/>
    <mergeCell ref="R9:AK9"/>
    <mergeCell ref="S16:W16"/>
    <mergeCell ref="G23:AK23"/>
    <mergeCell ref="Z24:AA24"/>
    <mergeCell ref="AC24:AG24"/>
    <mergeCell ref="M27:P27"/>
    <mergeCell ref="Q24:R24"/>
    <mergeCell ref="W24:X24"/>
    <mergeCell ref="W25:X25"/>
    <mergeCell ref="W26:X26"/>
    <mergeCell ref="W27:X27"/>
    <mergeCell ref="L21:M21"/>
    <mergeCell ref="A36:AK36"/>
    <mergeCell ref="A30:F32"/>
    <mergeCell ref="A17:AK17"/>
    <mergeCell ref="B18:AK18"/>
    <mergeCell ref="B19:AK19"/>
    <mergeCell ref="T24:V24"/>
    <mergeCell ref="T25:V25"/>
    <mergeCell ref="T27:V27"/>
    <mergeCell ref="M24:P24"/>
    <mergeCell ref="M25:P25"/>
    <mergeCell ref="M26:P26"/>
    <mergeCell ref="Q25:R25"/>
    <mergeCell ref="Q26:R26"/>
    <mergeCell ref="G24:J27"/>
    <mergeCell ref="Y22:Z22"/>
    <mergeCell ref="T26:V26"/>
    <mergeCell ref="AI24:AJ24"/>
    <mergeCell ref="L22:M22"/>
    <mergeCell ref="Q27:R27"/>
    <mergeCell ref="L24:L27"/>
    <mergeCell ref="AJ26:AJ27"/>
    <mergeCell ref="AG26:AH26"/>
    <mergeCell ref="AG27:AH27"/>
    <mergeCell ref="AD26:AF26"/>
    <mergeCell ref="AA40:AB40"/>
    <mergeCell ref="AA41:AB41"/>
    <mergeCell ref="AA42:AB42"/>
    <mergeCell ref="AA43:AB43"/>
    <mergeCell ref="AC40:AK40"/>
    <mergeCell ref="AC41:AK41"/>
    <mergeCell ref="AC42:AK42"/>
    <mergeCell ref="AC43:AK43"/>
    <mergeCell ref="A47:B47"/>
    <mergeCell ref="C47:F47"/>
    <mergeCell ref="A45:B45"/>
    <mergeCell ref="C45:F45"/>
    <mergeCell ref="Y45:Z45"/>
    <mergeCell ref="AA45:AB45"/>
    <mergeCell ref="AJ45:AK45"/>
    <mergeCell ref="AC45:AI45"/>
    <mergeCell ref="A46:B46"/>
    <mergeCell ref="C46:F46"/>
    <mergeCell ref="Y46:Z46"/>
    <mergeCell ref="AA46:AB46"/>
    <mergeCell ref="AC46:AI46"/>
    <mergeCell ref="AJ46:AK46"/>
    <mergeCell ref="G45:S45"/>
    <mergeCell ref="G46:S46"/>
    <mergeCell ref="Y47:Z47"/>
    <mergeCell ref="AA47:AB47"/>
    <mergeCell ref="AC47:AI47"/>
    <mergeCell ref="AJ47:AK47"/>
    <mergeCell ref="A48:B48"/>
    <mergeCell ref="C48:F48"/>
    <mergeCell ref="Y48:Z48"/>
    <mergeCell ref="AA48:AB48"/>
    <mergeCell ref="AC48:AI48"/>
    <mergeCell ref="AJ48:AK48"/>
    <mergeCell ref="G47:S47"/>
    <mergeCell ref="G48:S48"/>
    <mergeCell ref="A49:B49"/>
    <mergeCell ref="C49:F49"/>
    <mergeCell ref="Y49:Z49"/>
    <mergeCell ref="AA49:AB49"/>
    <mergeCell ref="AC49:AI49"/>
    <mergeCell ref="AJ49:AK49"/>
    <mergeCell ref="A50:B50"/>
    <mergeCell ref="C50:F50"/>
    <mergeCell ref="Y50:Z50"/>
    <mergeCell ref="AA50:AB50"/>
    <mergeCell ref="AC50:AI50"/>
    <mergeCell ref="AJ50:AK50"/>
    <mergeCell ref="G49:S49"/>
    <mergeCell ref="G50:S50"/>
    <mergeCell ref="A51:B51"/>
    <mergeCell ref="C51:F51"/>
    <mergeCell ref="Y51:Z51"/>
    <mergeCell ref="AA51:AB51"/>
    <mergeCell ref="AC51:AI51"/>
    <mergeCell ref="AJ51:AK51"/>
    <mergeCell ref="A52:B52"/>
    <mergeCell ref="C52:F52"/>
    <mergeCell ref="Y52:Z52"/>
    <mergeCell ref="AA52:AB52"/>
    <mergeCell ref="AC52:AI52"/>
    <mergeCell ref="AJ52:AK52"/>
    <mergeCell ref="G51:S51"/>
    <mergeCell ref="G52:S52"/>
    <mergeCell ref="A53:B53"/>
    <mergeCell ref="C53:F53"/>
    <mergeCell ref="Y53:Z53"/>
    <mergeCell ref="AA53:AB53"/>
    <mergeCell ref="AC53:AI53"/>
    <mergeCell ref="AJ53:AK53"/>
    <mergeCell ref="A54:B54"/>
    <mergeCell ref="C54:F54"/>
    <mergeCell ref="Y54:Z54"/>
    <mergeCell ref="AA54:AB54"/>
    <mergeCell ref="AC54:AI54"/>
    <mergeCell ref="AJ54:AK54"/>
    <mergeCell ref="G53:S53"/>
    <mergeCell ref="G54:S54"/>
    <mergeCell ref="A55:B55"/>
    <mergeCell ref="C55:F55"/>
    <mergeCell ref="Y55:Z55"/>
    <mergeCell ref="AA55:AB55"/>
    <mergeCell ref="AC55:AI55"/>
    <mergeCell ref="AJ55:AK55"/>
    <mergeCell ref="A56:B56"/>
    <mergeCell ref="C56:F56"/>
    <mergeCell ref="Y56:Z56"/>
    <mergeCell ref="AA56:AB56"/>
    <mergeCell ref="AC56:AI56"/>
    <mergeCell ref="AJ56:AK56"/>
    <mergeCell ref="G55:S55"/>
    <mergeCell ref="G56:S56"/>
    <mergeCell ref="A57:B57"/>
    <mergeCell ref="C57:F57"/>
    <mergeCell ref="Y57:Z57"/>
    <mergeCell ref="AA57:AB57"/>
    <mergeCell ref="AC57:AI57"/>
    <mergeCell ref="AJ57:AK57"/>
    <mergeCell ref="A58:B58"/>
    <mergeCell ref="C58:F58"/>
    <mergeCell ref="Y58:Z58"/>
    <mergeCell ref="AA58:AB58"/>
    <mergeCell ref="AC58:AI58"/>
    <mergeCell ref="AJ58:AK58"/>
    <mergeCell ref="G57:S57"/>
    <mergeCell ref="G58:S58"/>
    <mergeCell ref="A59:B59"/>
    <mergeCell ref="C59:F59"/>
    <mergeCell ref="Y59:Z59"/>
    <mergeCell ref="AA59:AB59"/>
    <mergeCell ref="AC59:AI59"/>
    <mergeCell ref="AJ59:AK59"/>
    <mergeCell ref="A60:B60"/>
    <mergeCell ref="C60:F60"/>
    <mergeCell ref="Y60:Z60"/>
    <mergeCell ref="AA60:AB60"/>
    <mergeCell ref="AC60:AI60"/>
    <mergeCell ref="AJ60:AK60"/>
    <mergeCell ref="G59:S59"/>
    <mergeCell ref="G60:S60"/>
    <mergeCell ref="T59:X59"/>
    <mergeCell ref="T60:X60"/>
    <mergeCell ref="A61:B61"/>
    <mergeCell ref="C61:F61"/>
    <mergeCell ref="Y61:Z61"/>
    <mergeCell ref="AA61:AB61"/>
    <mergeCell ref="AC61:AI61"/>
    <mergeCell ref="AJ61:AK61"/>
    <mergeCell ref="A62:B62"/>
    <mergeCell ref="C62:F62"/>
    <mergeCell ref="Y62:Z62"/>
    <mergeCell ref="AA62:AB62"/>
    <mergeCell ref="AC62:AI62"/>
    <mergeCell ref="AJ62:AK62"/>
    <mergeCell ref="G61:S61"/>
    <mergeCell ref="G62:S62"/>
    <mergeCell ref="T61:X61"/>
    <mergeCell ref="T62:X62"/>
    <mergeCell ref="A63:B63"/>
    <mergeCell ref="C63:F63"/>
    <mergeCell ref="Y63:Z63"/>
    <mergeCell ref="AA63:AB63"/>
    <mergeCell ref="AC63:AI63"/>
    <mergeCell ref="AJ63:AK63"/>
    <mergeCell ref="A64:B64"/>
    <mergeCell ref="C64:F64"/>
    <mergeCell ref="Y64:Z64"/>
    <mergeCell ref="AA64:AB64"/>
    <mergeCell ref="AC64:AI64"/>
    <mergeCell ref="AJ64:AK64"/>
    <mergeCell ref="G63:S63"/>
    <mergeCell ref="G64:S64"/>
    <mergeCell ref="T63:X63"/>
    <mergeCell ref="T64:X64"/>
    <mergeCell ref="A65:B65"/>
    <mergeCell ref="C65:F65"/>
    <mergeCell ref="Y65:Z65"/>
    <mergeCell ref="AA65:AB65"/>
    <mergeCell ref="AC65:AI65"/>
    <mergeCell ref="AJ65:AK65"/>
    <mergeCell ref="A66:B66"/>
    <mergeCell ref="C66:F66"/>
    <mergeCell ref="Y66:Z66"/>
    <mergeCell ref="AA66:AB66"/>
    <mergeCell ref="AC66:AI66"/>
    <mergeCell ref="AJ66:AK66"/>
    <mergeCell ref="G65:S65"/>
    <mergeCell ref="G66:S66"/>
    <mergeCell ref="T65:X65"/>
    <mergeCell ref="T66:X66"/>
    <mergeCell ref="A67:B67"/>
    <mergeCell ref="C67:F67"/>
    <mergeCell ref="Y67:Z67"/>
    <mergeCell ref="AA67:AB67"/>
    <mergeCell ref="AC67:AI67"/>
    <mergeCell ref="AJ67:AK67"/>
    <mergeCell ref="A68:B68"/>
    <mergeCell ref="C68:F68"/>
    <mergeCell ref="Y68:Z68"/>
    <mergeCell ref="AA68:AB68"/>
    <mergeCell ref="AC68:AI68"/>
    <mergeCell ref="AJ68:AK68"/>
    <mergeCell ref="T68:X68"/>
    <mergeCell ref="G67:S67"/>
    <mergeCell ref="G68:S68"/>
    <mergeCell ref="T67:X67"/>
    <mergeCell ref="A69:B69"/>
    <mergeCell ref="C69:F69"/>
    <mergeCell ref="Y69:Z69"/>
    <mergeCell ref="AA69:AB69"/>
    <mergeCell ref="AC69:AI69"/>
    <mergeCell ref="AJ69:AK69"/>
    <mergeCell ref="A70:B70"/>
    <mergeCell ref="C70:F70"/>
    <mergeCell ref="Y70:Z70"/>
    <mergeCell ref="AA70:AB70"/>
    <mergeCell ref="AC70:AI70"/>
    <mergeCell ref="AJ70:AK70"/>
    <mergeCell ref="T69:X69"/>
    <mergeCell ref="T70:X70"/>
    <mergeCell ref="G69:S69"/>
    <mergeCell ref="G70:S70"/>
    <mergeCell ref="A71:B71"/>
    <mergeCell ref="C71:F71"/>
    <mergeCell ref="Y71:Z71"/>
    <mergeCell ref="AA71:AB71"/>
    <mergeCell ref="AC71:AI71"/>
    <mergeCell ref="AJ71:AK71"/>
    <mergeCell ref="A72:B72"/>
    <mergeCell ref="C72:F72"/>
    <mergeCell ref="Y72:Z72"/>
    <mergeCell ref="AA72:AB72"/>
    <mergeCell ref="AC72:AI72"/>
    <mergeCell ref="AJ72:AK72"/>
    <mergeCell ref="T71:X71"/>
    <mergeCell ref="T72:X72"/>
    <mergeCell ref="G71:S71"/>
    <mergeCell ref="G72:S72"/>
    <mergeCell ref="A73:B73"/>
    <mergeCell ref="C73:F73"/>
    <mergeCell ref="Y73:Z73"/>
    <mergeCell ref="AA73:AB73"/>
    <mergeCell ref="AC73:AI73"/>
    <mergeCell ref="AJ73:AK73"/>
    <mergeCell ref="A74:B74"/>
    <mergeCell ref="C74:F74"/>
    <mergeCell ref="Y74:Z74"/>
    <mergeCell ref="AA74:AB74"/>
    <mergeCell ref="AC74:AI74"/>
    <mergeCell ref="AJ74:AK74"/>
    <mergeCell ref="T73:X73"/>
    <mergeCell ref="T74:X74"/>
    <mergeCell ref="G73:S73"/>
    <mergeCell ref="G74:S74"/>
    <mergeCell ref="A76:B76"/>
    <mergeCell ref="C76:F76"/>
    <mergeCell ref="Y76:Z76"/>
    <mergeCell ref="AA76:AB76"/>
    <mergeCell ref="AC76:AI76"/>
    <mergeCell ref="AJ76:AK76"/>
    <mergeCell ref="A75:B75"/>
    <mergeCell ref="C75:F75"/>
    <mergeCell ref="Y75:Z75"/>
    <mergeCell ref="AA75:AB75"/>
    <mergeCell ref="AC75:AI75"/>
    <mergeCell ref="G75:S75"/>
    <mergeCell ref="G76:S76"/>
    <mergeCell ref="T75:X75"/>
    <mergeCell ref="T76:X76"/>
    <mergeCell ref="AJ75:AK75"/>
    <mergeCell ref="A77:B77"/>
    <mergeCell ref="C77:F77"/>
    <mergeCell ref="Y77:Z77"/>
    <mergeCell ref="AA77:AB77"/>
    <mergeCell ref="AC77:AI77"/>
    <mergeCell ref="AJ77:AK77"/>
    <mergeCell ref="A78:B78"/>
    <mergeCell ref="C78:F78"/>
    <mergeCell ref="Y78:Z78"/>
    <mergeCell ref="AA78:AB78"/>
    <mergeCell ref="AC78:AI78"/>
    <mergeCell ref="AJ78:AK78"/>
    <mergeCell ref="G77:S77"/>
    <mergeCell ref="G78:S78"/>
    <mergeCell ref="T77:X77"/>
    <mergeCell ref="T78:X78"/>
    <mergeCell ref="A79:B79"/>
    <mergeCell ref="C79:F79"/>
    <mergeCell ref="Y79:Z79"/>
    <mergeCell ref="AA79:AB79"/>
    <mergeCell ref="AC79:AI79"/>
    <mergeCell ref="AJ79:AK79"/>
    <mergeCell ref="A80:B80"/>
    <mergeCell ref="C80:F80"/>
    <mergeCell ref="Y80:Z80"/>
    <mergeCell ref="AA80:AB80"/>
    <mergeCell ref="AC80:AI80"/>
    <mergeCell ref="AJ80:AK80"/>
    <mergeCell ref="G79:S79"/>
    <mergeCell ref="G80:S80"/>
    <mergeCell ref="T79:X79"/>
    <mergeCell ref="T80:X80"/>
    <mergeCell ref="A81:B81"/>
    <mergeCell ref="C81:F81"/>
    <mergeCell ref="Y81:Z81"/>
    <mergeCell ref="AA81:AB81"/>
    <mergeCell ref="AC81:AI81"/>
    <mergeCell ref="AJ81:AK81"/>
    <mergeCell ref="A82:B82"/>
    <mergeCell ref="C82:F82"/>
    <mergeCell ref="Y82:Z82"/>
    <mergeCell ref="AA82:AB82"/>
    <mergeCell ref="AC82:AI82"/>
    <mergeCell ref="AJ82:AK82"/>
    <mergeCell ref="G81:S81"/>
    <mergeCell ref="G82:S82"/>
    <mergeCell ref="T81:X81"/>
    <mergeCell ref="T82:X82"/>
    <mergeCell ref="A83:B83"/>
    <mergeCell ref="C83:F83"/>
    <mergeCell ref="G83:S83"/>
    <mergeCell ref="T83:X83"/>
    <mergeCell ref="Y83:Z83"/>
    <mergeCell ref="AA83:AB83"/>
    <mergeCell ref="AC83:AI83"/>
    <mergeCell ref="AJ83:AK83"/>
    <mergeCell ref="G84:S84"/>
    <mergeCell ref="T84:X84"/>
    <mergeCell ref="A84:B84"/>
    <mergeCell ref="C84:F84"/>
    <mergeCell ref="Y84:Z84"/>
    <mergeCell ref="AA84:AB84"/>
    <mergeCell ref="AC84:AI84"/>
    <mergeCell ref="AJ84:AK84"/>
    <mergeCell ref="A85:B85"/>
    <mergeCell ref="C85:F85"/>
    <mergeCell ref="Y85:Z85"/>
    <mergeCell ref="AA85:AB85"/>
    <mergeCell ref="AC85:AI85"/>
    <mergeCell ref="AJ85:AK85"/>
    <mergeCell ref="T85:X85"/>
    <mergeCell ref="G85:S85"/>
    <mergeCell ref="A86:B86"/>
    <mergeCell ref="C86:F86"/>
    <mergeCell ref="Y86:Z86"/>
    <mergeCell ref="AA86:AB86"/>
    <mergeCell ref="AC86:AI86"/>
    <mergeCell ref="AJ86:AK86"/>
    <mergeCell ref="A87:B87"/>
    <mergeCell ref="C87:F87"/>
    <mergeCell ref="Y87:Z87"/>
    <mergeCell ref="AA87:AB87"/>
    <mergeCell ref="AC87:AI87"/>
    <mergeCell ref="AJ87:AK87"/>
    <mergeCell ref="T86:X86"/>
    <mergeCell ref="T87:X87"/>
    <mergeCell ref="G86:S86"/>
    <mergeCell ref="G87:S87"/>
    <mergeCell ref="A88:B88"/>
    <mergeCell ref="C88:F88"/>
    <mergeCell ref="Y88:Z88"/>
    <mergeCell ref="AA88:AB88"/>
    <mergeCell ref="AC88:AI88"/>
    <mergeCell ref="AJ88:AK88"/>
    <mergeCell ref="A89:B89"/>
    <mergeCell ref="C89:F89"/>
    <mergeCell ref="Y89:Z89"/>
    <mergeCell ref="AA89:AB89"/>
    <mergeCell ref="AC89:AI89"/>
    <mergeCell ref="AJ89:AK89"/>
    <mergeCell ref="T88:X88"/>
    <mergeCell ref="T89:X89"/>
    <mergeCell ref="G88:S88"/>
    <mergeCell ref="G89:S89"/>
    <mergeCell ref="A90:B90"/>
    <mergeCell ref="C90:F90"/>
    <mergeCell ref="Y90:Z90"/>
    <mergeCell ref="AA90:AB90"/>
    <mergeCell ref="AC90:AI90"/>
    <mergeCell ref="AJ90:AK90"/>
    <mergeCell ref="A91:B91"/>
    <mergeCell ref="C91:F91"/>
    <mergeCell ref="Y91:Z91"/>
    <mergeCell ref="AA91:AB91"/>
    <mergeCell ref="AC91:AI91"/>
    <mergeCell ref="AJ91:AK91"/>
    <mergeCell ref="T90:X90"/>
    <mergeCell ref="T91:X91"/>
    <mergeCell ref="G90:S90"/>
    <mergeCell ref="G91:S91"/>
    <mergeCell ref="A92:B92"/>
    <mergeCell ref="C92:F92"/>
    <mergeCell ref="Y92:Z92"/>
    <mergeCell ref="AA92:AB92"/>
    <mergeCell ref="AC92:AI92"/>
    <mergeCell ref="AJ92:AK92"/>
    <mergeCell ref="A93:B93"/>
    <mergeCell ref="C93:F93"/>
    <mergeCell ref="Y93:Z93"/>
    <mergeCell ref="AA93:AB93"/>
    <mergeCell ref="AC93:AI93"/>
    <mergeCell ref="AJ93:AK93"/>
    <mergeCell ref="T92:X92"/>
    <mergeCell ref="T93:X93"/>
    <mergeCell ref="G92:S92"/>
    <mergeCell ref="G93:S93"/>
    <mergeCell ref="A94:B94"/>
    <mergeCell ref="C94:F94"/>
    <mergeCell ref="Y94:Z94"/>
    <mergeCell ref="AA94:AB94"/>
    <mergeCell ref="AC94:AI94"/>
    <mergeCell ref="AJ94:AK94"/>
    <mergeCell ref="A95:B95"/>
    <mergeCell ref="C95:F95"/>
    <mergeCell ref="Y95:Z95"/>
    <mergeCell ref="AA95:AB95"/>
    <mergeCell ref="AC95:AI95"/>
    <mergeCell ref="AJ95:AK95"/>
    <mergeCell ref="T94:X94"/>
    <mergeCell ref="T95:X95"/>
    <mergeCell ref="G94:S94"/>
    <mergeCell ref="G95:S95"/>
    <mergeCell ref="A96:B96"/>
    <mergeCell ref="C96:F96"/>
    <mergeCell ref="Y96:Z96"/>
    <mergeCell ref="AA96:AB96"/>
    <mergeCell ref="AC96:AI96"/>
    <mergeCell ref="AJ96:AK96"/>
    <mergeCell ref="A97:B97"/>
    <mergeCell ref="C97:F97"/>
    <mergeCell ref="Y97:Z97"/>
    <mergeCell ref="AA97:AB97"/>
    <mergeCell ref="AC97:AI97"/>
    <mergeCell ref="AJ97:AK97"/>
    <mergeCell ref="T96:X96"/>
    <mergeCell ref="T97:X97"/>
    <mergeCell ref="G96:S96"/>
    <mergeCell ref="G97:S97"/>
    <mergeCell ref="A98:B98"/>
    <mergeCell ref="C98:F98"/>
    <mergeCell ref="Y98:Z98"/>
    <mergeCell ref="AA98:AB98"/>
    <mergeCell ref="AC98:AI98"/>
    <mergeCell ref="AJ98:AK98"/>
    <mergeCell ref="A99:B99"/>
    <mergeCell ref="C99:F99"/>
    <mergeCell ref="Y99:Z99"/>
    <mergeCell ref="AA99:AB99"/>
    <mergeCell ref="AC99:AI99"/>
    <mergeCell ref="AJ99:AK99"/>
    <mergeCell ref="T98:X98"/>
    <mergeCell ref="T99:X99"/>
    <mergeCell ref="G98:S98"/>
    <mergeCell ref="G99:S99"/>
    <mergeCell ref="A100:B100"/>
    <mergeCell ref="C100:F100"/>
    <mergeCell ref="Y100:Z100"/>
    <mergeCell ref="AA100:AB100"/>
    <mergeCell ref="AC100:AI100"/>
    <mergeCell ref="AJ100:AK100"/>
    <mergeCell ref="A101:B101"/>
    <mergeCell ref="C101:F101"/>
    <mergeCell ref="Y101:Z101"/>
    <mergeCell ref="AA101:AB101"/>
    <mergeCell ref="AC101:AI101"/>
    <mergeCell ref="AJ101:AK101"/>
    <mergeCell ref="T100:X100"/>
    <mergeCell ref="T101:X101"/>
    <mergeCell ref="G100:S100"/>
    <mergeCell ref="G101:S101"/>
    <mergeCell ref="A102:B102"/>
    <mergeCell ref="C102:F102"/>
    <mergeCell ref="Y102:Z102"/>
    <mergeCell ref="AA102:AB102"/>
    <mergeCell ref="AC102:AI102"/>
    <mergeCell ref="AJ102:AK102"/>
    <mergeCell ref="A103:B103"/>
    <mergeCell ref="C103:F103"/>
    <mergeCell ref="Y103:Z103"/>
    <mergeCell ref="AA103:AB103"/>
    <mergeCell ref="AC103:AI103"/>
    <mergeCell ref="AJ103:AK103"/>
    <mergeCell ref="T102:X102"/>
    <mergeCell ref="T103:X103"/>
    <mergeCell ref="G102:S102"/>
    <mergeCell ref="G103:S103"/>
    <mergeCell ref="A104:B104"/>
    <mergeCell ref="C104:F104"/>
    <mergeCell ref="Y104:Z104"/>
    <mergeCell ref="AA104:AB104"/>
    <mergeCell ref="AC104:AI104"/>
    <mergeCell ref="AJ104:AK104"/>
    <mergeCell ref="A105:B105"/>
    <mergeCell ref="C105:F105"/>
    <mergeCell ref="Y105:Z105"/>
    <mergeCell ref="AA105:AB105"/>
    <mergeCell ref="AC105:AI105"/>
    <mergeCell ref="AJ105:AK105"/>
    <mergeCell ref="T104:X104"/>
    <mergeCell ref="T105:X105"/>
    <mergeCell ref="G104:S104"/>
    <mergeCell ref="G105:S105"/>
    <mergeCell ref="A106:B106"/>
    <mergeCell ref="C106:F106"/>
    <mergeCell ref="Y106:Z106"/>
    <mergeCell ref="AA106:AB106"/>
    <mergeCell ref="AC106:AI106"/>
    <mergeCell ref="AJ106:AK106"/>
    <mergeCell ref="A107:B107"/>
    <mergeCell ref="C107:F107"/>
    <mergeCell ref="Y107:Z107"/>
    <mergeCell ref="AA107:AB107"/>
    <mergeCell ref="AC107:AI107"/>
    <mergeCell ref="AJ107:AK107"/>
    <mergeCell ref="T106:X106"/>
    <mergeCell ref="T107:X107"/>
    <mergeCell ref="G106:S106"/>
    <mergeCell ref="G107:S107"/>
    <mergeCell ref="A108:B108"/>
    <mergeCell ref="C108:F108"/>
    <mergeCell ref="Y108:Z108"/>
    <mergeCell ref="AA108:AB108"/>
    <mergeCell ref="AC108:AI108"/>
    <mergeCell ref="AJ108:AK108"/>
    <mergeCell ref="A109:B109"/>
    <mergeCell ref="C109:F109"/>
    <mergeCell ref="Y109:Z109"/>
    <mergeCell ref="AA109:AB109"/>
    <mergeCell ref="AC109:AI109"/>
    <mergeCell ref="AJ109:AK109"/>
    <mergeCell ref="T108:X108"/>
    <mergeCell ref="T109:X109"/>
    <mergeCell ref="G108:S108"/>
    <mergeCell ref="G109:S109"/>
    <mergeCell ref="A110:B110"/>
    <mergeCell ref="C110:F110"/>
    <mergeCell ref="Y110:Z110"/>
    <mergeCell ref="AA110:AB110"/>
    <mergeCell ref="AC110:AI110"/>
    <mergeCell ref="AJ110:AK110"/>
    <mergeCell ref="A111:B111"/>
    <mergeCell ref="C111:F111"/>
    <mergeCell ref="Y111:Z111"/>
    <mergeCell ref="AA111:AB111"/>
    <mergeCell ref="AC111:AI111"/>
    <mergeCell ref="AJ111:AK111"/>
    <mergeCell ref="T110:X110"/>
    <mergeCell ref="T111:X111"/>
    <mergeCell ref="G110:S110"/>
    <mergeCell ref="G111:S111"/>
    <mergeCell ref="AA112:AB112"/>
    <mergeCell ref="AC112:AI112"/>
    <mergeCell ref="AJ112:AK112"/>
    <mergeCell ref="A113:B113"/>
    <mergeCell ref="C113:F113"/>
    <mergeCell ref="Y113:Z113"/>
    <mergeCell ref="AA113:AB113"/>
    <mergeCell ref="AC113:AI113"/>
    <mergeCell ref="AJ113:AK113"/>
    <mergeCell ref="T112:X112"/>
    <mergeCell ref="T113:X113"/>
    <mergeCell ref="G112:S112"/>
    <mergeCell ref="G113:S113"/>
    <mergeCell ref="AA114:AB114"/>
    <mergeCell ref="AC114:AI114"/>
    <mergeCell ref="AJ114:AK114"/>
    <mergeCell ref="A115:B115"/>
    <mergeCell ref="C115:F115"/>
    <mergeCell ref="Y115:Z115"/>
    <mergeCell ref="AA115:AB115"/>
    <mergeCell ref="AC115:AI115"/>
    <mergeCell ref="AJ115:AK115"/>
    <mergeCell ref="T114:X114"/>
    <mergeCell ref="T115:X115"/>
    <mergeCell ref="G114:S114"/>
    <mergeCell ref="G115:S115"/>
    <mergeCell ref="AA116:AB116"/>
    <mergeCell ref="AC116:AI116"/>
    <mergeCell ref="AJ116:AK116"/>
    <mergeCell ref="A117:B117"/>
    <mergeCell ref="C117:F117"/>
    <mergeCell ref="Y117:Z117"/>
    <mergeCell ref="AA117:AB117"/>
    <mergeCell ref="AC117:AI117"/>
    <mergeCell ref="AJ117:AK117"/>
    <mergeCell ref="T116:X116"/>
    <mergeCell ref="T117:X117"/>
    <mergeCell ref="G116:S116"/>
    <mergeCell ref="G117:S117"/>
    <mergeCell ref="AA118:AB118"/>
    <mergeCell ref="AC118:AI118"/>
    <mergeCell ref="AJ118:AK118"/>
    <mergeCell ref="A119:B119"/>
    <mergeCell ref="C119:F119"/>
    <mergeCell ref="Y119:Z119"/>
    <mergeCell ref="AA119:AB119"/>
    <mergeCell ref="AC119:AI119"/>
    <mergeCell ref="AJ119:AK119"/>
    <mergeCell ref="T118:X118"/>
    <mergeCell ref="T119:X119"/>
    <mergeCell ref="G118:S118"/>
    <mergeCell ref="G119:S119"/>
    <mergeCell ref="AA120:AB120"/>
    <mergeCell ref="AC120:AI120"/>
    <mergeCell ref="AJ120:AK120"/>
    <mergeCell ref="A121:B121"/>
    <mergeCell ref="C121:F121"/>
    <mergeCell ref="Y121:Z121"/>
    <mergeCell ref="AA121:AB121"/>
    <mergeCell ref="AC121:AI121"/>
    <mergeCell ref="AJ121:AK121"/>
    <mergeCell ref="T120:X120"/>
    <mergeCell ref="T121:X121"/>
    <mergeCell ref="G120:S120"/>
    <mergeCell ref="G121:S121"/>
    <mergeCell ref="AA122:AB122"/>
    <mergeCell ref="AC122:AI122"/>
    <mergeCell ref="AJ122:AK122"/>
    <mergeCell ref="A123:B123"/>
    <mergeCell ref="C123:F123"/>
    <mergeCell ref="Y123:Z123"/>
    <mergeCell ref="AA123:AB123"/>
    <mergeCell ref="AC123:AI123"/>
    <mergeCell ref="AJ123:AK123"/>
    <mergeCell ref="T122:X122"/>
    <mergeCell ref="T123:X123"/>
    <mergeCell ref="G122:S122"/>
    <mergeCell ref="G123:S123"/>
    <mergeCell ref="A40:Z43"/>
    <mergeCell ref="A122:B122"/>
    <mergeCell ref="C122:F122"/>
    <mergeCell ref="Y122:Z122"/>
    <mergeCell ref="A120:B120"/>
    <mergeCell ref="C120:F120"/>
    <mergeCell ref="Y120:Z120"/>
    <mergeCell ref="A118:B118"/>
    <mergeCell ref="C118:F118"/>
    <mergeCell ref="Y118:Z118"/>
    <mergeCell ref="A116:B116"/>
    <mergeCell ref="C116:F116"/>
    <mergeCell ref="Y116:Z116"/>
    <mergeCell ref="A114:B114"/>
    <mergeCell ref="C114:F114"/>
    <mergeCell ref="Y114:Z114"/>
    <mergeCell ref="A112:B112"/>
    <mergeCell ref="C112:F112"/>
    <mergeCell ref="Y112:Z112"/>
    <mergeCell ref="T54:X54"/>
    <mergeCell ref="T55:X55"/>
    <mergeCell ref="T56:X56"/>
    <mergeCell ref="T57:X57"/>
    <mergeCell ref="T58:X58"/>
    <mergeCell ref="T45:X45"/>
    <mergeCell ref="T46:X46"/>
    <mergeCell ref="T47:X47"/>
    <mergeCell ref="T48:X48"/>
    <mergeCell ref="T49:X49"/>
    <mergeCell ref="T50:X50"/>
    <mergeCell ref="T51:X51"/>
    <mergeCell ref="T52:X52"/>
    <mergeCell ref="T53:X53"/>
  </mergeCells>
  <phoneticPr fontId="1"/>
  <conditionalFormatting sqref="U21">
    <cfRule type="cellIs" dxfId="43" priority="54" operator="equal">
      <formula>""</formula>
    </cfRule>
  </conditionalFormatting>
  <conditionalFormatting sqref="Y10">
    <cfRule type="cellIs" dxfId="42" priority="53" operator="equal">
      <formula>""</formula>
    </cfRule>
  </conditionalFormatting>
  <conditionalFormatting sqref="Y11">
    <cfRule type="cellIs" dxfId="41" priority="52" operator="equal">
      <formula>""</formula>
    </cfRule>
  </conditionalFormatting>
  <conditionalFormatting sqref="Y13">
    <cfRule type="expression" dxfId="40" priority="51">
      <formula>AND(AM12=FALSE,Y13="")</formula>
    </cfRule>
  </conditionalFormatting>
  <conditionalFormatting sqref="Y14">
    <cfRule type="expression" dxfId="39" priority="50">
      <formula>AND(AM12=FALSE,Y14="")</formula>
    </cfRule>
  </conditionalFormatting>
  <conditionalFormatting sqref="N21">
    <cfRule type="cellIs" dxfId="38" priority="47" operator="equal">
      <formula>""</formula>
    </cfRule>
  </conditionalFormatting>
  <conditionalFormatting sqref="R21">
    <cfRule type="cellIs" dxfId="37" priority="46" operator="equal">
      <formula>""</formula>
    </cfRule>
  </conditionalFormatting>
  <conditionalFormatting sqref="N22">
    <cfRule type="cellIs" dxfId="36" priority="42" operator="equal">
      <formula>""</formula>
    </cfRule>
  </conditionalFormatting>
  <conditionalFormatting sqref="R22">
    <cfRule type="cellIs" dxfId="35" priority="41" operator="equal">
      <formula>""</formula>
    </cfRule>
  </conditionalFormatting>
  <conditionalFormatting sqref="U22">
    <cfRule type="cellIs" dxfId="34" priority="40" operator="equal">
      <formula>""</formula>
    </cfRule>
  </conditionalFormatting>
  <conditionalFormatting sqref="AB22">
    <cfRule type="expression" dxfId="33" priority="39">
      <formula>AB22=""</formula>
    </cfRule>
  </conditionalFormatting>
  <conditionalFormatting sqref="AE22">
    <cfRule type="expression" dxfId="32" priority="38">
      <formula>AE22=""</formula>
    </cfRule>
  </conditionalFormatting>
  <conditionalFormatting sqref="G23:AK23">
    <cfRule type="cellIs" dxfId="31" priority="37" operator="equal">
      <formula>""</formula>
    </cfRule>
  </conditionalFormatting>
  <conditionalFormatting sqref="G24:J27">
    <cfRule type="cellIs" dxfId="30" priority="36" operator="equal">
      <formula>""</formula>
    </cfRule>
  </conditionalFormatting>
  <conditionalFormatting sqref="P32">
    <cfRule type="expression" dxfId="29" priority="33">
      <formula>AND(AM29,P32="")</formula>
    </cfRule>
  </conditionalFormatting>
  <conditionalFormatting sqref="T31">
    <cfRule type="expression" dxfId="28" priority="32">
      <formula>AND(AM29,T31="")</formula>
    </cfRule>
  </conditionalFormatting>
  <conditionalFormatting sqref="T32">
    <cfRule type="expression" dxfId="27" priority="31">
      <formula>AND(AM29,T32="")</formula>
    </cfRule>
  </conditionalFormatting>
  <conditionalFormatting sqref="W31">
    <cfRule type="expression" dxfId="26" priority="30">
      <formula>AND(AM29,W31="")</formula>
    </cfRule>
  </conditionalFormatting>
  <conditionalFormatting sqref="W32">
    <cfRule type="expression" dxfId="25" priority="29">
      <formula>AND(AM29,W32="")</formula>
    </cfRule>
  </conditionalFormatting>
  <conditionalFormatting sqref="AD31">
    <cfRule type="expression" dxfId="24" priority="28">
      <formula>AND(AM29,AD31="")</formula>
    </cfRule>
  </conditionalFormatting>
  <conditionalFormatting sqref="AD32">
    <cfRule type="expression" dxfId="23" priority="27">
      <formula>AND(AM29,AD32="")</formula>
    </cfRule>
  </conditionalFormatting>
  <conditionalFormatting sqref="Y15:AK15">
    <cfRule type="expression" dxfId="22" priority="24">
      <formula>Y15=""</formula>
    </cfRule>
  </conditionalFormatting>
  <conditionalFormatting sqref="Y16:AK16">
    <cfRule type="expression" dxfId="21" priority="23">
      <formula>Y16=""</formula>
    </cfRule>
  </conditionalFormatting>
  <conditionalFormatting sqref="AB21">
    <cfRule type="expression" dxfId="20" priority="22">
      <formula>AB21=""</formula>
    </cfRule>
  </conditionalFormatting>
  <conditionalFormatting sqref="AE21">
    <cfRule type="expression" dxfId="19" priority="21">
      <formula>AE21=""</formula>
    </cfRule>
  </conditionalFormatting>
  <conditionalFormatting sqref="AB5:AD5">
    <cfRule type="expression" dxfId="18" priority="20">
      <formula>AB5=""</formula>
    </cfRule>
  </conditionalFormatting>
  <conditionalFormatting sqref="AF5:AG5">
    <cfRule type="expression" dxfId="17" priority="19">
      <formula>AF5=""</formula>
    </cfRule>
  </conditionalFormatting>
  <conditionalFormatting sqref="AI5:AJ5">
    <cfRule type="expression" dxfId="16" priority="18">
      <formula>AI5=""</formula>
    </cfRule>
  </conditionalFormatting>
  <conditionalFormatting sqref="P31">
    <cfRule type="expression" dxfId="15" priority="17">
      <formula>AND(AM29,P31="")</formula>
    </cfRule>
  </conditionalFormatting>
  <conditionalFormatting sqref="N30:AK30">
    <cfRule type="expression" dxfId="14" priority="16">
      <formula>AND(AM29,N30="")</formula>
    </cfRule>
  </conditionalFormatting>
  <conditionalFormatting sqref="AG31:AH31">
    <cfRule type="expression" dxfId="13" priority="15">
      <formula>AND(AM29,AG31="")</formula>
    </cfRule>
  </conditionalFormatting>
  <conditionalFormatting sqref="AG32:AH32">
    <cfRule type="expression" dxfId="12" priority="14">
      <formula>AND(AM29,AG32="")</formula>
    </cfRule>
  </conditionalFormatting>
  <conditionalFormatting sqref="I28:AK28">
    <cfRule type="expression" dxfId="11" priority="13">
      <formula>$AM$28=TRUE</formula>
    </cfRule>
  </conditionalFormatting>
  <conditionalFormatting sqref="G28:H32">
    <cfRule type="expression" dxfId="10" priority="11">
      <formula>NOT(OR($AM$28,$AM$29))</formula>
    </cfRule>
  </conditionalFormatting>
  <conditionalFormatting sqref="N21:P21">
    <cfRule type="expression" dxfId="9" priority="10">
      <formula>A22=TRUE</formula>
    </cfRule>
  </conditionalFormatting>
  <conditionalFormatting sqref="R21:S21">
    <cfRule type="expression" dxfId="8" priority="9">
      <formula>A22=TRUE</formula>
    </cfRule>
  </conditionalFormatting>
  <conditionalFormatting sqref="U21:V21">
    <cfRule type="expression" dxfId="7" priority="8">
      <formula>A22=TRUE</formula>
    </cfRule>
  </conditionalFormatting>
  <conditionalFormatting sqref="AB21:AC21">
    <cfRule type="expression" dxfId="6" priority="7">
      <formula>A22=TRUE</formula>
    </cfRule>
  </conditionalFormatting>
  <conditionalFormatting sqref="AE21:AF21">
    <cfRule type="expression" dxfId="5" priority="6">
      <formula>A22=TRUE</formula>
    </cfRule>
  </conditionalFormatting>
  <conditionalFormatting sqref="N22:P22">
    <cfRule type="expression" dxfId="4" priority="5">
      <formula>A22=TRUE</formula>
    </cfRule>
  </conditionalFormatting>
  <conditionalFormatting sqref="R22:S22">
    <cfRule type="expression" dxfId="3" priority="4">
      <formula>A22=TRUE</formula>
    </cfRule>
  </conditionalFormatting>
  <conditionalFormatting sqref="U22:V22">
    <cfRule type="expression" dxfId="2" priority="3">
      <formula>A22=TRUE</formula>
    </cfRule>
  </conditionalFormatting>
  <conditionalFormatting sqref="AB22:AC22">
    <cfRule type="expression" dxfId="1" priority="2">
      <formula>A22=TRUE</formula>
    </cfRule>
  </conditionalFormatting>
  <conditionalFormatting sqref="AE22:AF22">
    <cfRule type="expression" dxfId="0" priority="1">
      <formula>A22=TRUE</formula>
    </cfRule>
  </conditionalFormatting>
  <dataValidations count="19">
    <dataValidation type="list" allowBlank="1" showInputMessage="1" showErrorMessage="1" sqref="L21:M21 Z5 L22 N31:N32" xr:uid="{00000000-0002-0000-0000-000000000000}">
      <formula1>",平成,令和,西暦"</formula1>
    </dataValidation>
    <dataValidation imeMode="halfAlpha" allowBlank="1" showInputMessage="1" showErrorMessage="1" promptTitle="申込日の年の記入" prompt="申込日の年を数字または「元」で記入してください。" sqref="AB5:AD5" xr:uid="{00000000-0002-0000-0000-000001000000}"/>
    <dataValidation imeMode="on" allowBlank="1" showInputMessage="1" showErrorMessage="1" promptTitle="使用責任者の所属名" prompt="使用責任者の団体・所属名をご記入ください。" sqref="Y10:AK10" xr:uid="{00000000-0002-0000-0000-000002000000}"/>
    <dataValidation imeMode="on" allowBlank="1" showInputMessage="1" showErrorMessage="1" promptTitle="使用責任者の氏名の記入" prompt="使用責任者の氏名を記入してください。" sqref="Y11" xr:uid="{00000000-0002-0000-0000-000003000000}"/>
    <dataValidation imeMode="on" allowBlank="1" showInputMessage="1" showErrorMessage="1" promptTitle="事務担当者の所属の記入" prompt="事務担当者の所属を記入してください。_x000a_使用責任者と同一の場合は、省略していただいて構いません。" sqref="Y13:AK13" xr:uid="{00000000-0002-0000-0000-000004000000}"/>
    <dataValidation imeMode="on" allowBlank="1" showInputMessage="1" showErrorMessage="1" promptTitle="事務担当者の氏名の記入" prompt="事務担当者の氏名を記入してください。_x000a_責任者と同一の場合は、省略していただいて構いません。" sqref="Y14:AK14" xr:uid="{00000000-0002-0000-0000-000005000000}"/>
    <dataValidation imeMode="halfAlpha" allowBlank="1" showInputMessage="1" showErrorMessage="1" promptTitle="事務担当者の電話番号の記入" prompt="事務担当者の電話番号を記入してください。_x000a_学内の場合は内線番号で構いません。" sqref="Y15:AK15" xr:uid="{00000000-0002-0000-0000-000006000000}"/>
    <dataValidation imeMode="halfAlpha" allowBlank="1" showInputMessage="1" showErrorMessage="1" promptTitle="事務担当者のメールアドレスの記入" prompt="事務担当者のメールアドレスを記入してください。" sqref="Y16:AK16" xr:uid="{00000000-0002-0000-0000-000007000000}"/>
    <dataValidation imeMode="halfAlpha" allowBlank="1" showInputMessage="1" showErrorMessage="1" promptTitle="使用開始日時の年の記入" prompt="使用開始日時の年を数字または「元」で記入してください。" sqref="N21" xr:uid="{00000000-0002-0000-0000-000008000000}"/>
    <dataValidation type="whole" imeMode="halfAlpha" allowBlank="1" showInputMessage="1" showErrorMessage="1" promptTitle="使用開始日時の月の記入" prompt="使用開始日時の月を数字で記入してください。" sqref="R21:S21" xr:uid="{00000000-0002-0000-0000-000009000000}">
      <formula1>1</formula1>
      <formula2>12</formula2>
    </dataValidation>
    <dataValidation type="whole" imeMode="halfAlpha" allowBlank="1" showInputMessage="1" showErrorMessage="1" promptTitle="使用開始日時の日の記入" prompt="使用開始日時の日を数字で記入してください。" sqref="U21:V21" xr:uid="{00000000-0002-0000-0000-00000A000000}">
      <formula1>1</formula1>
      <formula2>31</formula2>
    </dataValidation>
    <dataValidation type="whole" allowBlank="1" showInputMessage="1" showErrorMessage="1" promptTitle="使用開始日時の時の記入" prompt="使用開始日時の時を数字（０～２４）で入力してください。" sqref="AB21:AC21" xr:uid="{00000000-0002-0000-0000-00000B000000}">
      <formula1>0</formula1>
      <formula2>24</formula2>
    </dataValidation>
    <dataValidation type="whole" imeMode="halfAlpha" allowBlank="1" showInputMessage="1" showErrorMessage="1" promptTitle="使用開始日時の分の記入" prompt="使用開始日時の分を数字（０～５９）で記入してください。" sqref="AE21:AF21" xr:uid="{00000000-0002-0000-0000-00000C000000}">
      <formula1>0</formula1>
      <formula2>59</formula2>
    </dataValidation>
    <dataValidation imeMode="halfAlpha" allowBlank="1" showInputMessage="1" showErrorMessage="1" promptTitle="使用終了日時の年の記入" prompt="使用終了日時の年を数字または「元」で記入してください。" sqref="N22:P22" xr:uid="{00000000-0002-0000-0000-00000D000000}"/>
    <dataValidation type="whole" imeMode="halfAlpha" allowBlank="1" showInputMessage="1" showErrorMessage="1" promptTitle="使用終了日時の月の記入" prompt="使用終了日時の月を数字で記入してください。" sqref="R22:S22" xr:uid="{00000000-0002-0000-0000-00000E000000}">
      <formula1>1</formula1>
      <formula2>12</formula2>
    </dataValidation>
    <dataValidation type="whole" imeMode="halfAlpha" allowBlank="1" showInputMessage="1" showErrorMessage="1" promptTitle="使用終了日時の日の記入" prompt="使用終了日時の日を数字で記入してください。" sqref="U22:V22" xr:uid="{00000000-0002-0000-0000-00000F000000}">
      <formula1>1</formula1>
      <formula2>31</formula2>
    </dataValidation>
    <dataValidation type="whole" imeMode="halfAlpha" allowBlank="1" showInputMessage="1" showErrorMessage="1" promptTitle="使用終了日時の時の記入" prompt="使用終了日時の時を数字（０～２４）で記入してください。" sqref="AB22:AC22" xr:uid="{00000000-0002-0000-0000-000010000000}">
      <formula1>0</formula1>
      <formula2>24</formula2>
    </dataValidation>
    <dataValidation type="whole" allowBlank="1" showInputMessage="1" showErrorMessage="1" promptTitle="使用終了日時の分の記入" prompt="使用終了日時の分を数字（０～５９）で記入してください。" sqref="AE22:AF22" xr:uid="{00000000-0002-0000-0000-000011000000}">
      <formula1>0</formula1>
      <formula2>59</formula2>
    </dataValidation>
    <dataValidation imeMode="on" allowBlank="1" showInputMessage="1" showErrorMessage="1" promptTitle="使用目的の記入" prompt="使用目的を記入してください。_x000a_イベント名、講義名で構いません。" sqref="G23:AK23" xr:uid="{00000000-0002-0000-0000-000012000000}"/>
  </dataValidations>
  <pageMargins left="0.62992125984251968" right="0.31496062992125984" top="0.62992125984251968" bottom="0.62992125984251968" header="0.31496062992125984" footer="0.31496062992125984"/>
  <pageSetup paperSize="9" scale="97" fitToHeight="3" orientation="portrait" r:id="rId1"/>
  <headerFooter>
    <oddHeader>&amp;R&amp;"Meiryo UI,標準"&amp;9【様式２】　　　　　&amp;"ＭＳ 明朝,標準"&amp;11　</oddHeader>
    <oddFooter>&amp;L&amp;"Meiryo UI,標準"&amp;9Ver.2.4&amp;R&amp;"Meiryo UI,標準"&amp;9【提出先】岩手医科大学 災害時地域医療支援教育センター
☎ 019-651-5110（内線　5564） ✉ saigai@j.iwate-med.ac.jp</oddFooter>
  </headerFooter>
  <rowBreaks count="2" manualBreakCount="2">
    <brk id="39" max="16383" man="1"/>
    <brk id="82" max="3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31" r:id="rId4" name="Check Box 59">
              <controlPr defaultSize="0" autoFill="0" autoLine="0" autoPict="0">
                <anchor moveWithCells="1">
                  <from>
                    <xdr:col>6</xdr:col>
                    <xdr:colOff>85725</xdr:colOff>
                    <xdr:row>27</xdr:row>
                    <xdr:rowOff>57150</xdr:rowOff>
                  </from>
                  <to>
                    <xdr:col>7</xdr:col>
                    <xdr:colOff>190500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5" name="Check Box 60">
              <controlPr defaultSize="0" autoFill="0" autoLine="0" autoPict="0">
                <anchor moveWithCells="1">
                  <from>
                    <xdr:col>6</xdr:col>
                    <xdr:colOff>85725</xdr:colOff>
                    <xdr:row>29</xdr:row>
                    <xdr:rowOff>28575</xdr:rowOff>
                  </from>
                  <to>
                    <xdr:col>7</xdr:col>
                    <xdr:colOff>190500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" name="Check Box 62">
              <controlPr defaultSize="0" autoFill="0" autoLine="0" autoPict="0">
                <anchor moveWithCells="1">
                  <from>
                    <xdr:col>23</xdr:col>
                    <xdr:colOff>0</xdr:colOff>
                    <xdr:row>11</xdr:row>
                    <xdr:rowOff>123825</xdr:rowOff>
                  </from>
                  <to>
                    <xdr:col>24</xdr:col>
                    <xdr:colOff>19050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7" name="Check Box 63">
              <controlPr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76200</xdr:rowOff>
                  </from>
                  <to>
                    <xdr:col>1</xdr:col>
                    <xdr:colOff>19050</xdr:colOff>
                    <xdr:row>21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87"/>
  <sheetViews>
    <sheetView workbookViewId="0">
      <selection activeCell="F19" sqref="F19"/>
    </sheetView>
  </sheetViews>
  <sheetFormatPr defaultRowHeight="13.5"/>
  <cols>
    <col min="1" max="1" width="3.875" bestFit="1" customWidth="1"/>
    <col min="2" max="2" width="11.125" style="54" customWidth="1"/>
    <col min="3" max="3" width="11.125" style="55" customWidth="1"/>
    <col min="4" max="4" width="11.125" style="54" customWidth="1"/>
    <col min="5" max="9" width="11.125" style="55" customWidth="1"/>
  </cols>
  <sheetData>
    <row r="1" spans="1:9" ht="20.25" thickBot="1">
      <c r="A1" s="53" t="s">
        <v>201</v>
      </c>
      <c r="G1" s="56" t="s">
        <v>190</v>
      </c>
      <c r="H1" s="210" t="str">
        <f>IF(備品使用願!AB5="","",DATE(備品使用願!AB5+2018,備品使用願!AF5,備品使用願!AI5))</f>
        <v/>
      </c>
      <c r="I1" s="210"/>
    </row>
    <row r="2" spans="1:9" ht="20.25" thickBot="1">
      <c r="A2" s="53"/>
      <c r="G2" s="73" t="s">
        <v>188</v>
      </c>
      <c r="H2" s="211" t="str">
        <f>IF(備品使用願!G23="","",備品使用願!G23)</f>
        <v/>
      </c>
      <c r="I2" s="211"/>
    </row>
    <row r="3" spans="1:9" ht="20.25" thickBot="1">
      <c r="A3" s="53"/>
      <c r="G3" s="73" t="s">
        <v>189</v>
      </c>
      <c r="H3" s="211" t="str">
        <f>IF(備品使用願!Y11="","",備品使用願!Y11)</f>
        <v/>
      </c>
      <c r="I3" s="211"/>
    </row>
    <row r="5" spans="1:9" s="57" customFormat="1" ht="24" customHeight="1">
      <c r="A5" s="208" t="s">
        <v>199</v>
      </c>
      <c r="B5" s="58" t="s">
        <v>191</v>
      </c>
      <c r="C5" s="59" t="s">
        <v>192</v>
      </c>
      <c r="D5" s="60" t="s">
        <v>193</v>
      </c>
      <c r="E5" s="59" t="s">
        <v>194</v>
      </c>
      <c r="F5" s="61" t="s">
        <v>203</v>
      </c>
      <c r="G5" s="61" t="s">
        <v>200</v>
      </c>
      <c r="H5" s="61" t="s">
        <v>204</v>
      </c>
      <c r="I5" s="61" t="s">
        <v>205</v>
      </c>
    </row>
    <row r="6" spans="1:9" s="57" customFormat="1" ht="75.75" customHeight="1">
      <c r="A6" s="208"/>
      <c r="B6" s="58" t="s">
        <v>195</v>
      </c>
      <c r="C6" s="61" t="s">
        <v>196</v>
      </c>
      <c r="D6" s="58" t="s">
        <v>195</v>
      </c>
      <c r="E6" s="61" t="s">
        <v>196</v>
      </c>
      <c r="F6" s="58" t="s">
        <v>195</v>
      </c>
      <c r="G6" s="61" t="s">
        <v>196</v>
      </c>
      <c r="H6" s="58" t="s">
        <v>195</v>
      </c>
      <c r="I6" s="61" t="s">
        <v>196</v>
      </c>
    </row>
    <row r="7" spans="1:9" s="57" customFormat="1" ht="14.25" thickBot="1">
      <c r="A7" s="209"/>
      <c r="B7" s="209" t="s">
        <v>197</v>
      </c>
      <c r="C7" s="209"/>
      <c r="D7" s="209"/>
      <c r="E7" s="209"/>
      <c r="F7" s="212" t="s">
        <v>202</v>
      </c>
      <c r="G7" s="213"/>
      <c r="H7" s="213"/>
      <c r="I7" s="214"/>
    </row>
    <row r="8" spans="1:9" ht="20.100000000000001" customHeight="1" thickBot="1">
      <c r="A8" s="62" t="s">
        <v>198</v>
      </c>
      <c r="B8" s="63">
        <v>44189</v>
      </c>
      <c r="C8" s="64">
        <v>0.35416666666666669</v>
      </c>
      <c r="D8" s="63">
        <v>44189</v>
      </c>
      <c r="E8" s="64">
        <v>0.66666666666666663</v>
      </c>
      <c r="F8" s="64">
        <v>0.375</v>
      </c>
      <c r="G8" s="64"/>
      <c r="H8" s="64">
        <v>0.64583333333333337</v>
      </c>
      <c r="I8" s="64">
        <v>0.64583333333333337</v>
      </c>
    </row>
    <row r="9" spans="1:9" ht="20.100000000000001" customHeight="1">
      <c r="A9" s="65" t="str">
        <f>+IF(B9="","",ROW()-8)</f>
        <v/>
      </c>
      <c r="B9" s="66"/>
      <c r="C9" s="67"/>
      <c r="D9" s="66"/>
      <c r="E9" s="67"/>
      <c r="F9" s="67"/>
      <c r="G9" s="67"/>
      <c r="H9" s="67"/>
      <c r="I9" s="67"/>
    </row>
    <row r="10" spans="1:9" ht="20.100000000000001" customHeight="1">
      <c r="A10" s="65" t="str">
        <f t="shared" ref="A10:A38" si="0">+IF(B10="","",ROW()-8)</f>
        <v/>
      </c>
      <c r="B10" s="69"/>
      <c r="C10" s="67"/>
      <c r="D10" s="69"/>
      <c r="E10" s="67"/>
      <c r="F10" s="67"/>
      <c r="G10" s="67"/>
      <c r="H10" s="67"/>
      <c r="I10" s="67"/>
    </row>
    <row r="11" spans="1:9" ht="20.100000000000001" customHeight="1">
      <c r="A11" s="65" t="str">
        <f t="shared" si="0"/>
        <v/>
      </c>
      <c r="B11" s="69"/>
      <c r="C11" s="67"/>
      <c r="D11" s="69"/>
      <c r="E11" s="67"/>
      <c r="F11" s="67"/>
      <c r="G11" s="67"/>
      <c r="H11" s="67"/>
      <c r="I11" s="67"/>
    </row>
    <row r="12" spans="1:9" ht="20.100000000000001" customHeight="1">
      <c r="A12" s="65" t="str">
        <f t="shared" si="0"/>
        <v/>
      </c>
      <c r="B12" s="69"/>
      <c r="C12" s="67"/>
      <c r="D12" s="69"/>
      <c r="E12" s="67"/>
      <c r="F12" s="67"/>
      <c r="G12" s="67"/>
      <c r="H12" s="67"/>
      <c r="I12" s="67"/>
    </row>
    <row r="13" spans="1:9" ht="20.100000000000001" customHeight="1">
      <c r="A13" s="65" t="str">
        <f t="shared" si="0"/>
        <v/>
      </c>
      <c r="B13" s="69"/>
      <c r="C13" s="67"/>
      <c r="D13" s="69"/>
      <c r="E13" s="67"/>
      <c r="F13" s="67"/>
      <c r="G13" s="67"/>
      <c r="H13" s="67"/>
      <c r="I13" s="67"/>
    </row>
    <row r="14" spans="1:9" ht="20.100000000000001" customHeight="1">
      <c r="A14" s="65" t="str">
        <f t="shared" si="0"/>
        <v/>
      </c>
      <c r="B14" s="69"/>
      <c r="C14" s="67"/>
      <c r="D14" s="69"/>
      <c r="E14" s="67"/>
      <c r="F14" s="67"/>
      <c r="G14" s="67"/>
      <c r="H14" s="67"/>
      <c r="I14" s="67"/>
    </row>
    <row r="15" spans="1:9" ht="20.100000000000001" customHeight="1">
      <c r="A15" s="65" t="str">
        <f t="shared" si="0"/>
        <v/>
      </c>
      <c r="B15" s="69"/>
      <c r="C15" s="67"/>
      <c r="D15" s="69"/>
      <c r="E15" s="67"/>
      <c r="F15" s="67"/>
      <c r="G15" s="67"/>
      <c r="H15" s="67"/>
      <c r="I15" s="67"/>
    </row>
    <row r="16" spans="1:9" ht="20.100000000000001" customHeight="1">
      <c r="A16" s="65" t="str">
        <f t="shared" si="0"/>
        <v/>
      </c>
      <c r="B16" s="69"/>
      <c r="C16" s="67"/>
      <c r="D16" s="69"/>
      <c r="E16" s="67"/>
      <c r="F16" s="67"/>
      <c r="G16" s="67"/>
      <c r="H16" s="67"/>
      <c r="I16" s="67"/>
    </row>
    <row r="17" spans="1:9" ht="20.100000000000001" customHeight="1">
      <c r="A17" s="65" t="str">
        <f t="shared" si="0"/>
        <v/>
      </c>
      <c r="B17" s="69"/>
      <c r="C17" s="67"/>
      <c r="D17" s="69"/>
      <c r="E17" s="67"/>
      <c r="F17" s="67"/>
      <c r="G17" s="67"/>
      <c r="H17" s="67"/>
      <c r="I17" s="67"/>
    </row>
    <row r="18" spans="1:9" ht="20.100000000000001" customHeight="1">
      <c r="A18" s="65" t="str">
        <f t="shared" si="0"/>
        <v/>
      </c>
      <c r="B18" s="69"/>
      <c r="C18" s="67"/>
      <c r="D18" s="69"/>
      <c r="E18" s="67"/>
      <c r="F18" s="67"/>
      <c r="G18" s="67"/>
      <c r="H18" s="67"/>
      <c r="I18" s="67"/>
    </row>
    <row r="19" spans="1:9" ht="20.100000000000001" customHeight="1">
      <c r="A19" s="65" t="str">
        <f t="shared" si="0"/>
        <v/>
      </c>
      <c r="B19" s="69"/>
      <c r="C19" s="67"/>
      <c r="D19" s="69"/>
      <c r="E19" s="67"/>
      <c r="F19" s="67"/>
      <c r="G19" s="67"/>
      <c r="H19" s="67"/>
      <c r="I19" s="67"/>
    </row>
    <row r="20" spans="1:9" ht="20.100000000000001" customHeight="1">
      <c r="A20" s="65" t="str">
        <f t="shared" si="0"/>
        <v/>
      </c>
      <c r="B20" s="66"/>
      <c r="C20" s="67"/>
      <c r="D20" s="66"/>
      <c r="E20" s="67"/>
      <c r="F20" s="67"/>
      <c r="G20" s="67"/>
      <c r="H20" s="67"/>
      <c r="I20" s="67"/>
    </row>
    <row r="21" spans="1:9" ht="20.100000000000001" customHeight="1">
      <c r="A21" s="65" t="str">
        <f t="shared" si="0"/>
        <v/>
      </c>
      <c r="B21" s="69"/>
      <c r="C21" s="70"/>
      <c r="D21" s="69"/>
      <c r="E21" s="70"/>
      <c r="F21" s="70"/>
      <c r="G21" s="70"/>
      <c r="H21" s="70"/>
      <c r="I21" s="70"/>
    </row>
    <row r="22" spans="1:9" ht="20.100000000000001" customHeight="1">
      <c r="A22" s="65" t="str">
        <f t="shared" si="0"/>
        <v/>
      </c>
      <c r="B22" s="69"/>
      <c r="C22" s="70"/>
      <c r="D22" s="69"/>
      <c r="E22" s="70"/>
      <c r="F22" s="70"/>
      <c r="G22" s="70"/>
      <c r="H22" s="70"/>
      <c r="I22" s="70"/>
    </row>
    <row r="23" spans="1:9" ht="20.100000000000001" customHeight="1">
      <c r="A23" s="65" t="str">
        <f t="shared" si="0"/>
        <v/>
      </c>
      <c r="B23" s="69"/>
      <c r="C23" s="70"/>
      <c r="D23" s="69"/>
      <c r="E23" s="70"/>
      <c r="F23" s="70"/>
      <c r="G23" s="70"/>
      <c r="H23" s="70"/>
      <c r="I23" s="70"/>
    </row>
    <row r="24" spans="1:9" ht="20.100000000000001" customHeight="1">
      <c r="A24" s="65" t="str">
        <f t="shared" si="0"/>
        <v/>
      </c>
      <c r="B24" s="69"/>
      <c r="C24" s="70"/>
      <c r="D24" s="69"/>
      <c r="E24" s="70"/>
      <c r="F24" s="70"/>
      <c r="G24" s="70"/>
      <c r="H24" s="70"/>
      <c r="I24" s="70"/>
    </row>
    <row r="25" spans="1:9" ht="20.100000000000001" customHeight="1">
      <c r="A25" s="65" t="str">
        <f t="shared" si="0"/>
        <v/>
      </c>
      <c r="B25" s="69"/>
      <c r="C25" s="70"/>
      <c r="D25" s="69"/>
      <c r="E25" s="70"/>
      <c r="F25" s="70"/>
      <c r="G25" s="70"/>
      <c r="H25" s="70"/>
      <c r="I25" s="70"/>
    </row>
    <row r="26" spans="1:9" ht="20.100000000000001" customHeight="1">
      <c r="A26" s="65" t="str">
        <f t="shared" si="0"/>
        <v/>
      </c>
      <c r="B26" s="69"/>
      <c r="C26" s="70"/>
      <c r="D26" s="69"/>
      <c r="E26" s="70"/>
      <c r="F26" s="70"/>
      <c r="G26" s="70"/>
      <c r="H26" s="70"/>
      <c r="I26" s="70"/>
    </row>
    <row r="27" spans="1:9" ht="20.100000000000001" customHeight="1">
      <c r="A27" s="65" t="str">
        <f t="shared" si="0"/>
        <v/>
      </c>
      <c r="B27" s="69"/>
      <c r="C27" s="70"/>
      <c r="D27" s="69"/>
      <c r="E27" s="70"/>
      <c r="F27" s="70"/>
      <c r="G27" s="70"/>
      <c r="H27" s="70"/>
      <c r="I27" s="70"/>
    </row>
    <row r="28" spans="1:9" ht="20.100000000000001" customHeight="1">
      <c r="A28" s="65" t="str">
        <f t="shared" si="0"/>
        <v/>
      </c>
      <c r="B28" s="69"/>
      <c r="C28" s="70"/>
      <c r="D28" s="69"/>
      <c r="E28" s="70"/>
      <c r="F28" s="70"/>
      <c r="G28" s="70"/>
      <c r="H28" s="70"/>
      <c r="I28" s="70"/>
    </row>
    <row r="29" spans="1:9" ht="20.100000000000001" customHeight="1">
      <c r="A29" s="68" t="str">
        <f t="shared" si="0"/>
        <v/>
      </c>
      <c r="B29" s="69"/>
      <c r="C29" s="70"/>
      <c r="D29" s="69"/>
      <c r="E29" s="70"/>
      <c r="F29" s="70"/>
      <c r="G29" s="70"/>
      <c r="H29" s="70"/>
      <c r="I29" s="70"/>
    </row>
    <row r="30" spans="1:9" ht="20.100000000000001" customHeight="1">
      <c r="A30" s="65" t="str">
        <f t="shared" si="0"/>
        <v/>
      </c>
      <c r="B30" s="66"/>
      <c r="C30" s="67"/>
      <c r="D30" s="66"/>
      <c r="E30" s="67"/>
      <c r="F30" s="67"/>
      <c r="G30" s="67"/>
      <c r="H30" s="67"/>
      <c r="I30" s="67"/>
    </row>
    <row r="31" spans="1:9" ht="20.100000000000001" customHeight="1">
      <c r="A31" s="65" t="str">
        <f t="shared" si="0"/>
        <v/>
      </c>
      <c r="B31" s="69"/>
      <c r="C31" s="70"/>
      <c r="D31" s="69"/>
      <c r="E31" s="70"/>
      <c r="F31" s="70"/>
      <c r="G31" s="70"/>
      <c r="H31" s="70"/>
      <c r="I31" s="70"/>
    </row>
    <row r="32" spans="1:9" ht="20.100000000000001" customHeight="1">
      <c r="A32" s="65" t="str">
        <f t="shared" si="0"/>
        <v/>
      </c>
      <c r="B32" s="66"/>
      <c r="C32" s="67"/>
      <c r="D32" s="66"/>
      <c r="E32" s="67"/>
      <c r="F32" s="67"/>
      <c r="G32" s="67"/>
      <c r="H32" s="67"/>
      <c r="I32" s="67"/>
    </row>
    <row r="33" spans="1:9" ht="20.100000000000001" customHeight="1">
      <c r="A33" s="65" t="str">
        <f t="shared" si="0"/>
        <v/>
      </c>
      <c r="B33" s="66"/>
      <c r="C33" s="67"/>
      <c r="D33" s="66"/>
      <c r="E33" s="67"/>
      <c r="F33" s="67"/>
      <c r="G33" s="67"/>
      <c r="H33" s="67"/>
      <c r="I33" s="67"/>
    </row>
    <row r="34" spans="1:9" ht="20.100000000000001" customHeight="1">
      <c r="A34" s="65" t="str">
        <f t="shared" si="0"/>
        <v/>
      </c>
      <c r="B34" s="66"/>
      <c r="C34" s="67"/>
      <c r="D34" s="66"/>
      <c r="E34" s="67"/>
      <c r="F34" s="67"/>
      <c r="G34" s="67"/>
      <c r="H34" s="67"/>
      <c r="I34" s="67"/>
    </row>
    <row r="35" spans="1:9" ht="20.100000000000001" customHeight="1">
      <c r="A35" s="65" t="str">
        <f t="shared" si="0"/>
        <v/>
      </c>
      <c r="B35" s="66"/>
      <c r="C35" s="67"/>
      <c r="D35" s="66"/>
      <c r="E35" s="67"/>
      <c r="F35" s="67"/>
      <c r="G35" s="67"/>
      <c r="H35" s="67"/>
      <c r="I35" s="67"/>
    </row>
    <row r="36" spans="1:9" ht="20.100000000000001" customHeight="1">
      <c r="A36" s="65" t="str">
        <f t="shared" si="0"/>
        <v/>
      </c>
      <c r="B36" s="66"/>
      <c r="C36" s="67"/>
      <c r="D36" s="66"/>
      <c r="E36" s="67"/>
      <c r="F36" s="67"/>
      <c r="G36" s="67"/>
      <c r="H36" s="67"/>
      <c r="I36" s="67"/>
    </row>
    <row r="37" spans="1:9" ht="20.100000000000001" customHeight="1">
      <c r="A37" s="65" t="str">
        <f t="shared" si="0"/>
        <v/>
      </c>
      <c r="B37" s="66"/>
      <c r="C37" s="67"/>
      <c r="D37" s="66"/>
      <c r="E37" s="67"/>
      <c r="F37" s="67"/>
      <c r="G37" s="67"/>
      <c r="H37" s="67"/>
      <c r="I37" s="67"/>
    </row>
    <row r="38" spans="1:9" ht="20.100000000000001" customHeight="1">
      <c r="A38" s="65" t="str">
        <f t="shared" si="0"/>
        <v/>
      </c>
      <c r="B38" s="66"/>
      <c r="C38" s="67"/>
      <c r="D38" s="66"/>
      <c r="E38" s="67"/>
      <c r="F38" s="67"/>
      <c r="G38" s="67"/>
      <c r="H38" s="67"/>
      <c r="I38" s="67"/>
    </row>
    <row r="39" spans="1:9" ht="20.100000000000001" customHeight="1">
      <c r="A39" s="74" t="str">
        <f t="shared" ref="A39" si="1">+IF(B39="","",ROW()-8)</f>
        <v/>
      </c>
      <c r="B39" s="71"/>
      <c r="C39" s="72"/>
      <c r="D39" s="71"/>
      <c r="E39" s="72"/>
      <c r="F39" s="72"/>
      <c r="G39" s="72"/>
      <c r="H39" s="72"/>
      <c r="I39" s="72"/>
    </row>
    <row r="40" spans="1:9" ht="20.100000000000001" customHeight="1"/>
    <row r="41" spans="1:9" ht="20.100000000000001" customHeight="1"/>
    <row r="42" spans="1:9" ht="20.100000000000001" customHeight="1"/>
    <row r="43" spans="1:9" ht="20.100000000000001" customHeight="1"/>
    <row r="44" spans="1:9" ht="20.100000000000001" customHeight="1"/>
    <row r="45" spans="1:9" ht="20.100000000000001" customHeight="1"/>
    <row r="46" spans="1:9" ht="20.100000000000001" customHeight="1"/>
    <row r="47" spans="1:9" ht="20.100000000000001" customHeight="1"/>
    <row r="48" spans="1:9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</sheetData>
  <mergeCells count="6">
    <mergeCell ref="A5:A7"/>
    <mergeCell ref="B7:E7"/>
    <mergeCell ref="H1:I1"/>
    <mergeCell ref="H2:I2"/>
    <mergeCell ref="H3:I3"/>
    <mergeCell ref="F7:I7"/>
  </mergeCells>
  <phoneticPr fontId="1"/>
  <pageMargins left="0.7" right="0.7" top="0.75" bottom="0.75" header="0.3" footer="0.3"/>
  <pageSetup paperSize="9"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備品使用願</vt:lpstr>
      <vt:lpstr>一覧表</vt:lpstr>
      <vt:lpstr>備品使用願!Print_Area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蒲澤 優</cp:lastModifiedBy>
  <cp:lastPrinted>2020-11-05T01:37:11Z</cp:lastPrinted>
  <dcterms:created xsi:type="dcterms:W3CDTF">2017-03-29T02:42:15Z</dcterms:created>
  <dcterms:modified xsi:type="dcterms:W3CDTF">2023-06-06T06:41:24Z</dcterms:modified>
</cp:coreProperties>
</file>